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Edward\Desktop\"/>
    </mc:Choice>
  </mc:AlternateContent>
  <xr:revisionPtr revIDLastSave="0" documentId="13_ncr:1_{486AE37A-ADAB-47FD-90DA-23BF21DB376D}" xr6:coauthVersionLast="47" xr6:coauthVersionMax="47" xr10:uidLastSave="{00000000-0000-0000-0000-000000000000}"/>
  <bookViews>
    <workbookView xWindow="-120" yWindow="-120" windowWidth="20730" windowHeight="11040" activeTab="2" xr2:uid="{00000000-000D-0000-FFFF-FFFF00000000}"/>
  </bookViews>
  <sheets>
    <sheet name="P&amp;Gs" sheetId="2" r:id="rId1"/>
    <sheet name="Freedom Park Security Gate BoQ" sheetId="4" r:id="rId2"/>
    <sheet name="SUMMARY" sheetId="3" r:id="rId3"/>
  </sheets>
  <definedNames>
    <definedName name="_xlnm.Print_Area" localSheetId="1">'Freedom Park Security Gate BoQ'!$B$1:$I$2683</definedName>
    <definedName name="_xlnm.Print_Area" localSheetId="0">'P&amp;Gs'!$A$1:$I$2216</definedName>
    <definedName name="_xlnm.Print_Area" localSheetId="2">SUMMARY!$A$1:$C$25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40" i="4" l="1"/>
  <c r="I1638" i="4"/>
  <c r="I1634" i="4"/>
  <c r="I1632" i="4"/>
  <c r="I1628" i="4"/>
  <c r="I1626" i="4"/>
  <c r="I1622" i="4"/>
  <c r="I1620" i="4"/>
  <c r="I1616" i="4"/>
  <c r="I1614" i="4"/>
  <c r="I1610" i="4"/>
  <c r="I1608" i="4"/>
  <c r="I1604" i="4"/>
  <c r="I1602" i="4"/>
  <c r="I1588" i="4" l="1"/>
  <c r="I1590" i="4"/>
  <c r="I1592" i="4"/>
  <c r="J1628" i="4"/>
  <c r="I2127" i="4"/>
  <c r="I2128" i="4"/>
  <c r="I2129" i="4"/>
  <c r="I1483" i="2"/>
  <c r="I2558" i="4"/>
  <c r="I2556" i="4"/>
  <c r="I2553" i="4"/>
  <c r="I2550" i="4"/>
  <c r="I2544" i="4"/>
  <c r="I2541" i="4"/>
  <c r="I2539" i="4"/>
  <c r="I2536" i="4"/>
  <c r="I2533" i="4"/>
  <c r="I2528" i="4"/>
  <c r="I2526" i="4"/>
  <c r="I2524" i="4"/>
  <c r="I2519" i="4"/>
  <c r="I2517" i="4"/>
  <c r="I2515" i="4"/>
  <c r="I2510" i="4"/>
  <c r="I2508" i="4"/>
  <c r="I2506" i="4"/>
  <c r="I2501" i="4"/>
  <c r="I2499" i="4"/>
  <c r="I2497" i="4"/>
  <c r="I2495" i="4"/>
  <c r="I2490" i="4"/>
  <c r="I2488" i="4"/>
  <c r="I2486" i="4"/>
  <c r="I2481" i="4"/>
  <c r="I2477" i="4"/>
  <c r="I2475" i="4"/>
  <c r="I2473" i="4"/>
  <c r="I2471" i="4"/>
  <c r="I2462" i="4"/>
  <c r="I2460" i="4"/>
  <c r="I2458" i="4"/>
  <c r="I2455" i="4"/>
  <c r="I2449" i="4"/>
  <c r="I2446" i="4"/>
  <c r="I2443" i="4"/>
  <c r="I2440" i="4"/>
  <c r="I2437" i="4"/>
  <c r="I2434" i="4"/>
  <c r="I2431" i="4"/>
  <c r="I2428" i="4"/>
  <c r="I2425" i="4"/>
  <c r="I2422" i="4"/>
  <c r="I2417" i="4"/>
  <c r="I2411" i="4"/>
  <c r="I2409" i="4"/>
  <c r="I2407" i="4"/>
  <c r="I2402" i="4"/>
  <c r="I2400" i="4"/>
  <c r="I2398" i="4"/>
  <c r="G2393" i="4"/>
  <c r="I2393" i="4" s="1"/>
  <c r="I2388" i="4"/>
  <c r="I2374" i="4"/>
  <c r="I2368" i="4"/>
  <c r="I2362" i="4"/>
  <c r="I2359" i="4"/>
  <c r="I2356" i="4"/>
  <c r="I2350" i="4"/>
  <c r="I2347" i="4"/>
  <c r="I2344" i="4"/>
  <c r="I2338" i="4"/>
  <c r="I2335" i="4"/>
  <c r="I2332" i="4"/>
  <c r="I2326" i="4"/>
  <c r="I2321" i="4"/>
  <c r="I2317" i="4"/>
  <c r="I2313" i="4"/>
  <c r="I2256" i="4"/>
  <c r="I2253" i="4"/>
  <c r="I2250" i="4"/>
  <c r="I2247" i="4"/>
  <c r="I2244" i="4"/>
  <c r="I2241" i="4"/>
  <c r="I2238" i="4"/>
  <c r="I1644" i="4" l="1"/>
  <c r="I2303" i="4"/>
  <c r="I2305" i="4" s="1"/>
  <c r="I2380" i="4" s="1"/>
  <c r="I2385" i="4" s="1"/>
  <c r="I2464" i="4" s="1"/>
  <c r="I2466" i="4" s="1"/>
  <c r="I2546" i="4" s="1"/>
  <c r="I2548" i="4" s="1"/>
  <c r="I2629" i="4" s="1"/>
  <c r="C13" i="3" s="1"/>
  <c r="I2156" i="4" l="1"/>
  <c r="I2153" i="4"/>
  <c r="I2150" i="4"/>
  <c r="I2149" i="4"/>
  <c r="I2147" i="4"/>
  <c r="I2146" i="4"/>
  <c r="I2143" i="4"/>
  <c r="I2121" i="4"/>
  <c r="I2118" i="4"/>
  <c r="I2115" i="4"/>
  <c r="I2114" i="4"/>
  <c r="I2112" i="4"/>
  <c r="I2111" i="4"/>
  <c r="I2108" i="4"/>
  <c r="I2105" i="4"/>
  <c r="I2104" i="4"/>
  <c r="I2103" i="4"/>
  <c r="I2097" i="4"/>
  <c r="I2094" i="4"/>
  <c r="I2093" i="4"/>
  <c r="I2092" i="4"/>
  <c r="I2091" i="4"/>
  <c r="I2090" i="4"/>
  <c r="I2089" i="4"/>
  <c r="I2088" i="4"/>
  <c r="I2087" i="4"/>
  <c r="I2086" i="4"/>
  <c r="I2083" i="4"/>
  <c r="I2080" i="4"/>
  <c r="I2079" i="4"/>
  <c r="I2076" i="4"/>
  <c r="I2075" i="4"/>
  <c r="I2071" i="4"/>
  <c r="I2070" i="4"/>
  <c r="I2067" i="4"/>
  <c r="I2064" i="4"/>
  <c r="I2063" i="4"/>
  <c r="I2062" i="4"/>
  <c r="I2052" i="4"/>
  <c r="I2049" i="4"/>
  <c r="I2047" i="4"/>
  <c r="I2046" i="4"/>
  <c r="I2044" i="4"/>
  <c r="I2043" i="4"/>
  <c r="I2040" i="4"/>
  <c r="I2037" i="4"/>
  <c r="I2036" i="4"/>
  <c r="I2035" i="4"/>
  <c r="I2029" i="4"/>
  <c r="I2026" i="4"/>
  <c r="I2023" i="4"/>
  <c r="I2022" i="4"/>
  <c r="I2020" i="4"/>
  <c r="I2019" i="4"/>
  <c r="I2016" i="4"/>
  <c r="I2013" i="4"/>
  <c r="I2012" i="4"/>
  <c r="I2011" i="4"/>
  <c r="I2009" i="4"/>
  <c r="I2008" i="4"/>
  <c r="I2007" i="4"/>
  <c r="I2006" i="4"/>
  <c r="I2005" i="4"/>
  <c r="I2004" i="4"/>
  <c r="I2003" i="4"/>
  <c r="I2002" i="4"/>
  <c r="I2001" i="4"/>
  <c r="I2000" i="4"/>
  <c r="I1995" i="4"/>
  <c r="I1994" i="4"/>
  <c r="I1993" i="4"/>
  <c r="I1916" i="4"/>
  <c r="I1914" i="4"/>
  <c r="I1910" i="4"/>
  <c r="I1908" i="4"/>
  <c r="I1885" i="4"/>
  <c r="I1884" i="4"/>
  <c r="I1883" i="4"/>
  <c r="I1882" i="4"/>
  <c r="I1881" i="4"/>
  <c r="I1880" i="4"/>
  <c r="I1875" i="4"/>
  <c r="I1874" i="4"/>
  <c r="I1873" i="4"/>
  <c r="I1872" i="4"/>
  <c r="I1871" i="4"/>
  <c r="I1870" i="4"/>
  <c r="I1865" i="4"/>
  <c r="I1860" i="4"/>
  <c r="I1859" i="4"/>
  <c r="I1856" i="4"/>
  <c r="I1852" i="4"/>
  <c r="I1851" i="4"/>
  <c r="I1850" i="4"/>
  <c r="I1849" i="4"/>
  <c r="I1848" i="4"/>
  <c r="I1847" i="4"/>
  <c r="I1844" i="4"/>
  <c r="I1843" i="4"/>
  <c r="I1839" i="4"/>
  <c r="I1838" i="4"/>
  <c r="I1837" i="4"/>
  <c r="I1836" i="4"/>
  <c r="I1835" i="4"/>
  <c r="I1834" i="4"/>
  <c r="I1804" i="4"/>
  <c r="I1803" i="4"/>
  <c r="I1802" i="4"/>
  <c r="I1797" i="4"/>
  <c r="I1796" i="4"/>
  <c r="I1793" i="4"/>
  <c r="I1792" i="4"/>
  <c r="I1788" i="4"/>
  <c r="I1787" i="4"/>
  <c r="I1784" i="4"/>
  <c r="I1783" i="4"/>
  <c r="I1782" i="4"/>
  <c r="I1781" i="4"/>
  <c r="I1780" i="4"/>
  <c r="I1779" i="4"/>
  <c r="I1778" i="4"/>
  <c r="I1775" i="4"/>
  <c r="I1774" i="4"/>
  <c r="I1771" i="4"/>
  <c r="I1770" i="4"/>
  <c r="I1769" i="4"/>
  <c r="I1768" i="4"/>
  <c r="I1767" i="4"/>
  <c r="I1766" i="4"/>
  <c r="I1765" i="4"/>
  <c r="I1764" i="4"/>
  <c r="I1763" i="4"/>
  <c r="I1762" i="4"/>
  <c r="I1761" i="4"/>
  <c r="I1758" i="4"/>
  <c r="I1757" i="4"/>
  <c r="I1756" i="4"/>
  <c r="I1749" i="4"/>
  <c r="I1748" i="4"/>
  <c r="I1747" i="4"/>
  <c r="I1741" i="4"/>
  <c r="I1740" i="4"/>
  <c r="I1739" i="4"/>
  <c r="I1829" i="4"/>
  <c r="I1828" i="4"/>
  <c r="I1827" i="4"/>
  <c r="I1826" i="4"/>
  <c r="I1825" i="4"/>
  <c r="I1824" i="4"/>
  <c r="I1819" i="4"/>
  <c r="I1670" i="4"/>
  <c r="I1667" i="4"/>
  <c r="I1662" i="4"/>
  <c r="I1658" i="4"/>
  <c r="I1656" i="4"/>
  <c r="I1490" i="4"/>
  <c r="I1494" i="4"/>
  <c r="I1498" i="4"/>
  <c r="I1502" i="4"/>
  <c r="I1504" i="4"/>
  <c r="I1506" i="4"/>
  <c r="I1512" i="4"/>
  <c r="I1514" i="4"/>
  <c r="I1522" i="4"/>
  <c r="I1524" i="4"/>
  <c r="I1534" i="4"/>
  <c r="I1536" i="4"/>
  <c r="I1538" i="4"/>
  <c r="I1546" i="4"/>
  <c r="I1550" i="4"/>
  <c r="I1554" i="4"/>
  <c r="I1556" i="4"/>
  <c r="I1560" i="4"/>
  <c r="I1412" i="4"/>
  <c r="I1416" i="4"/>
  <c r="I1418" i="4"/>
  <c r="I1422" i="4"/>
  <c r="I1426" i="4"/>
  <c r="I1428" i="4"/>
  <c r="I1436" i="4"/>
  <c r="I1438" i="4"/>
  <c r="I1442" i="4"/>
  <c r="I1446" i="4"/>
  <c r="I1448" i="4"/>
  <c r="I1458" i="4"/>
  <c r="I1460" i="4"/>
  <c r="I1462" i="4"/>
  <c r="I1468" i="4"/>
  <c r="I1472" i="4"/>
  <c r="I1329" i="4"/>
  <c r="I1335" i="4"/>
  <c r="I1337" i="4"/>
  <c r="I1339" i="4"/>
  <c r="I1341" i="4"/>
  <c r="I1349" i="4"/>
  <c r="I1355" i="4"/>
  <c r="I1357" i="4"/>
  <c r="I1359" i="4"/>
  <c r="I1236" i="4"/>
  <c r="I1238" i="4"/>
  <c r="I1240" i="4"/>
  <c r="I1242" i="4"/>
  <c r="I1244" i="4"/>
  <c r="I1170" i="4"/>
  <c r="I1176" i="4"/>
  <c r="I1182" i="4"/>
  <c r="I1188" i="4"/>
  <c r="I1190" i="4"/>
  <c r="I1196" i="4"/>
  <c r="I1198" i="4"/>
  <c r="I1204" i="4"/>
  <c r="I1208" i="4"/>
  <c r="I1075" i="4"/>
  <c r="I1088" i="4"/>
  <c r="I1092" i="4"/>
  <c r="I1001" i="4"/>
  <c r="I1005" i="4"/>
  <c r="I995" i="4"/>
  <c r="I993" i="4"/>
  <c r="I987" i="4"/>
  <c r="I871" i="4"/>
  <c r="I873" i="4"/>
  <c r="I876" i="4"/>
  <c r="I878" i="4"/>
  <c r="I880" i="4"/>
  <c r="I896" i="4"/>
  <c r="I898" i="4"/>
  <c r="I866" i="4"/>
  <c r="I859" i="4"/>
  <c r="I862" i="4"/>
  <c r="I854" i="4"/>
  <c r="I852" i="4"/>
  <c r="I847" i="4"/>
  <c r="I843" i="4"/>
  <c r="I841" i="4"/>
  <c r="I839" i="4"/>
  <c r="I833" i="4"/>
  <c r="I835" i="4"/>
  <c r="I699" i="4"/>
  <c r="I697" i="4"/>
  <c r="I695" i="4"/>
  <c r="I689" i="4"/>
  <c r="I683" i="4"/>
  <c r="I1729" i="4" l="1"/>
  <c r="I1732" i="4" s="1"/>
  <c r="I1811" i="4" s="1"/>
  <c r="I1814" i="4" s="1"/>
  <c r="I1893" i="4" s="1"/>
  <c r="C9" i="3" s="1"/>
  <c r="I1978" i="4"/>
  <c r="I1981" i="4" s="1"/>
  <c r="I2054" i="4" s="1"/>
  <c r="I2056" i="4" s="1"/>
  <c r="I2137" i="4" s="1"/>
  <c r="I2140" i="4" s="1"/>
  <c r="I1060" i="4"/>
  <c r="I2654" i="4" s="1"/>
  <c r="I2664" i="4"/>
  <c r="I1145" i="4"/>
  <c r="I2656" i="4" s="1"/>
  <c r="I1396" i="4"/>
  <c r="I1398" i="4" s="1"/>
  <c r="I1479" i="4" s="1"/>
  <c r="I1482" i="4" s="1"/>
  <c r="I1564" i="4" s="1"/>
  <c r="I2662" i="4" s="1"/>
  <c r="I1226" i="4"/>
  <c r="I2658" i="4" s="1"/>
  <c r="I1311" i="4"/>
  <c r="I2660" i="4" s="1"/>
  <c r="I887" i="4"/>
  <c r="I890" i="4" s="1"/>
  <c r="I975" i="4" s="1"/>
  <c r="I2652" i="4" s="1"/>
  <c r="I2224" i="4" l="1"/>
  <c r="C11" i="3" s="1"/>
  <c r="I534" i="4"/>
  <c r="I153" i="4"/>
  <c r="I117" i="4"/>
  <c r="I115" i="4"/>
  <c r="I65" i="4"/>
  <c r="I48" i="4"/>
  <c r="I40" i="4"/>
  <c r="I38" i="4"/>
  <c r="I25" i="4"/>
  <c r="I22" i="4"/>
  <c r="I773" i="4"/>
  <c r="I771" i="4"/>
  <c r="I769" i="4"/>
  <c r="I767" i="4"/>
  <c r="I765" i="4"/>
  <c r="I763" i="4"/>
  <c r="I761" i="4"/>
  <c r="I759" i="4"/>
  <c r="I756" i="4"/>
  <c r="I754" i="4"/>
  <c r="I752" i="4"/>
  <c r="I750" i="4"/>
  <c r="I748" i="4"/>
  <c r="I746" i="4"/>
  <c r="I744" i="4"/>
  <c r="I677" i="4"/>
  <c r="I671" i="4"/>
  <c r="I613" i="4"/>
  <c r="I609" i="4"/>
  <c r="I605" i="4"/>
  <c r="I603" i="4"/>
  <c r="I560" i="4"/>
  <c r="I554" i="4"/>
  <c r="I552" i="4"/>
  <c r="I546" i="4"/>
  <c r="I540" i="4"/>
  <c r="I532" i="4"/>
  <c r="I530" i="4"/>
  <c r="I526" i="4"/>
  <c r="I572" i="4" s="1"/>
  <c r="I462" i="4"/>
  <c r="I456" i="4"/>
  <c r="I363" i="4"/>
  <c r="I359" i="4"/>
  <c r="I326" i="4"/>
  <c r="I322" i="4"/>
  <c r="I320" i="4"/>
  <c r="I318" i="4"/>
  <c r="I312" i="4"/>
  <c r="I310" i="4"/>
  <c r="I304" i="4"/>
  <c r="I302" i="4"/>
  <c r="I300" i="4"/>
  <c r="I298" i="4"/>
  <c r="I296" i="4"/>
  <c r="I294" i="4"/>
  <c r="I288" i="4"/>
  <c r="I286" i="4"/>
  <c r="I284" i="4"/>
  <c r="I192" i="4"/>
  <c r="I190" i="4"/>
  <c r="I186" i="4"/>
  <c r="I184" i="4"/>
  <c r="I182" i="4"/>
  <c r="I178" i="4"/>
  <c r="I163" i="4"/>
  <c r="I161" i="4"/>
  <c r="I159" i="4"/>
  <c r="I151" i="4"/>
  <c r="I147" i="4"/>
  <c r="I141" i="4"/>
  <c r="I137" i="4"/>
  <c r="I131" i="4"/>
  <c r="I129" i="4"/>
  <c r="I123" i="4"/>
  <c r="I121" i="4"/>
  <c r="I81" i="4"/>
  <c r="I79" i="4"/>
  <c r="I73" i="4"/>
  <c r="I69" i="4"/>
  <c r="I59" i="4"/>
  <c r="I52" i="4"/>
  <c r="I44" i="4"/>
  <c r="I34" i="4"/>
  <c r="I169" i="4" l="1"/>
  <c r="I172" i="4" s="1"/>
  <c r="I734" i="4"/>
  <c r="I2648" i="4" s="1"/>
  <c r="I812" i="4"/>
  <c r="I2650" i="4" s="1"/>
  <c r="I649" i="4"/>
  <c r="I2646" i="4" s="1"/>
  <c r="I503" i="4"/>
  <c r="I2642" i="4" s="1"/>
  <c r="I425" i="4"/>
  <c r="I2640" i="4" s="1"/>
  <c r="I2644" i="4"/>
  <c r="I338" i="4"/>
  <c r="I2638" i="4" s="1"/>
  <c r="I90" i="4"/>
  <c r="I2634" i="4" s="1"/>
  <c r="I257" i="4" l="1"/>
  <c r="I2636" i="4" s="1"/>
  <c r="I2182" i="2"/>
  <c r="I2105" i="2"/>
  <c r="I2095" i="2"/>
  <c r="I2084" i="2"/>
  <c r="I2052" i="2"/>
  <c r="I1432" i="2"/>
  <c r="I1410" i="2"/>
  <c r="I1406" i="2"/>
  <c r="I1378" i="2"/>
  <c r="I1316" i="2"/>
  <c r="I1308" i="2"/>
  <c r="I1300" i="2"/>
  <c r="I1281" i="2"/>
  <c r="I1275" i="2"/>
  <c r="I227" i="2"/>
  <c r="I222" i="2"/>
  <c r="I200" i="2"/>
  <c r="I176" i="2"/>
  <c r="I47" i="2"/>
  <c r="I58" i="2" s="1"/>
  <c r="I98" i="2" s="1"/>
  <c r="I110" i="2" s="1"/>
  <c r="I152" i="2" s="1"/>
  <c r="I166" i="2" s="1"/>
  <c r="I2667" i="4" l="1"/>
  <c r="I203" i="2"/>
  <c r="I216" i="2" s="1"/>
  <c r="I253" i="2" s="1"/>
  <c r="I266" i="2" s="1"/>
  <c r="I307" i="2" s="1"/>
  <c r="I318" i="2" s="1"/>
  <c r="I356" i="2" s="1"/>
  <c r="I369" i="2" s="1"/>
  <c r="I408" i="2" s="1"/>
  <c r="I421" i="2" s="1"/>
  <c r="I462" i="2" s="1"/>
  <c r="I474" i="2" s="1"/>
  <c r="I512" i="2" s="1"/>
  <c r="I524" i="2" s="1"/>
  <c r="I564" i="2" s="1"/>
  <c r="I577" i="2" s="1"/>
  <c r="I616" i="2" s="1"/>
  <c r="I627" i="2" s="1"/>
  <c r="I668" i="2" s="1"/>
  <c r="I679" i="2" s="1"/>
  <c r="I719" i="2" s="1"/>
  <c r="I730" i="2" s="1"/>
  <c r="I770" i="2" s="1"/>
  <c r="I782" i="2" s="1"/>
  <c r="I822" i="2" s="1"/>
  <c r="I835" i="2" s="1"/>
  <c r="I875" i="2" s="1"/>
  <c r="I885" i="2" s="1"/>
  <c r="I926" i="2" s="1"/>
  <c r="I937" i="2" s="1"/>
  <c r="I977" i="2" s="1"/>
  <c r="I990" i="2" s="1"/>
  <c r="I1028" i="2" s="1"/>
  <c r="I1039" i="2" s="1"/>
  <c r="I1081" i="2" s="1"/>
  <c r="I1092" i="2" s="1"/>
  <c r="I1133" i="2" s="1"/>
  <c r="I1142" i="2" s="1"/>
  <c r="I1183" i="2" s="1"/>
  <c r="I1194" i="2" s="1"/>
  <c r="I1235" i="2" s="1"/>
  <c r="I1246" i="2" s="1"/>
  <c r="I1284" i="2" s="1"/>
  <c r="I1295" i="2" s="1"/>
  <c r="I1336" i="2" s="1"/>
  <c r="I1349" i="2" s="1"/>
  <c r="I1389" i="2" s="1"/>
  <c r="I1400" i="2" s="1"/>
  <c r="I1441" i="2" s="1"/>
  <c r="I1453" i="2" s="1"/>
  <c r="I1493" i="2" s="1"/>
  <c r="I1504" i="2" s="1"/>
  <c r="I1545" i="2" s="1"/>
  <c r="I1556" i="2" s="1"/>
  <c r="I1596" i="2" s="1"/>
  <c r="I1608" i="2" s="1"/>
  <c r="I1648" i="2" s="1"/>
  <c r="I1660" i="2" s="1"/>
  <c r="I1700" i="2" s="1"/>
  <c r="I1712" i="2" s="1"/>
  <c r="I1750" i="2" s="1"/>
  <c r="I1761" i="2" s="1"/>
  <c r="I1802" i="2" s="1"/>
  <c r="I1813" i="2" s="1"/>
  <c r="I1854" i="2" s="1"/>
  <c r="I1865" i="2" s="1"/>
  <c r="I1905" i="2" s="1"/>
  <c r="I1915" i="2" s="1"/>
  <c r="I1956" i="2" s="1"/>
  <c r="I1967" i="2" s="1"/>
  <c r="I2008" i="2" s="1"/>
  <c r="I2018" i="2" s="1"/>
  <c r="I2060" i="2" s="1"/>
  <c r="I2071" i="2" s="1"/>
  <c r="I2111" i="2" s="1"/>
  <c r="I2120" i="2" s="1"/>
  <c r="I2163" i="2" s="1"/>
  <c r="I2172" i="2" s="1"/>
  <c r="I2215" i="2" s="1"/>
  <c r="C5" i="3" s="1"/>
</calcChain>
</file>

<file path=xl/sharedStrings.xml><?xml version="1.0" encoding="utf-8"?>
<sst xmlns="http://schemas.openxmlformats.org/spreadsheetml/2006/main" count="2760" uniqueCount="1506">
  <si>
    <t>ITEM</t>
  </si>
  <si>
    <t>DESCRIPTION</t>
  </si>
  <si>
    <t>UNIT</t>
  </si>
  <si>
    <t>QUANTITY</t>
  </si>
  <si>
    <t>RATE</t>
  </si>
  <si>
    <t>AMOUNT</t>
  </si>
  <si>
    <t>SUPPLEMENTARY PREAMBLES</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</si>
  <si>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</si>
  <si>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</si>
  <si>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REINFORCED CONCRETE CAST AGAINST EXCAVATED SURFACES</t>
  </si>
  <si>
    <t>m</t>
  </si>
  <si>
    <t>Columns</t>
  </si>
  <si>
    <t>No</t>
  </si>
  <si>
    <t>CONCRETE SUNDRIES</t>
  </si>
  <si>
    <t>EXCAVATIONS</t>
  </si>
  <si>
    <t>Excavations in earth not exceeding 2m deep</t>
  </si>
  <si>
    <t>m3</t>
  </si>
  <si>
    <t>Extra over all excavations for carting away</t>
  </si>
  <si>
    <t>Surplus material from excavations and/or stock piles on site to a dumping site to be located by the contractor</t>
  </si>
  <si>
    <t>Keeping excavations free of water</t>
  </si>
  <si>
    <t>Keeping excavations free of water other than subterranean water (Proven Method and Expenditure)</t>
  </si>
  <si>
    <t>Item</t>
  </si>
  <si>
    <t>Backfilling to strip footings, bases etc</t>
  </si>
  <si>
    <t>Compaction of surfaces</t>
  </si>
  <si>
    <t>m2</t>
  </si>
  <si>
    <t>Prescribed density tests on filling</t>
  </si>
  <si>
    <t>Modified AASTHO Density test</t>
  </si>
  <si>
    <t>SOIL POISONING</t>
  </si>
  <si>
    <t>Soil insecticide in accordance with Architects Specifications</t>
  </si>
  <si>
    <t>To bottoms and sides of trenches etc</t>
  </si>
  <si>
    <t>PREAMBLES</t>
  </si>
  <si>
    <t>The Tenderer is referred to the relevant Clauses in the separate documents General Specification (PW 371-A) July 2013 and Particular Specification (PW 371B) July 2013.</t>
  </si>
  <si>
    <t>Cost of test</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</si>
  <si>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t>
  </si>
  <si>
    <t>25Mpa/19mm Concrete</t>
  </si>
  <si>
    <t>Strip footings and Column Bases</t>
  </si>
  <si>
    <t>REINFORCED CONCRETE CAST IN/ON FORMWORK</t>
  </si>
  <si>
    <t>25MPa/19mm concrete</t>
  </si>
  <si>
    <t>SMOOTH FORMWORK</t>
  </si>
  <si>
    <t>Smooth formwork to soffits</t>
  </si>
  <si>
    <t>TEST CUBES</t>
  </si>
  <si>
    <t>Set</t>
  </si>
  <si>
    <t>Finishing top of surface bed smooth with a power float</t>
  </si>
  <si>
    <t>Surface beds, slabs, etc</t>
  </si>
  <si>
    <t>Finishing top of surface bed smooth with a wood float</t>
  </si>
  <si>
    <t>MOVEMENT JOINT</t>
  </si>
  <si>
    <t xml:space="preserve">10 mm Wide Jointex with 10 x 10mm tear off strip with Polysulphide on surface beds not exceeding 300mm wide </t>
  </si>
  <si>
    <t>Not exceeding 300mm high to edges of surface bed</t>
  </si>
  <si>
    <t xml:space="preserve"> 8mm diameter bars</t>
  </si>
  <si>
    <t>t</t>
  </si>
  <si>
    <t>High tensile reinforcement for structural concrete work</t>
  </si>
  <si>
    <t>8mm Diameter bars</t>
  </si>
  <si>
    <t>12mm Diameter bars</t>
  </si>
  <si>
    <t>16mm Diameter bars</t>
  </si>
  <si>
    <t>Sizes in descriptions</t>
  </si>
  <si>
    <t>Where sizes in descriptions are given in brick units, "one brick" shall represent the length and "half brick" the width of a brick</t>
  </si>
  <si>
    <t>Face bricks</t>
  </si>
  <si>
    <t>Bricks shall be ordered timorously to obtain uniformity in size and colour</t>
  </si>
  <si>
    <t>Brickwork of NFP burnt clay bricks (14MPa nominal compressive strength) in class II mortar (SABS 227)</t>
  </si>
  <si>
    <t>Half brick walls</t>
  </si>
  <si>
    <t>One brick walls</t>
  </si>
  <si>
    <t>SUPERSTRUCTURE BRICKWORK</t>
  </si>
  <si>
    <t>Half Brick Walls</t>
  </si>
  <si>
    <t>One Brick Walls</t>
  </si>
  <si>
    <t>BRICKWORK SUNDRIES</t>
  </si>
  <si>
    <t>2.5mm Brickwork Reinforcement</t>
  </si>
  <si>
    <t>75mm Wide built in horizontally</t>
  </si>
  <si>
    <t>150mm Wide built in horizontally</t>
  </si>
  <si>
    <t>FACE BRICKWORK</t>
  </si>
  <si>
    <t>Brick-on-edge header coarse copings, sills etc of Moroccan red blend travertine or similar approved face bricks, pointed with recessed joints on all exposed faces</t>
  </si>
  <si>
    <t>220mm Wide sills set sloping and slightly projected</t>
  </si>
  <si>
    <t>Fixing</t>
  </si>
  <si>
    <t>Items described as "nailed" shall be deemed to be fixed with hardened steel nails or pins, or to be shot-pinned, to brickwork or concrete  Items described as "plugged" shall be deemed to include screwing to fibre, plastic or metal plugs at not exceeding 500mm centres and where described as "bolted", the bolts have been given elsewhere</t>
  </si>
  <si>
    <t>Joinery</t>
  </si>
  <si>
    <t>Descriptions of frames shall be deemed to include frames, transoms, rails, etc  Descriptions of hardwood joinery shall be deemed to include sinking and pelleting heads and nuts of bolts</t>
  </si>
  <si>
    <t xml:space="preserve">SITE CLEARANCE ETC </t>
  </si>
  <si>
    <t xml:space="preserve">Site clearance </t>
  </si>
  <si>
    <t>Digging up and removing rubbish, debris, vegetation, hedges,</t>
  </si>
  <si>
    <t xml:space="preserve"> shrubs and trees not exceeding 200mm girth, bush, etc </t>
  </si>
  <si>
    <t>Stripping average 150mm thick layer of top soil and stockpiling</t>
  </si>
  <si>
    <t xml:space="preserve"> on site</t>
  </si>
  <si>
    <t xml:space="preserve">Extra over trench and hole excavations for excavation in: </t>
  </si>
  <si>
    <t>Soft rock</t>
  </si>
  <si>
    <t>Hard rock</t>
  </si>
  <si>
    <t xml:space="preserve">Risk of collapse of excavations </t>
  </si>
  <si>
    <t xml:space="preserve">Earth filling obtained from the excavations </t>
  </si>
  <si>
    <t xml:space="preserve">Earth filling supplied by the contractor </t>
  </si>
  <si>
    <t xml:space="preserve">SUNDRY STEELWORK </t>
  </si>
  <si>
    <t>Earth filling obtained from excavations and/or prescribed stock piles on site, compacted in 150mm layers to 93% Mod AASHTO density</t>
  </si>
  <si>
    <t>Earth filling obtained from disgnated borrow pits and/or prescribed comercial sources, compacted in 150mm layers to 93% Mod AASHTO density</t>
  </si>
  <si>
    <t>Scarifying ground surface under floors etc for a depth of  150mm, breaking down oversize material, adding suitable  material where necessary and re-compacting to 93% Mod  AASHTO density</t>
  </si>
  <si>
    <t>M20 Grade 8,8 high tensile Holding down bolts to Engineer's detail in stub columns welded to column and base reinforcements</t>
  </si>
  <si>
    <t>tonnes</t>
  </si>
  <si>
    <t xml:space="preserve">25mm Non shrink grout under stub colymn base plates </t>
  </si>
  <si>
    <t>Allow for general attendance</t>
  </si>
  <si>
    <t>Final Summary</t>
  </si>
  <si>
    <t>Totals</t>
  </si>
  <si>
    <t>Main works</t>
  </si>
  <si>
    <t>Preliminary and Generals</t>
  </si>
  <si>
    <t>Contigency @ 10%</t>
  </si>
  <si>
    <t>VAT @ 15%</t>
  </si>
  <si>
    <t>Carried to Form of Tender</t>
  </si>
  <si>
    <t>Bill No. 1</t>
  </si>
  <si>
    <t>PRELIMINARIES AND GENERAL</t>
  </si>
  <si>
    <t>SECTION 1</t>
  </si>
  <si>
    <t>Item no.</t>
  </si>
  <si>
    <t>Description</t>
  </si>
  <si>
    <t>Quantity</t>
  </si>
  <si>
    <t>Rate</t>
  </si>
  <si>
    <t>Amount</t>
  </si>
  <si>
    <t xml:space="preserve">PRELIMINARIES </t>
  </si>
  <si>
    <t>PRINCIPAL BUILDING AGREEMENT</t>
  </si>
  <si>
    <t>The agreement shall be the Principal Building Agreement</t>
  </si>
  <si>
    <t>prepared and published by the Joint Building Contracts</t>
  </si>
  <si>
    <t xml:space="preserve"> Committee:Edition 4.1 Code 2101, March 2005. </t>
  </si>
  <si>
    <t xml:space="preserve"> (The JBCC Series 2000 Principal Building Agreement).</t>
  </si>
  <si>
    <t>PRELIMINARIES</t>
  </si>
  <si>
    <t>The preliminaries shall be the Preliminaries prepared</t>
  </si>
  <si>
    <t xml:space="preserve"> and published by the Joint Buildin Areement: Code</t>
  </si>
  <si>
    <t xml:space="preserve"> 2103, May 2005. ( The JBCC Series.</t>
  </si>
  <si>
    <t xml:space="preserve"> 2000 Preliminaries)</t>
  </si>
  <si>
    <t>FULL INTENT AND MEANING OF CLAUSES</t>
  </si>
  <si>
    <t>Tenderers shall be deemed to have referred to the</t>
  </si>
  <si>
    <t xml:space="preserve">afore-mentioned documents for the full intent and </t>
  </si>
  <si>
    <t xml:space="preserve">meaning of each clause. These clauses are hereinafter </t>
  </si>
  <si>
    <t xml:space="preserve"> referred to by the heading and clause number only.</t>
  </si>
  <si>
    <t>Where satandards clauses or alternatives are not</t>
  </si>
  <si>
    <t xml:space="preserve">applicable to thiscontract, such modifications, </t>
  </si>
  <si>
    <t>corrections or supplements as are necessary are given</t>
  </si>
  <si>
    <t xml:space="preserve"> under each relevant clause headin or withi the</t>
  </si>
  <si>
    <t xml:space="preserve"> relevant schedule.</t>
  </si>
  <si>
    <t xml:space="preserve">Where an item is not relevant to this specific contract, </t>
  </si>
  <si>
    <t xml:space="preserve"> such item is marked "N/A" signifying " Not applicable".</t>
  </si>
  <si>
    <t>PRICING OF CLAUSES</t>
  </si>
  <si>
    <t>Tenderers shall allow opposite each clause for any</t>
  </si>
  <si>
    <t xml:space="preserve">cost involved with complying with such clause.l </t>
  </si>
  <si>
    <t xml:space="preserve"> Any clauses left unpriced shal be deemed to be </t>
  </si>
  <si>
    <t xml:space="preserve"> covered by rates and prices elsewhere </t>
  </si>
  <si>
    <t>incorporated throughout these bills of quantities.</t>
  </si>
  <si>
    <t>Carried Forward</t>
  </si>
  <si>
    <t>Bill No 1</t>
  </si>
  <si>
    <t>Brought Forward</t>
  </si>
  <si>
    <t xml:space="preserve">                     PAYMENT CATEGORIES</t>
  </si>
  <si>
    <t>Should 'Alternative A', as set out withinin clause</t>
  </si>
  <si>
    <t xml:space="preserve">Clause 10.3 of the JBCC 2000 Preliminaries, be used </t>
  </si>
  <si>
    <t xml:space="preserve">for the adjustment of preliminaries, then each item </t>
  </si>
  <si>
    <t xml:space="preserve"> priced is to be allocated to one or more categories by</t>
  </si>
  <si>
    <t xml:space="preserve"> the insertion of the letter 'F" "V" or "T", as the case </t>
  </si>
  <si>
    <t xml:space="preserve"> may be, against the price in the rate column. These </t>
  </si>
  <si>
    <t xml:space="preserve"> letters shall indicate the relevant categories as follows:</t>
  </si>
  <si>
    <t>"F" -    A fixed amount</t>
  </si>
  <si>
    <t>"V" -    A variable amount in proportion to the value</t>
  </si>
  <si>
    <t>"T" -     An amount in proportion time</t>
  </si>
  <si>
    <t>SECTION A:PRINCIPAL BUILDING AGREEMENT</t>
  </si>
  <si>
    <t>DEFINATIONS</t>
  </si>
  <si>
    <t>Definations and interpretation</t>
  </si>
  <si>
    <t xml:space="preserve">  </t>
  </si>
  <si>
    <t>Clause 1.0</t>
  </si>
  <si>
    <t>F:………………V:…………………T:………………</t>
  </si>
  <si>
    <t>OBJECTIVE AND PREPARATION</t>
  </si>
  <si>
    <t>Offer, acceptance and performance</t>
  </si>
  <si>
    <t>Clause 2.0</t>
  </si>
  <si>
    <t>Documents</t>
  </si>
  <si>
    <t xml:space="preserve">Clause 3.1 is hereby deleted and no payment  </t>
  </si>
  <si>
    <t>guarantee will thus be provided by the employer.</t>
  </si>
  <si>
    <t>Clause 3.3 is hereby amended by deleting the words "</t>
  </si>
  <si>
    <t>…..within seven (7) calender days of havin received a</t>
  </si>
  <si>
    <t xml:space="preserve"> payment guarantee from the employer in terms of 3.1 </t>
  </si>
  <si>
    <t xml:space="preserve"> "in the first sentence and subsitituting with"</t>
  </si>
  <si>
    <t>……within twenty-one (21) calender days of written</t>
  </si>
  <si>
    <t xml:space="preserve"> acceptance of the the contractor's tender."</t>
  </si>
  <si>
    <t xml:space="preserve"> The second sentence shall remain unchanged.</t>
  </si>
  <si>
    <t xml:space="preserve">     </t>
  </si>
  <si>
    <t>Clause 3.0</t>
  </si>
  <si>
    <t>Design responsibility</t>
  </si>
  <si>
    <t>The following new subclause is hereby added</t>
  </si>
  <si>
    <t xml:space="preserve"> to this clause:</t>
  </si>
  <si>
    <t>4.4      Notwithstanding the provisions of 4.2, the</t>
  </si>
  <si>
    <t xml:space="preserve">          contractor shall  ensure that every such </t>
  </si>
  <si>
    <t xml:space="preserve">         nominated or selected subcontractor  shall </t>
  </si>
  <si>
    <t xml:space="preserve">          simultaneously with the signing of the relevant   </t>
  </si>
  <si>
    <t xml:space="preserve">         nominated or selected subcontract sign and</t>
  </si>
  <si>
    <t xml:space="preserve">          deliver to the  employer a Design materials and </t>
  </si>
  <si>
    <t xml:space="preserve">          Workmanship Warrantly  and Untertaking in</t>
  </si>
  <si>
    <t xml:space="preserve">          favour of the employer or a Materials and </t>
  </si>
  <si>
    <t xml:space="preserve">         Workmanship Undertaking strictly in accordance </t>
  </si>
  <si>
    <t xml:space="preserve">         with the  instructions or provisions contained </t>
  </si>
  <si>
    <t xml:space="preserve">         in the tender  documents for the nominated or</t>
  </si>
  <si>
    <t xml:space="preserve">        selected subcontract works.</t>
  </si>
  <si>
    <t>Clause 4.0</t>
  </si>
  <si>
    <t>Employer's agents</t>
  </si>
  <si>
    <t>Clause 5.0</t>
  </si>
  <si>
    <t>Site representative</t>
  </si>
  <si>
    <t>Clause 6.0</t>
  </si>
  <si>
    <t>Compliance with regulations</t>
  </si>
  <si>
    <t>The following new subclause is hereby added to</t>
  </si>
  <si>
    <t xml:space="preserve"> this clause:</t>
  </si>
  <si>
    <t xml:space="preserve">Without limiting the generality of the provisions of </t>
  </si>
  <si>
    <t>clause 7.0 ofthe Agreement, the Contractor's attention</t>
  </si>
  <si>
    <t xml:space="preserve"> is drawn to the provisions of the Construction  </t>
  </si>
  <si>
    <t xml:space="preserve">Regulations, 2003 issued in terms of the Occupational  </t>
  </si>
  <si>
    <t xml:space="preserve">Health and Safety Act, 1993 in which it is specifically </t>
  </si>
  <si>
    <t>stated that the Employer shall prepare a documented</t>
  </si>
  <si>
    <t xml:space="preserve"> health and safety specification for the Works</t>
  </si>
  <si>
    <t xml:space="preserve"> ( copy of the relevant specification attached hereto) </t>
  </si>
  <si>
    <t xml:space="preserve">and that the Employer shall ensure that the contractor  </t>
  </si>
  <si>
    <t xml:space="preserve">has made provision for the cost of health and safety </t>
  </si>
  <si>
    <t xml:space="preserve">measures durin the execution of the Works. The </t>
  </si>
  <si>
    <t xml:space="preserve">contractor shall price opposite this item for compliance </t>
  </si>
  <si>
    <t>with the act and the regulations and the provisions of</t>
  </si>
  <si>
    <t xml:space="preserve"> the aforementioned health and saferty specification.</t>
  </si>
  <si>
    <t>Clause 7.0</t>
  </si>
  <si>
    <t>Works risk</t>
  </si>
  <si>
    <t>Clause 8.0</t>
  </si>
  <si>
    <t>Indemnities</t>
  </si>
  <si>
    <t>Clause 9.0</t>
  </si>
  <si>
    <t>Works insurance</t>
  </si>
  <si>
    <t>Clause 10.0</t>
  </si>
  <si>
    <t>Liability insurance</t>
  </si>
  <si>
    <t>Clause 11.0</t>
  </si>
  <si>
    <t>Effecting insurances</t>
  </si>
  <si>
    <t>Clause 12.0</t>
  </si>
  <si>
    <t>No Clause</t>
  </si>
  <si>
    <t>Security</t>
  </si>
  <si>
    <t xml:space="preserve">Notwithstanding the provisions of sub-clause 14.1, the </t>
  </si>
  <si>
    <t xml:space="preserve">contractor shall submit with his tender a letter of </t>
  </si>
  <si>
    <t xml:space="preserve">intent from an accredited guarantor, undertaking </t>
  </si>
  <si>
    <t xml:space="preserve">to provide the selected JBCC constructio guarantee to  </t>
  </si>
  <si>
    <t>the Provision of Security format appended to these</t>
  </si>
  <si>
    <t xml:space="preserve"> bills of quantities.</t>
  </si>
  <si>
    <r>
      <t xml:space="preserve">The </t>
    </r>
    <r>
      <rPr>
        <b/>
        <sz val="12"/>
        <rFont val="Arial"/>
        <family val="2"/>
      </rPr>
      <t xml:space="preserve">employer </t>
    </r>
    <r>
      <rPr>
        <sz val="12"/>
        <rFont val="Arial"/>
        <family val="2"/>
      </rPr>
      <t>reserves the riht to reject a construction</t>
    </r>
  </si>
  <si>
    <r>
      <t xml:space="preserve">guarantee  if, in the </t>
    </r>
    <r>
      <rPr>
        <b/>
        <sz val="12"/>
        <rFont val="Arial"/>
        <family val="2"/>
      </rPr>
      <t xml:space="preserve">employer, </t>
    </r>
    <r>
      <rPr>
        <sz val="12"/>
        <rFont val="Arial"/>
        <family val="2"/>
      </rPr>
      <t xml:space="preserve"> the guarantor is not</t>
    </r>
  </si>
  <si>
    <t xml:space="preserve"> accredited.</t>
  </si>
  <si>
    <t>Clause 14.0</t>
  </si>
  <si>
    <t>EXECUTION</t>
  </si>
  <si>
    <t>Preparation for and execution of the Works</t>
  </si>
  <si>
    <t>Clause 15.0</t>
  </si>
  <si>
    <t>Access to the Works</t>
  </si>
  <si>
    <t xml:space="preserve">The contractor shall afford all reasonable access to </t>
  </si>
  <si>
    <t>other contractors and/or sub-contractors who may be</t>
  </si>
  <si>
    <t xml:space="preserve"> employed by the client to execute other work whether</t>
  </si>
  <si>
    <t xml:space="preserve"> in connection with the Contract Work or not.</t>
  </si>
  <si>
    <t>Clause 16.0</t>
  </si>
  <si>
    <t>Contract instructions</t>
  </si>
  <si>
    <t>Clause 17.0</t>
  </si>
  <si>
    <t>Setting out of the Works</t>
  </si>
  <si>
    <t>The Contractor shall notify the Principal Agent if any</t>
  </si>
  <si>
    <t xml:space="preserve"> encroachments of adjoining foundations, buildings, </t>
  </si>
  <si>
    <t xml:space="preserve"> structures, pavements, boundaries,etc. exist in order  </t>
  </si>
  <si>
    <t xml:space="preserve">to make the necessary arrangements for the </t>
  </si>
  <si>
    <t>rectification of any such encroachments.</t>
  </si>
  <si>
    <t>Clause 18.0</t>
  </si>
  <si>
    <t>Assignment</t>
  </si>
  <si>
    <t>Clause 19.0</t>
  </si>
  <si>
    <t>Nominated Subcontractors</t>
  </si>
  <si>
    <t>Clause 20.0</t>
  </si>
  <si>
    <t>Selected subcontractors</t>
  </si>
  <si>
    <t>Clause 21.0</t>
  </si>
  <si>
    <t>Employer's Direct Contractors</t>
  </si>
  <si>
    <t>Clause 22.0</t>
  </si>
  <si>
    <t>Contractor's Domestic Subcontractors</t>
  </si>
  <si>
    <t>Clause 23.0</t>
  </si>
  <si>
    <t>COMPLETION</t>
  </si>
  <si>
    <t>Practical completion</t>
  </si>
  <si>
    <t>Clause 24.0</t>
  </si>
  <si>
    <t>Works completion</t>
  </si>
  <si>
    <t>Clause 25.0</t>
  </si>
  <si>
    <t>Final completion</t>
  </si>
  <si>
    <t>Clause 26.0</t>
  </si>
  <si>
    <t>Latent defects liability period</t>
  </si>
  <si>
    <t>Clause 27.0</t>
  </si>
  <si>
    <t>Sectional completion</t>
  </si>
  <si>
    <t>Clause 28.0</t>
  </si>
  <si>
    <t>Revision of date for practical completion</t>
  </si>
  <si>
    <t xml:space="preserve">Subclause 29.1.1 is hereby deleted and subsitituted by </t>
  </si>
  <si>
    <t>the following:</t>
  </si>
  <si>
    <t xml:space="preserve">Exceptionally inclement whether, which shall only </t>
  </si>
  <si>
    <t xml:space="preserve">relate to weather with a degree of inclemency which is </t>
  </si>
  <si>
    <t xml:space="preserve">materially greater than or is materially beyond the </t>
  </si>
  <si>
    <t>average inclemency experienced in the past five years</t>
  </si>
  <si>
    <t xml:space="preserve">and/or recorded, in terms of available records or  </t>
  </si>
  <si>
    <t>otherwise,at or for the area in which the site is situated,</t>
  </si>
  <si>
    <t xml:space="preserve"> for the period(s) in questions. Any revision of date of </t>
  </si>
  <si>
    <t xml:space="preserve">practical completion which may, in  terms of this clause </t>
  </si>
  <si>
    <t xml:space="preserve">be allowed for exceptionally inclement weather, shall  </t>
  </si>
  <si>
    <t xml:space="preserve">be related only to those periods of exceptionally </t>
  </si>
  <si>
    <t>time, during which exceptionally inclement whether</t>
  </si>
  <si>
    <t xml:space="preserve">contractor is is experienced and/or recorded in the </t>
  </si>
  <si>
    <t xml:space="preserve">vagaries of the weather. area in which the site is  </t>
  </si>
  <si>
    <t>situated, is exceeded. The inclement weather by which</t>
  </si>
  <si>
    <t xml:space="preserve"> the average periods of therefore to make allowance </t>
  </si>
  <si>
    <t>for normal</t>
  </si>
  <si>
    <t>Clause 29.0</t>
  </si>
  <si>
    <t>Penalty for non-completion</t>
  </si>
  <si>
    <t>Clause 30.0</t>
  </si>
  <si>
    <t>PAYMENT</t>
  </si>
  <si>
    <t>Interim payment to the contractor</t>
  </si>
  <si>
    <t>Notwithstandin this or any other clause, materials and</t>
  </si>
  <si>
    <t>goods storedoff site shall not be included in the .</t>
  </si>
  <si>
    <t>amount authorised for payment</t>
  </si>
  <si>
    <t>Subclause 31.9 is hereby amended by  the substitution</t>
  </si>
  <si>
    <t xml:space="preserve"> of the words "seven (7) calender days" in the first line</t>
  </si>
  <si>
    <t xml:space="preserve"> by the words "twenty one (21) calendar days".</t>
  </si>
  <si>
    <t>Subclause 31.10 is hereby amended by the</t>
  </si>
  <si>
    <t xml:space="preserve"> substitution of the words "practical completion" in the</t>
  </si>
  <si>
    <t>second and fourth lines by the word "final completion".</t>
  </si>
  <si>
    <t>Clause 31.0</t>
  </si>
  <si>
    <t>Adjustment to the contract value</t>
  </si>
  <si>
    <t xml:space="preserve">Notwithstanding the provisions of subclause 32.13 or </t>
  </si>
  <si>
    <t>any other clause, all fluctuations in costs shall be for</t>
  </si>
  <si>
    <t xml:space="preserve"> the account of the contractor. See also </t>
  </si>
  <si>
    <t>subclause 42.4.6</t>
  </si>
  <si>
    <t xml:space="preserve">Where prices are submitted by the contractor and/or </t>
  </si>
  <si>
    <t xml:space="preserve">sub-contractors during progress of the works in </t>
  </si>
  <si>
    <t xml:space="preserve"> respect of contract and notwithunderstanding the fact</t>
  </si>
  <si>
    <t xml:space="preserve"> that such prices may be used in an interim payment </t>
  </si>
  <si>
    <t xml:space="preserve">certificate, there is to be no presumption of   </t>
  </si>
  <si>
    <t xml:space="preserve">acceptance. Should the Principal Agent wish to </t>
  </si>
  <si>
    <t xml:space="preserve">accept any such . prices prior to the issue of the final </t>
  </si>
  <si>
    <t xml:space="preserve"> certificate, it will be in writing</t>
  </si>
  <si>
    <t>Clause 32.0</t>
  </si>
  <si>
    <t>F:………………V:…………………T:…………………</t>
  </si>
  <si>
    <t>Recover of expense and loss</t>
  </si>
  <si>
    <t>Clause 33.0</t>
  </si>
  <si>
    <t>Final account and final payment</t>
  </si>
  <si>
    <t>Subclause 34.11 is hereby amended by the</t>
  </si>
  <si>
    <t>substitution of the words " practical completion" in the".</t>
  </si>
  <si>
    <t xml:space="preserve">third line by the words" final completion The employer </t>
  </si>
  <si>
    <t>shall, however, pay interest  to the contractor at the</t>
  </si>
  <si>
    <t xml:space="preserve">rate stipulated in clause 34.11 on any amounts  </t>
  </si>
  <si>
    <t xml:space="preserve">payable to the  contractor after final completion after  </t>
  </si>
  <si>
    <t xml:space="preserve">the date of issue of the certificate of final completion </t>
  </si>
  <si>
    <t xml:space="preserve">but only for such period as the settlement of the </t>
  </si>
  <si>
    <t xml:space="preserve">final account is delayed by non-perfomance of the  </t>
  </si>
  <si>
    <t xml:space="preserve">Principal Agent or the employer of his agents.  </t>
  </si>
  <si>
    <t xml:space="preserve">In evaluating non- performance for purposes of this </t>
  </si>
  <si>
    <t xml:space="preserve">clause a reasonable time shallbe allowed to the </t>
  </si>
  <si>
    <t xml:space="preserve">employer or his agents to respond to any matter </t>
  </si>
  <si>
    <t>brought to his / their attention and which may affect</t>
  </si>
  <si>
    <t>the settlement of  the final account.</t>
  </si>
  <si>
    <t>Clause 34.0</t>
  </si>
  <si>
    <t xml:space="preserve">Payment to other parties </t>
  </si>
  <si>
    <t>Clause 35.0</t>
  </si>
  <si>
    <t>CANCELLATION</t>
  </si>
  <si>
    <t>Cancellation by Employer- Contractor's default</t>
  </si>
  <si>
    <t>Clause 36.0</t>
  </si>
  <si>
    <t>Cancellation by Employer - loss and damage</t>
  </si>
  <si>
    <t>Clause 37.0</t>
  </si>
  <si>
    <t>Cancellation by Contractor- Employer's default</t>
  </si>
  <si>
    <t>Clause 38.0</t>
  </si>
  <si>
    <t xml:space="preserve">Cancellation- cessation of the  Works </t>
  </si>
  <si>
    <t>Clause 39.0</t>
  </si>
  <si>
    <t>DISPUTE</t>
  </si>
  <si>
    <t xml:space="preserve">Dispute settlement </t>
  </si>
  <si>
    <t>Clause 40.0</t>
  </si>
  <si>
    <t>SUBSTITUTE PROVISIONS</t>
  </si>
  <si>
    <t xml:space="preserve">State clauses </t>
  </si>
  <si>
    <t>Clause 41.0</t>
  </si>
  <si>
    <t>CONTRACT VARIABLES</t>
  </si>
  <si>
    <t>THE SCHEDULE</t>
  </si>
  <si>
    <t>42.0  Pre-tender information</t>
  </si>
  <si>
    <r>
      <t xml:space="preserve">42.1 </t>
    </r>
    <r>
      <rPr>
        <b/>
        <u/>
        <sz val="12"/>
        <rFont val="Arial"/>
        <family val="2"/>
      </rPr>
      <t xml:space="preserve"> CONTRACTING AND OTHER PARTIES</t>
    </r>
  </si>
  <si>
    <t>42.1.1</t>
  </si>
  <si>
    <t>Employer</t>
  </si>
  <si>
    <t>Postal address</t>
  </si>
  <si>
    <t>Code</t>
  </si>
  <si>
    <t>Telephone:</t>
  </si>
  <si>
    <t>Facsimile:</t>
  </si>
  <si>
    <t>42.1.2</t>
  </si>
  <si>
    <t>P.A /P.M:</t>
  </si>
  <si>
    <t>(5.1)</t>
  </si>
  <si>
    <t>Postal address:</t>
  </si>
  <si>
    <t>Tel:</t>
  </si>
  <si>
    <t>Fax:</t>
  </si>
  <si>
    <t>E-Mail</t>
  </si>
  <si>
    <t>42.2  CONTRACT DETAILS</t>
  </si>
  <si>
    <r>
      <t xml:space="preserve">4.2.2.1 </t>
    </r>
    <r>
      <rPr>
        <b/>
        <sz val="12"/>
        <rFont val="Arial"/>
        <family val="2"/>
      </rPr>
      <t>Works description:</t>
    </r>
  </si>
  <si>
    <r>
      <t>42.2.2</t>
    </r>
    <r>
      <rPr>
        <b/>
        <sz val="12"/>
        <rFont val="Arial"/>
        <family val="2"/>
      </rPr>
      <t xml:space="preserve"> Site description..</t>
    </r>
  </si>
  <si>
    <t xml:space="preserve">           </t>
  </si>
  <si>
    <r>
      <t xml:space="preserve">42.2.3  </t>
    </r>
    <r>
      <rPr>
        <b/>
        <sz val="12"/>
        <rFont val="Arial"/>
        <family val="2"/>
      </rPr>
      <t>Work or installations by direct contractors:</t>
    </r>
  </si>
  <si>
    <t>(22.2)   Not Applicable</t>
  </si>
  <si>
    <t xml:space="preserve">42.2.4   Specific options that are applicable to a State </t>
  </si>
  <si>
    <t>organ only</t>
  </si>
  <si>
    <t>(41.0)    Where so:</t>
  </si>
  <si>
    <t xml:space="preserve">            (1)     Legislation applicable to the interest rate:</t>
  </si>
  <si>
    <r>
      <t xml:space="preserve">             </t>
    </r>
    <r>
      <rPr>
        <b/>
        <sz val="12"/>
        <rFont val="Arial"/>
        <family val="2"/>
      </rPr>
      <t xml:space="preserve">As determined by the Minister of Justice in </t>
    </r>
  </si>
  <si>
    <r>
      <t xml:space="preserve">             </t>
    </r>
    <r>
      <rPr>
        <b/>
        <sz val="12"/>
        <rFont val="Arial"/>
        <family val="2"/>
      </rPr>
      <t>terms of</t>
    </r>
    <r>
      <rPr>
        <sz val="12"/>
        <rFont val="Arial"/>
        <family val="2"/>
      </rPr>
      <t xml:space="preserve"> </t>
    </r>
    <r>
      <rPr>
        <b/>
        <sz val="12"/>
        <rFont val="Arial"/>
        <family val="2"/>
      </rPr>
      <t xml:space="preserve">Section 1 (2) of the Prescribed </t>
    </r>
  </si>
  <si>
    <r>
      <t xml:space="preserve">            </t>
    </r>
    <r>
      <rPr>
        <b/>
        <sz val="12"/>
        <rFont val="Arial"/>
        <family val="2"/>
      </rPr>
      <t xml:space="preserve"> Rate of Interest Act, 1975</t>
    </r>
    <r>
      <rPr>
        <sz val="12"/>
        <rFont val="Arial"/>
        <family val="2"/>
      </rPr>
      <t xml:space="preserve"> </t>
    </r>
    <r>
      <rPr>
        <b/>
        <sz val="12"/>
        <rFont val="Arial"/>
        <family val="2"/>
      </rPr>
      <t xml:space="preserve">(Act no. 55 of </t>
    </r>
  </si>
  <si>
    <r>
      <t xml:space="preserve">            </t>
    </r>
    <r>
      <rPr>
        <b/>
        <sz val="12"/>
        <rFont val="Arial"/>
        <family val="2"/>
      </rPr>
      <t xml:space="preserve">  1975) from time to time</t>
    </r>
  </si>
  <si>
    <t xml:space="preserve">            (2)    Lateral support insurance to be effected</t>
  </si>
  <si>
    <r>
      <t xml:space="preserve">                    by the  </t>
    </r>
    <r>
      <rPr>
        <b/>
        <sz val="12"/>
        <rFont val="Arial"/>
        <family val="2"/>
      </rPr>
      <t>Contractor:</t>
    </r>
  </si>
  <si>
    <r>
      <t xml:space="preserve">                                                                            </t>
    </r>
    <r>
      <rPr>
        <b/>
        <sz val="12"/>
        <rFont val="Arial"/>
        <family val="2"/>
      </rPr>
      <t>No</t>
    </r>
  </si>
  <si>
    <r>
      <t xml:space="preserve">            (3)    Payment will be made for </t>
    </r>
    <r>
      <rPr>
        <b/>
        <sz val="12"/>
        <rFont val="Arial"/>
        <family val="2"/>
      </rPr>
      <t xml:space="preserve">materials </t>
    </r>
  </si>
  <si>
    <t xml:space="preserve">      and goods:</t>
  </si>
  <si>
    <r>
      <t xml:space="preserve">                                                                            </t>
    </r>
    <r>
      <rPr>
        <b/>
        <sz val="12"/>
        <rFont val="Arial"/>
        <family val="2"/>
      </rPr>
      <t>Yes</t>
    </r>
  </si>
  <si>
    <t xml:space="preserve">            (4)    Dispute resolution by litigation:</t>
  </si>
  <si>
    <t xml:space="preserve">        Yes</t>
  </si>
  <si>
    <r>
      <t xml:space="preserve">            (5)     Extended </t>
    </r>
    <r>
      <rPr>
        <b/>
        <sz val="12"/>
        <rFont val="Arial"/>
        <family val="2"/>
      </rPr>
      <t>defects liability period</t>
    </r>
  </si>
  <si>
    <t xml:space="preserve">                     applicable to the following elements:</t>
  </si>
  <si>
    <t xml:space="preserve">         N/A</t>
  </si>
  <si>
    <r>
      <t xml:space="preserve">42.2.5    Possession of the </t>
    </r>
    <r>
      <rPr>
        <b/>
        <sz val="12"/>
        <rFont val="Arial"/>
        <family val="2"/>
      </rPr>
      <t xml:space="preserve">site </t>
    </r>
    <r>
      <rPr>
        <sz val="12"/>
        <rFont val="Arial"/>
        <family val="2"/>
      </rPr>
      <t xml:space="preserve">is intended to be </t>
    </r>
  </si>
  <si>
    <t>(15.2.1)  Date to be indicated after contract award</t>
  </si>
  <si>
    <t xml:space="preserve">42.2.6    Period for the commencement of the Works </t>
  </si>
  <si>
    <t xml:space="preserve">             after the Contract takes possession of the site</t>
  </si>
  <si>
    <r>
      <t xml:space="preserve">(15.3)     </t>
    </r>
    <r>
      <rPr>
        <b/>
        <sz val="12"/>
        <rFont val="Arial"/>
        <family val="2"/>
      </rPr>
      <t>Five (5) working days</t>
    </r>
  </si>
  <si>
    <t>42.2.7    For the works as a whole:</t>
  </si>
  <si>
    <t xml:space="preserve">(24.3.1)  The date for practical completion and the  </t>
  </si>
  <si>
    <t xml:space="preserve">              penalty per calendar day.</t>
  </si>
  <si>
    <t xml:space="preserve">            The programme and cashflow to be submitted</t>
  </si>
  <si>
    <t xml:space="preserve">            within  thirty calendar days after site handover </t>
  </si>
  <si>
    <t xml:space="preserve">              will form part of the deliverable milestones. </t>
  </si>
  <si>
    <t xml:space="preserve">             Failure to meet these shall be  deemed to be </t>
  </si>
  <si>
    <t xml:space="preserve">             in breath of contract. Should the contractor  </t>
  </si>
  <si>
    <t xml:space="preserve">             fail to submit both within this period, the r </t>
  </si>
  <si>
    <t xml:space="preserve">             Principal Agent and  /or Quantity Surveyor  </t>
  </si>
  <si>
    <t xml:space="preserve">            shall impose both and the contracto have </t>
  </si>
  <si>
    <t xml:space="preserve">            seven working days to counter such with an  </t>
  </si>
  <si>
    <t xml:space="preserve">             acceptable programme and cash-flows. </t>
  </si>
  <si>
    <t xml:space="preserve">             Acceptability shall be solely decided by the </t>
  </si>
  <si>
    <t xml:space="preserve">             Principal Agent and/or Quantity and/or </t>
  </si>
  <si>
    <t xml:space="preserve">             Project Manager.</t>
  </si>
  <si>
    <r>
      <t xml:space="preserve">              </t>
    </r>
    <r>
      <rPr>
        <b/>
        <sz val="12"/>
        <rFont val="Arial"/>
        <family val="2"/>
      </rPr>
      <t>Date:</t>
    </r>
  </si>
  <si>
    <t xml:space="preserve">              To be indicated after contract award</t>
  </si>
  <si>
    <r>
      <t xml:space="preserve">               </t>
    </r>
    <r>
      <rPr>
        <b/>
        <sz val="12"/>
        <rFont val="Arial"/>
        <family val="2"/>
      </rPr>
      <t>Penalty:</t>
    </r>
  </si>
  <si>
    <t>42.2.8       For the works in sections:</t>
  </si>
  <si>
    <r>
      <t xml:space="preserve">                </t>
    </r>
    <r>
      <rPr>
        <b/>
        <sz val="12"/>
        <rFont val="Arial"/>
        <family val="2"/>
      </rPr>
      <t>Not Applicable</t>
    </r>
  </si>
  <si>
    <r>
      <t xml:space="preserve">42.2.9       The </t>
    </r>
    <r>
      <rPr>
        <b/>
        <sz val="12"/>
        <rFont val="Arial"/>
        <family val="2"/>
      </rPr>
      <t xml:space="preserve">law </t>
    </r>
    <r>
      <rPr>
        <sz val="12"/>
        <rFont val="Arial"/>
        <family val="2"/>
      </rPr>
      <t xml:space="preserve">applicable to this </t>
    </r>
    <r>
      <rPr>
        <b/>
        <sz val="12"/>
        <rFont val="Arial"/>
        <family val="2"/>
      </rPr>
      <t>Agreement</t>
    </r>
    <r>
      <rPr>
        <sz val="12"/>
        <rFont val="Arial"/>
        <family val="2"/>
      </rPr>
      <t xml:space="preserve">  </t>
    </r>
  </si>
  <si>
    <t>shall be that of:</t>
  </si>
  <si>
    <r>
      <t xml:space="preserve">(1.2)          </t>
    </r>
    <r>
      <rPr>
        <b/>
        <sz val="12"/>
        <rFont val="Arial"/>
        <family val="2"/>
      </rPr>
      <t>Republic of South Africa</t>
    </r>
  </si>
  <si>
    <r>
      <t xml:space="preserve">42.3           </t>
    </r>
    <r>
      <rPr>
        <b/>
        <sz val="12"/>
        <rFont val="Arial"/>
        <family val="2"/>
      </rPr>
      <t>INSURANCES</t>
    </r>
  </si>
  <si>
    <t>42.3.1        Contract Works insurance to be effected by:</t>
  </si>
  <si>
    <t>(10.1,10.2,12.1)</t>
  </si>
  <si>
    <r>
      <t xml:space="preserve">                 </t>
    </r>
    <r>
      <rPr>
        <b/>
        <sz val="12"/>
        <rFont val="Arial"/>
        <family val="2"/>
      </rPr>
      <t>Contractor</t>
    </r>
  </si>
  <si>
    <t xml:space="preserve">                  For the sum of: Equal to the Contract </t>
  </si>
  <si>
    <t xml:space="preserve">                 Sum plus 20%</t>
  </si>
  <si>
    <t xml:space="preserve">                  With a deductible of: Equal to 0,1% of the </t>
  </si>
  <si>
    <t xml:space="preserve">                  above insured amount</t>
  </si>
  <si>
    <t>42.3.2         Supplementary insurance is required:</t>
  </si>
  <si>
    <t>10.1,10.2,1)</t>
  </si>
  <si>
    <t>42.3.3         Public liability insurance to be effected by:</t>
  </si>
  <si>
    <t>(11.1,12.1)</t>
  </si>
  <si>
    <r>
      <t xml:space="preserve">                  </t>
    </r>
    <r>
      <rPr>
        <b/>
        <sz val="12"/>
        <rFont val="Arial"/>
        <family val="2"/>
      </rPr>
      <t>Contractor</t>
    </r>
  </si>
  <si>
    <t xml:space="preserve">                  For the sum of: R5,000,000.00</t>
  </si>
  <si>
    <t xml:space="preserve">                 ( Five million rand only)</t>
  </si>
  <si>
    <t xml:space="preserve">                  With a deductible of: 0.1% of the above </t>
  </si>
  <si>
    <t xml:space="preserve">                 insured amount.</t>
  </si>
  <si>
    <t>42.3.4         Support insurance to be effected by the</t>
  </si>
  <si>
    <t xml:space="preserve">    employer</t>
  </si>
  <si>
    <r>
      <t xml:space="preserve">     </t>
    </r>
    <r>
      <rPr>
        <b/>
        <sz val="12"/>
        <rFont val="Arial"/>
        <family val="2"/>
      </rPr>
      <t>Not Applicable</t>
    </r>
  </si>
  <si>
    <t>42.4 DOCUMENTS</t>
  </si>
  <si>
    <r>
      <t xml:space="preserve">42.4.1          Waiver of </t>
    </r>
    <r>
      <rPr>
        <b/>
        <sz val="12"/>
        <rFont val="Arial"/>
        <family val="2"/>
      </rPr>
      <t xml:space="preserve">Contractor's </t>
    </r>
    <r>
      <rPr>
        <sz val="12"/>
        <rFont val="Arial"/>
        <family val="2"/>
      </rPr>
      <t xml:space="preserve"> lien or right of</t>
    </r>
  </si>
  <si>
    <t xml:space="preserve">                    continuing possession is required:</t>
  </si>
  <si>
    <t>(3.3,15.1.3,31.16.2 )</t>
  </si>
  <si>
    <t xml:space="preserve"> </t>
  </si>
  <si>
    <r>
      <t xml:space="preserve">                  </t>
    </r>
    <r>
      <rPr>
        <b/>
        <sz val="12"/>
        <rFont val="Arial"/>
        <family val="2"/>
      </rPr>
      <t>Yes</t>
    </r>
  </si>
  <si>
    <t xml:space="preserve">42.4.2         Construction document copies to be </t>
  </si>
  <si>
    <r>
      <t xml:space="preserve">                  supplied to the </t>
    </r>
    <r>
      <rPr>
        <b/>
        <sz val="12"/>
        <rFont val="Arial"/>
        <family val="2"/>
      </rPr>
      <t xml:space="preserve">Contractor </t>
    </r>
    <r>
      <rPr>
        <sz val="12"/>
        <rFont val="Arial"/>
        <family val="2"/>
      </rPr>
      <t>free of charge:</t>
    </r>
  </si>
  <si>
    <r>
      <t xml:space="preserve">(3.7)            </t>
    </r>
    <r>
      <rPr>
        <b/>
        <sz val="12"/>
        <rFont val="Arial"/>
        <family val="2"/>
      </rPr>
      <t>Three (3)</t>
    </r>
  </si>
  <si>
    <t>42.4.3          Bills of Quantities/Lump sum document/</t>
  </si>
  <si>
    <t xml:space="preserve">                   schedule of rates drawn up in accordance </t>
  </si>
  <si>
    <t xml:space="preserve">    with:</t>
  </si>
  <si>
    <r>
      <t xml:space="preserve">                 </t>
    </r>
    <r>
      <rPr>
        <b/>
        <sz val="12"/>
        <rFont val="Arial"/>
        <family val="2"/>
      </rPr>
      <t xml:space="preserve">Standard System of Measuring Building </t>
    </r>
  </si>
  <si>
    <r>
      <t xml:space="preserve">                   Work 1999, </t>
    </r>
    <r>
      <rPr>
        <b/>
        <sz val="12"/>
        <rFont val="Arial"/>
        <family val="2"/>
      </rPr>
      <t>Sixth Edition (Revised)</t>
    </r>
  </si>
  <si>
    <t xml:space="preserve">42.4.4          On acceptance of the tender the bills of </t>
  </si>
  <si>
    <t xml:space="preserve">                  quantities/lump sum document is to be </t>
  </si>
  <si>
    <t xml:space="preserve">                  submitted within working days:  ( 15.1.1)</t>
  </si>
  <si>
    <r>
      <t xml:space="preserve">                   </t>
    </r>
    <r>
      <rPr>
        <b/>
        <sz val="12"/>
        <rFont val="Arial"/>
        <family val="2"/>
      </rPr>
      <t>Five (5)</t>
    </r>
  </si>
  <si>
    <r>
      <t xml:space="preserve">42.4.5        </t>
    </r>
    <r>
      <rPr>
        <b/>
        <sz val="12"/>
        <rFont val="Arial"/>
        <family val="2"/>
      </rPr>
      <t xml:space="preserve">JBCC </t>
    </r>
    <r>
      <rPr>
        <sz val="12"/>
        <rFont val="Arial"/>
        <family val="2"/>
      </rPr>
      <t xml:space="preserve">Engineering General Conditions are  </t>
    </r>
  </si>
  <si>
    <r>
      <t xml:space="preserve">                  to be included in the </t>
    </r>
    <r>
      <rPr>
        <b/>
        <sz val="12"/>
        <rFont val="Arial"/>
        <family val="2"/>
      </rPr>
      <t>contract documents:</t>
    </r>
  </si>
  <si>
    <r>
      <t xml:space="preserve">(3.4)             </t>
    </r>
    <r>
      <rPr>
        <b/>
        <sz val="12"/>
        <rFont val="Arial"/>
        <family val="2"/>
      </rPr>
      <t>No</t>
    </r>
  </si>
  <si>
    <r>
      <t xml:space="preserve">(31.5.3)        </t>
    </r>
    <r>
      <rPr>
        <b/>
        <sz val="12"/>
        <rFont val="Arial"/>
        <family val="2"/>
      </rPr>
      <t>Yes</t>
    </r>
  </si>
  <si>
    <r>
      <t xml:space="preserve">42.4.7          Details of changes made to the provision </t>
    </r>
    <r>
      <rPr>
        <b/>
        <sz val="12"/>
        <rFont val="Arial"/>
        <family val="2"/>
      </rPr>
      <t xml:space="preserve"> </t>
    </r>
  </si>
  <si>
    <t xml:space="preserve">                  of JBCC standard documentation:</t>
  </si>
  <si>
    <t>[3.10]</t>
  </si>
  <si>
    <t>A. Principal Building Agreement</t>
  </si>
  <si>
    <t>Subclause 3.1  deleted</t>
  </si>
  <si>
    <t>Subclause 3.3  amended</t>
  </si>
  <si>
    <t>Subclause 4.4  added</t>
  </si>
  <si>
    <t>Subclause 7.3  added</t>
  </si>
  <si>
    <t>Subclause 14.9 added</t>
  </si>
  <si>
    <t>Subclause 18.5  added</t>
  </si>
  <si>
    <t>Subclause 29.1 .1 subtituted</t>
  </si>
  <si>
    <t>Subclause 31.9 amended</t>
  </si>
  <si>
    <t>Subclause 31.10 amended</t>
  </si>
  <si>
    <t>Clause  32.0 amended</t>
  </si>
  <si>
    <t>Subclause 34.11  amended</t>
  </si>
  <si>
    <t>B. JBCC Preliminaries</t>
  </si>
  <si>
    <t>Clause 2.1 amended</t>
  </si>
  <si>
    <t>Clause 2.2 amended</t>
  </si>
  <si>
    <t>Clause 2.6 amended</t>
  </si>
  <si>
    <t>Clause 3.1 amended</t>
  </si>
  <si>
    <t>Clause 4.1 amended</t>
  </si>
  <si>
    <t>Clause 5.1 amended</t>
  </si>
  <si>
    <t>Clause 5.3 amended</t>
  </si>
  <si>
    <t>Clause 9.2 amended</t>
  </si>
  <si>
    <t>Clause 11.3 amended</t>
  </si>
  <si>
    <t>Clause 16 amended</t>
  </si>
  <si>
    <t>1.0     DEFINATIONS AND INTERPRETATION</t>
  </si>
  <si>
    <t>F:…………………….V:…………………T:…………….</t>
  </si>
  <si>
    <t>2.0 DOCUMENTS</t>
  </si>
  <si>
    <t>Checking of documents.</t>
  </si>
  <si>
    <t xml:space="preserve">The items in these bills of quantities are to be read  </t>
  </si>
  <si>
    <t xml:space="preserve">and priced in conjunction with and the descriptions </t>
  </si>
  <si>
    <t xml:space="preserve">regarded as amplified by the Model Preambles for  </t>
  </si>
  <si>
    <t xml:space="preserve">Trades as recommended and published by the </t>
  </si>
  <si>
    <t xml:space="preserve">Association of South African Quantity Surveyors,  </t>
  </si>
  <si>
    <t>1999 edition, and no claim arisng from brevity of .</t>
  </si>
  <si>
    <t xml:space="preserve">description of items fully described in the said Model </t>
  </si>
  <si>
    <t>Preambles for Trades will be entertained</t>
  </si>
  <si>
    <t xml:space="preserve">                                                 </t>
  </si>
  <si>
    <t>Clause 2.1</t>
  </si>
  <si>
    <t>F:………………….V:…………………T:…………….</t>
  </si>
  <si>
    <t>Provisional bills of quantities.</t>
  </si>
  <si>
    <r>
      <t xml:space="preserve">These bills of quantities shall </t>
    </r>
    <r>
      <rPr>
        <u/>
        <sz val="12"/>
        <rFont val="Arial"/>
        <family val="2"/>
      </rPr>
      <t>not</t>
    </r>
    <r>
      <rPr>
        <sz val="12"/>
        <rFont val="Arial"/>
        <family val="2"/>
      </rPr>
      <t xml:space="preserve"> be used for </t>
    </r>
  </si>
  <si>
    <t>ordering purposes.</t>
  </si>
  <si>
    <t xml:space="preserve">                                                                     </t>
  </si>
  <si>
    <t>Clause 2.2</t>
  </si>
  <si>
    <t>Availability of construction documentation.</t>
  </si>
  <si>
    <t xml:space="preserve">The budgetary allowances allocated for sub-contract </t>
  </si>
  <si>
    <t xml:space="preserve">amounts allocated for subsequent trades included in </t>
  </si>
  <si>
    <t xml:space="preserve">this document will be separatly procured, based on </t>
  </si>
  <si>
    <t xml:space="preserve">multiple procurement of sub-contractorsduring </t>
  </si>
  <si>
    <t>construction period.</t>
  </si>
  <si>
    <t>Clause 2.3</t>
  </si>
  <si>
    <t>Interest of agents.</t>
  </si>
  <si>
    <t>Clause 2.4</t>
  </si>
  <si>
    <t>Priced documents.</t>
  </si>
  <si>
    <t xml:space="preserve">Notwithstanding the provisions of this clause, the </t>
  </si>
  <si>
    <t xml:space="preserve">contractor shall deposit/submit the priced documents </t>
  </si>
  <si>
    <r>
      <t xml:space="preserve">within the time as stated in A41.4.4 of the </t>
    </r>
    <r>
      <rPr>
        <b/>
        <sz val="12"/>
        <rFont val="Arial"/>
        <family val="2"/>
      </rPr>
      <t xml:space="preserve">Schedule </t>
    </r>
  </si>
  <si>
    <t>of Contract Variables.</t>
  </si>
  <si>
    <t>Rates (items)</t>
  </si>
  <si>
    <t xml:space="preserve">Where appropriate, rates for similar items in these </t>
  </si>
  <si>
    <t>bills of quantities should be the same.</t>
  </si>
  <si>
    <t xml:space="preserve">Prior to signing of the Principal Building Agreement the </t>
  </si>
  <si>
    <t xml:space="preserve">Principal  Agent shall be at liberty to make such </t>
  </si>
  <si>
    <t xml:space="preserve">adjustments to individual rates, whether they are </t>
  </si>
  <si>
    <t xml:space="preserve">Subcontractor's rates or not, as will eliminate errors or  </t>
  </si>
  <si>
    <t xml:space="preserve">discrepancies or which he considers to be imbalanced, </t>
  </si>
  <si>
    <t xml:space="preserve">unreasonable or unrealistic rates, without altering </t>
  </si>
  <si>
    <t>the tender sum.</t>
  </si>
  <si>
    <t xml:space="preserve">        </t>
  </si>
  <si>
    <t>Clause 2.5</t>
  </si>
  <si>
    <t>Tender submission</t>
  </si>
  <si>
    <r>
      <t>This clause is amended by substituting "</t>
    </r>
    <r>
      <rPr>
        <b/>
        <sz val="12"/>
        <rFont val="Arial"/>
        <family val="2"/>
      </rPr>
      <t xml:space="preserve">JBCC </t>
    </r>
    <r>
      <rPr>
        <sz val="12"/>
        <rFont val="Arial"/>
        <family val="2"/>
      </rPr>
      <t xml:space="preserve">form </t>
    </r>
  </si>
  <si>
    <r>
      <t xml:space="preserve">of Tender" with "Official </t>
    </r>
    <r>
      <rPr>
        <sz val="12"/>
        <rFont val="Arial"/>
        <family val="2"/>
      </rPr>
      <t>form of Tender:</t>
    </r>
  </si>
  <si>
    <t>Clause 2.6</t>
  </si>
  <si>
    <t>3.0 THE SITE</t>
  </si>
  <si>
    <t>Define works area.</t>
  </si>
  <si>
    <t>The area of the works to be occupied by the contractor,</t>
  </si>
  <si>
    <t xml:space="preserve"> any restriction on the area and the limit of access or </t>
  </si>
  <si>
    <t xml:space="preserve"> exit will be pointed out to the contractor by the </t>
  </si>
  <si>
    <t>Principal Agent on handing over the site.</t>
  </si>
  <si>
    <t>Clause 3.1</t>
  </si>
  <si>
    <t>Geotechnical investigation.</t>
  </si>
  <si>
    <t>Clause 3.2</t>
  </si>
  <si>
    <t>Inspection of site.</t>
  </si>
  <si>
    <t xml:space="preserve">There will be a compulsory site inspection and briefing </t>
  </si>
  <si>
    <t xml:space="preserve">meeting as per the tender advertisement. Failure to </t>
  </si>
  <si>
    <t>attend will lead to disqualification of the tender.</t>
  </si>
  <si>
    <t>Clause 3.3</t>
  </si>
  <si>
    <t>Existing premises occupied</t>
  </si>
  <si>
    <t>Clause 3.4</t>
  </si>
  <si>
    <t>Previous work-dimensional accuracy</t>
  </si>
  <si>
    <t>Clause 3.5</t>
  </si>
  <si>
    <t>Previous work-defects</t>
  </si>
  <si>
    <t>Clause 3.6</t>
  </si>
  <si>
    <t>Service-known</t>
  </si>
  <si>
    <t>Clause 3.7</t>
  </si>
  <si>
    <t>Clause 3.8</t>
  </si>
  <si>
    <t>Protection of trees</t>
  </si>
  <si>
    <t>Clause 3.9</t>
  </si>
  <si>
    <t>Articles of value</t>
  </si>
  <si>
    <t>Clause 3.10</t>
  </si>
  <si>
    <t>Inspection of adjoining properties</t>
  </si>
  <si>
    <t>Clause 3.11</t>
  </si>
  <si>
    <t>4.0MANAGEMENT OF CONTRACT</t>
  </si>
  <si>
    <t>Management of the works</t>
  </si>
  <si>
    <t xml:space="preserve">The Contractor shall obtain all necessary particulars of </t>
  </si>
  <si>
    <t xml:space="preserve">Subcontractors' work timeously so that provision for </t>
  </si>
  <si>
    <t>recesses, chases,holes,etc.can  be made</t>
  </si>
  <si>
    <t>Clause 4.1</t>
  </si>
  <si>
    <t>Programming for the Works</t>
  </si>
  <si>
    <t>Clause 4.2</t>
  </si>
  <si>
    <t>Progress meetings</t>
  </si>
  <si>
    <t>Clause 4.3</t>
  </si>
  <si>
    <t>Technical meetings</t>
  </si>
  <si>
    <t>Clause 4.4</t>
  </si>
  <si>
    <t>labour and plant records</t>
  </si>
  <si>
    <t>Clause 4.5</t>
  </si>
  <si>
    <t>5.0 SAMPLES AND SHOP DRAWINGS</t>
  </si>
  <si>
    <t>Samples of materials</t>
  </si>
  <si>
    <t>Clause 5.1</t>
  </si>
  <si>
    <t>Workmanship samples</t>
  </si>
  <si>
    <t>Clause 5.2</t>
  </si>
  <si>
    <t>Shop drawings</t>
  </si>
  <si>
    <t>Clause 5.3</t>
  </si>
  <si>
    <t>Complaince with manufactures; instructions</t>
  </si>
  <si>
    <t>Clause 5.4</t>
  </si>
  <si>
    <t>6.0 TEMPORARY WORKS AND PLANT</t>
  </si>
  <si>
    <t>Deposists and fees</t>
  </si>
  <si>
    <t>Clause 6.1</t>
  </si>
  <si>
    <t xml:space="preserve">Enclosure of the works </t>
  </si>
  <si>
    <t>Clause 6.2</t>
  </si>
  <si>
    <t>Advertising</t>
  </si>
  <si>
    <t xml:space="preserve">                              Clause 6.3</t>
  </si>
  <si>
    <t>Plant,equipment,sheds and offices</t>
  </si>
  <si>
    <t xml:space="preserve">                              Clause 6.4</t>
  </si>
  <si>
    <t>Main noticeboard</t>
  </si>
  <si>
    <t xml:space="preserve">                              Clause 6.5</t>
  </si>
  <si>
    <t>Subcontractors notice board</t>
  </si>
  <si>
    <t>7.0 TEMPORARY SERVICES</t>
  </si>
  <si>
    <t>Location</t>
  </si>
  <si>
    <t xml:space="preserve">                              Clause 7.1</t>
  </si>
  <si>
    <t>Water</t>
  </si>
  <si>
    <t xml:space="preserve">                              Clause 7.2</t>
  </si>
  <si>
    <t>Electricity</t>
  </si>
  <si>
    <t xml:space="preserve">                              Clause 7.3</t>
  </si>
  <si>
    <t>Telecommunication equipment</t>
  </si>
  <si>
    <t xml:space="preserve">                              Clause 7.4</t>
  </si>
  <si>
    <t>Ablution facilities</t>
  </si>
  <si>
    <t xml:space="preserve">                              Clause 7.5</t>
  </si>
  <si>
    <t>8.0 PRIME COST AMOUNTS</t>
  </si>
  <si>
    <t>Responsility for prime cost amounts</t>
  </si>
  <si>
    <t xml:space="preserve">                              Clause 8.1</t>
  </si>
  <si>
    <t>9.0 ATTANDANCE ON NOMINATED/SELECTED</t>
  </si>
  <si>
    <t>SUBCONTRACTOR</t>
  </si>
  <si>
    <t>General attendance</t>
  </si>
  <si>
    <t xml:space="preserve">                              Clause 9.1</t>
  </si>
  <si>
    <t>Special attendance</t>
  </si>
  <si>
    <t xml:space="preserve">The last three words contained within Clauses 9.2, </t>
  </si>
  <si>
    <t>ie."… in the schedule" shall be deleted and replaced</t>
  </si>
  <si>
    <t xml:space="preserve"> by'.... within the relevant item incorporated in these  </t>
  </si>
  <si>
    <t>bills of quantities".</t>
  </si>
  <si>
    <t xml:space="preserve">                              Clause 9.2</t>
  </si>
  <si>
    <t>Commissioning-fuel,water and power</t>
  </si>
  <si>
    <t xml:space="preserve">                              Clause 9.3</t>
  </si>
  <si>
    <t>10.0 FINANCIAL ASPECTS</t>
  </si>
  <si>
    <t>Statutory taxes,duties and levies.</t>
  </si>
  <si>
    <t xml:space="preserve">Provision is made in the summary of these bills of </t>
  </si>
  <si>
    <t>quantities inclusion of Value Added Tax (VAT)</t>
  </si>
  <si>
    <t xml:space="preserve">                              Clause 10.1</t>
  </si>
  <si>
    <t>Payment of preliminaries</t>
  </si>
  <si>
    <t xml:space="preserve">                              Clause 10.2</t>
  </si>
  <si>
    <t>Adjusment of preliminaries</t>
  </si>
  <si>
    <t>Should the contractor select Alternative B but fails tp</t>
  </si>
  <si>
    <t xml:space="preserve">provide the information required prior to signing of the </t>
  </si>
  <si>
    <t xml:space="preserve">contract, the Principal Agent shall have the right to  </t>
  </si>
  <si>
    <t xml:space="preserve">select either Alternative A or B for the adjusment of </t>
  </si>
  <si>
    <t>preliminaries. If the Principal Agents selects</t>
  </si>
  <si>
    <t xml:space="preserve"> Alternative B he shall be  entitled to make assumptions </t>
  </si>
  <si>
    <t xml:space="preserve">at his discretion regarding  the information which the </t>
  </si>
  <si>
    <t xml:space="preserve">contractor would normally have provided prior to the </t>
  </si>
  <si>
    <t>signing of the contract</t>
  </si>
  <si>
    <t xml:space="preserve">                              Clause 10.3</t>
  </si>
  <si>
    <t>Payment certificate cash flow</t>
  </si>
  <si>
    <t xml:space="preserve">                              Clause 10.4</t>
  </si>
  <si>
    <t>11.0 GENERAL</t>
  </si>
  <si>
    <t>Protection of the Works</t>
  </si>
  <si>
    <t xml:space="preserve">                              Clause 11.1</t>
  </si>
  <si>
    <t xml:space="preserve">Protection/isolation of existing/sectionally </t>
  </si>
  <si>
    <t>occupied Works</t>
  </si>
  <si>
    <t xml:space="preserve">                              Clause 11.2</t>
  </si>
  <si>
    <t>Site security</t>
  </si>
  <si>
    <t xml:space="preserve">The contractor shall provide and maintain </t>
  </si>
  <si>
    <t xml:space="preserve">twenty- four hour site  security and loss control system </t>
  </si>
  <si>
    <t xml:space="preserve"> all the satisfaction of the principal agent. It is  </t>
  </si>
  <si>
    <t>envisaged that these procedures will incoporate,</t>
  </si>
  <si>
    <t xml:space="preserve">inter ali,gate control for personnel and vehicles, </t>
  </si>
  <si>
    <t>individuals entry permits, regular security patrols and</t>
  </si>
  <si>
    <t xml:space="preserve"> the like.</t>
  </si>
  <si>
    <t xml:space="preserve">                              Clause 11.3</t>
  </si>
  <si>
    <t>Notice before covering work</t>
  </si>
  <si>
    <t xml:space="preserve">                              Clause 11.4</t>
  </si>
  <si>
    <t>Disturbance</t>
  </si>
  <si>
    <t xml:space="preserve">                              Clause 11.5</t>
  </si>
  <si>
    <t>Enviromental disturbance</t>
  </si>
  <si>
    <t xml:space="preserve">                              Clause 11.6</t>
  </si>
  <si>
    <t>Works cleaning and clearing</t>
  </si>
  <si>
    <t xml:space="preserve">                              Clause 11.7</t>
  </si>
  <si>
    <t>Vermin</t>
  </si>
  <si>
    <t xml:space="preserve">                              Clause 11.8</t>
  </si>
  <si>
    <t>Overhand work</t>
  </si>
  <si>
    <t xml:space="preserve">                              Clause 11.9</t>
  </si>
  <si>
    <t>Instruction manuals and guarantees</t>
  </si>
  <si>
    <t xml:space="preserve">                            Clause 11.10</t>
  </si>
  <si>
    <t>As built information</t>
  </si>
  <si>
    <t xml:space="preserve">                            Clause 11.11</t>
  </si>
  <si>
    <t>Tenant installations</t>
  </si>
  <si>
    <t xml:space="preserve">                            Clause 11.12</t>
  </si>
  <si>
    <t>12.0 SCHEDULE OF VARIABLES</t>
  </si>
  <si>
    <t>12.1    PRE-TENDER INFORMATION</t>
  </si>
  <si>
    <t>Pre-tender information is given hereunder:</t>
  </si>
  <si>
    <t>Clause</t>
  </si>
  <si>
    <t>( and reference)</t>
  </si>
  <si>
    <t>12.1.1  Provisional bills of quantities</t>
  </si>
  <si>
    <t>(2.2)  The quantities are provisinal</t>
  </si>
  <si>
    <r>
      <t xml:space="preserve">      </t>
    </r>
    <r>
      <rPr>
        <b/>
        <sz val="12"/>
        <rFont val="Arial"/>
        <family val="2"/>
      </rPr>
      <t xml:space="preserve">   Yes</t>
    </r>
  </si>
  <si>
    <t>12.1.2  Availability of construction documentation.</t>
  </si>
  <si>
    <t>(2.3)  Construction documentation is not complete.</t>
  </si>
  <si>
    <r>
      <t xml:space="preserve">      </t>
    </r>
    <r>
      <rPr>
        <b/>
        <sz val="12"/>
        <rFont val="Arial"/>
        <family val="2"/>
      </rPr>
      <t xml:space="preserve">  No</t>
    </r>
  </si>
  <si>
    <t>12.1.3 Interesting agent</t>
  </si>
  <si>
    <r>
      <t xml:space="preserve">(2.4)  </t>
    </r>
    <r>
      <rPr>
        <b/>
        <sz val="12"/>
        <rFont val="Arial"/>
        <family val="2"/>
      </rPr>
      <t xml:space="preserve">The agent have nointerest in this project </t>
    </r>
  </si>
  <si>
    <r>
      <t xml:space="preserve">     </t>
    </r>
    <r>
      <rPr>
        <b/>
        <sz val="12"/>
        <rFont val="Arial"/>
        <family val="2"/>
      </rPr>
      <t xml:space="preserve">      apart from their professional interest</t>
    </r>
  </si>
  <si>
    <t>12.1.4   Defined Worksarea</t>
  </si>
  <si>
    <r>
      <t>(3.1)</t>
    </r>
    <r>
      <rPr>
        <b/>
        <sz val="12"/>
        <rFont val="Arial"/>
        <family val="2"/>
      </rPr>
      <t xml:space="preserve">   The contractor will not be allowed to extend </t>
    </r>
  </si>
  <si>
    <r>
      <t xml:space="preserve">        </t>
    </r>
    <r>
      <rPr>
        <b/>
        <sz val="12"/>
        <rFont val="Arial"/>
        <family val="2"/>
      </rPr>
      <t xml:space="preserve">    his operations beyond the areas indicated </t>
    </r>
  </si>
  <si>
    <r>
      <t xml:space="preserve">           </t>
    </r>
    <r>
      <rPr>
        <b/>
        <sz val="12"/>
        <rFont val="Arial"/>
        <family val="2"/>
      </rPr>
      <t xml:space="preserve"> on the drawings or defined by the </t>
    </r>
  </si>
  <si>
    <t xml:space="preserve">             Principal Agent</t>
  </si>
  <si>
    <t>12.1.5 Geotechnical investigation</t>
  </si>
  <si>
    <r>
      <t xml:space="preserve">(32.)  </t>
    </r>
    <r>
      <rPr>
        <b/>
        <sz val="12"/>
        <rFont val="Arial"/>
        <family val="2"/>
      </rPr>
      <t xml:space="preserve">  A Report is available for inspection at the </t>
    </r>
  </si>
  <si>
    <r>
      <t xml:space="preserve">      </t>
    </r>
    <r>
      <rPr>
        <b/>
        <sz val="12"/>
        <rFont val="Arial"/>
        <family val="2"/>
      </rPr>
      <t xml:space="preserve">     civil and Structural  Engineer's offices</t>
    </r>
  </si>
  <si>
    <t>12.1.6   existing premises occupied</t>
  </si>
  <si>
    <r>
      <t>(3.4)</t>
    </r>
    <r>
      <rPr>
        <b/>
        <sz val="12"/>
        <rFont val="Arial"/>
        <family val="2"/>
      </rPr>
      <t xml:space="preserve">   Yes</t>
    </r>
  </si>
  <si>
    <t>12.1.7   Previous work- dimentional accuracy</t>
  </si>
  <si>
    <r>
      <t xml:space="preserve">              N</t>
    </r>
    <r>
      <rPr>
        <b/>
        <sz val="12"/>
        <rFont val="Arial"/>
        <family val="2"/>
      </rPr>
      <t>ot applicable</t>
    </r>
  </si>
  <si>
    <t>12.1.8   Previous work- defects</t>
  </si>
  <si>
    <r>
      <t xml:space="preserve">(3.6)     </t>
    </r>
    <r>
      <rPr>
        <b/>
        <sz val="12"/>
        <rFont val="Arial"/>
        <family val="2"/>
      </rPr>
      <t xml:space="preserve"> Not aplicable</t>
    </r>
  </si>
  <si>
    <t>12.1.9   Services- known.</t>
  </si>
  <si>
    <r>
      <t xml:space="preserve">(3.7)     </t>
    </r>
    <r>
      <rPr>
        <b/>
        <sz val="12"/>
        <rFont val="Arial"/>
        <family val="2"/>
      </rPr>
      <t xml:space="preserve"> Not aplicable</t>
    </r>
  </si>
  <si>
    <t>12.1.10  Protecton of trees.</t>
  </si>
  <si>
    <r>
      <t xml:space="preserve">(3.9)     </t>
    </r>
    <r>
      <rPr>
        <b/>
        <sz val="12"/>
        <rFont val="Arial"/>
        <family val="2"/>
      </rPr>
      <t xml:space="preserve"> No specific requirements</t>
    </r>
  </si>
  <si>
    <t>12.1.11   Inspection of adjoining properties</t>
  </si>
  <si>
    <r>
      <t xml:space="preserve">(3.11)     </t>
    </r>
    <r>
      <rPr>
        <b/>
        <sz val="12"/>
        <rFont val="Arial"/>
        <family val="2"/>
      </rPr>
      <t xml:space="preserve"> Not aplicable</t>
    </r>
  </si>
  <si>
    <t>12.1.12  Enclosure of the Works</t>
  </si>
  <si>
    <r>
      <t xml:space="preserve">(6.2)     </t>
    </r>
    <r>
      <rPr>
        <b/>
        <sz val="12"/>
        <rFont val="Arial"/>
        <family val="2"/>
      </rPr>
      <t xml:space="preserve"> Not aplicable</t>
    </r>
  </si>
  <si>
    <t>12.1.13 Office</t>
  </si>
  <si>
    <t xml:space="preserve">(6.4.3)   The contarctor shall provide, maintaining and  </t>
  </si>
  <si>
    <t xml:space="preserve">               remove on completion one meeting room at </t>
  </si>
  <si>
    <t xml:space="preserve">               least 8.0 X5.0 m on plan  and 2.6m high  </t>
  </si>
  <si>
    <t xml:space="preserve">               internally.The room shall be well lit and  fitted</t>
  </si>
  <si>
    <t xml:space="preserve">               with threepower outlets,.The contractor shall  </t>
  </si>
  <si>
    <t xml:space="preserve">               furnish the room with a large table and at .</t>
  </si>
  <si>
    <t xml:space="preserve">              least ten chairs</t>
  </si>
  <si>
    <t>12.1.14   Main Notice board</t>
  </si>
  <si>
    <r>
      <t xml:space="preserve">(6.5)    </t>
    </r>
    <r>
      <rPr>
        <b/>
        <sz val="12"/>
        <rFont val="Arial"/>
        <family val="2"/>
      </rPr>
      <t xml:space="preserve">  </t>
    </r>
    <r>
      <rPr>
        <sz val="12"/>
        <rFont val="Arial"/>
        <family val="2"/>
      </rPr>
      <t>one main notice board shall be proveded</t>
    </r>
  </si>
  <si>
    <t>12.1.15  Subcontractor notice board</t>
  </si>
  <si>
    <r>
      <t xml:space="preserve">(6.6)    </t>
    </r>
    <r>
      <rPr>
        <b/>
        <sz val="12"/>
        <rFont val="Arial"/>
        <family val="2"/>
      </rPr>
      <t xml:space="preserve"> A</t>
    </r>
    <r>
      <rPr>
        <sz val="12"/>
        <rFont val="Arial"/>
        <family val="2"/>
      </rPr>
      <t xml:space="preserve"> notice board is reguired.</t>
    </r>
  </si>
  <si>
    <t>12.1.16   Water</t>
  </si>
  <si>
    <r>
      <t xml:space="preserve">(7.2)  </t>
    </r>
    <r>
      <rPr>
        <b/>
        <sz val="12"/>
        <rFont val="Arial"/>
        <family val="2"/>
      </rPr>
      <t xml:space="preserve">      </t>
    </r>
    <r>
      <rPr>
        <sz val="12"/>
        <rFont val="Arial"/>
        <family val="2"/>
      </rPr>
      <t>Option A (by contractor)</t>
    </r>
  </si>
  <si>
    <t>Yes</t>
  </si>
  <si>
    <t>12.1.17    Electricity</t>
  </si>
  <si>
    <r>
      <t xml:space="preserve"> </t>
    </r>
    <r>
      <rPr>
        <b/>
        <sz val="12"/>
        <rFont val="Arial"/>
        <family val="2"/>
      </rPr>
      <t xml:space="preserve">                 </t>
    </r>
    <r>
      <rPr>
        <sz val="12"/>
        <rFont val="Arial"/>
        <family val="2"/>
      </rPr>
      <t>Option A (by contractor)</t>
    </r>
  </si>
  <si>
    <t xml:space="preserve">12.1.18    Telephone </t>
  </si>
  <si>
    <t xml:space="preserve">                  Facsimile</t>
  </si>
  <si>
    <t xml:space="preserve">                  E-mail</t>
  </si>
  <si>
    <t>12.1.19     Ablution Facilities</t>
  </si>
  <si>
    <t>12.1.20  Protection of existing/sectionally occupied works</t>
  </si>
  <si>
    <t>(11.2)  Protection is reguired</t>
  </si>
  <si>
    <t>12.1.21  Special Attendance</t>
  </si>
  <si>
    <t xml:space="preserve">(9.2)   Details of special attendance reguired shall be as </t>
  </si>
  <si>
    <t xml:space="preserve">           detailed  within  the otens relevant to each  </t>
  </si>
  <si>
    <t xml:space="preserve">           particular sub-contract as  incoporated </t>
  </si>
  <si>
    <t xml:space="preserve">          hereinafter in these bills of quantities.</t>
  </si>
  <si>
    <t>12.1.22  Protection of the Works</t>
  </si>
  <si>
    <r>
      <t xml:space="preserve">(11.1) </t>
    </r>
    <r>
      <rPr>
        <b/>
        <sz val="12"/>
        <rFont val="Arial"/>
        <family val="2"/>
      </rPr>
      <t xml:space="preserve"> No specific reguirements</t>
    </r>
  </si>
  <si>
    <t>12.1.23  Disturbance</t>
  </si>
  <si>
    <t xml:space="preserve">(11.5)  Whilst the employershall not not impose  </t>
  </si>
  <si>
    <t xml:space="preserve">            restrictions upon  the Contractor's working </t>
  </si>
  <si>
    <t xml:space="preserve">            hours, the contractor shall take all measure's </t>
  </si>
  <si>
    <t xml:space="preserve">           available to him in order to minimise noisy  </t>
  </si>
  <si>
    <t xml:space="preserve">           during business hours.Such measures will </t>
  </si>
  <si>
    <t xml:space="preserve">           include,inter alia,   the  use of silent </t>
  </si>
  <si>
    <t xml:space="preserve">           compressors and strict control of workmen.</t>
  </si>
  <si>
    <t>12.1.24  Enviromental disturbance</t>
  </si>
  <si>
    <r>
      <t xml:space="preserve">(11.6)       </t>
    </r>
    <r>
      <rPr>
        <b/>
        <sz val="12"/>
        <rFont val="Arial"/>
        <family val="2"/>
      </rPr>
      <t xml:space="preserve"> Not aplicable</t>
    </r>
  </si>
  <si>
    <t>12.2       POST-TENDER INFORMATION</t>
  </si>
  <si>
    <t xml:space="preserve">Post tender information reguired under clauses 12.2.1 </t>
  </si>
  <si>
    <t xml:space="preserve">to 12.2.3 shall be completed prior to contract signing, </t>
  </si>
  <si>
    <t>in consultation with the contractor.</t>
  </si>
  <si>
    <t>SECTION C: SPECIFIC PRELIMINARIES</t>
  </si>
  <si>
    <t>SUPPLEMENATRY DOCUMENTATION</t>
  </si>
  <si>
    <t>As built drawings</t>
  </si>
  <si>
    <t xml:space="preserve">The position of construction breaks and the  extent of </t>
  </si>
  <si>
    <t xml:space="preserve">individual concrete pours are to be recorded by the  </t>
  </si>
  <si>
    <t>contractor on the Structural engineering drawings and</t>
  </si>
  <si>
    <t xml:space="preserve">are to be submitted to the  Principal Agent and the </t>
  </si>
  <si>
    <t>strctural engineer for their records.</t>
  </si>
  <si>
    <t>Overtime</t>
  </si>
  <si>
    <t xml:space="preserve">Should overtime be reguired to be worked for any </t>
  </si>
  <si>
    <t xml:space="preserve">reason watsoever, the costs of such overtime are to   </t>
  </si>
  <si>
    <t xml:space="preserve">be  borne by the contractor unless the Principa Agent  </t>
  </si>
  <si>
    <t xml:space="preserve">specifically authorized in writing, prior to the execution  </t>
  </si>
  <si>
    <t xml:space="preserve">therefore,that costs for such overtime are to be borne </t>
  </si>
  <si>
    <t>by the employer.</t>
  </si>
  <si>
    <t>Site Instruction</t>
  </si>
  <si>
    <t xml:space="preserve">Contractor instruction issued on site are to be  </t>
  </si>
  <si>
    <t xml:space="preserve">recorded in triplicate in an instruction book which  is </t>
  </si>
  <si>
    <t>to be maintained on site by the contractor.</t>
  </si>
  <si>
    <t>Labour Record.</t>
  </si>
  <si>
    <t xml:space="preserve">At the end of each week the contractor shall provide </t>
  </si>
  <si>
    <t xml:space="preserve">the Principal Agent with a written record, in schedule </t>
  </si>
  <si>
    <t xml:space="preserve">form, reflecting the number and description of </t>
  </si>
  <si>
    <t xml:space="preserve">tradesmen and labourers employed by him and all </t>
  </si>
  <si>
    <t>sub- contractors on the works each day of that week</t>
  </si>
  <si>
    <t>Plan record.</t>
  </si>
  <si>
    <t xml:space="preserve">At the end of each week the contractor shall provide  </t>
  </si>
  <si>
    <t>the Principal Agent with a writte record, in schedule</t>
  </si>
  <si>
    <t xml:space="preserve">form, reflecting the number, type and capacity of all  </t>
  </si>
  <si>
    <t>plant, excluding hand tools, currently used on the</t>
  </si>
  <si>
    <t xml:space="preserve"> works each day of that week.</t>
  </si>
  <si>
    <t>Non Cession of Monies</t>
  </si>
  <si>
    <t xml:space="preserve">The contractor shall not cede assign hid rights or   </t>
  </si>
  <si>
    <t xml:space="preserve">claims to any monies due or to become due under </t>
  </si>
  <si>
    <t>this contract.</t>
  </si>
  <si>
    <t>HIV/ AIDS Awareness.</t>
  </si>
  <si>
    <t>PS</t>
  </si>
  <si>
    <t xml:space="preserve">It is eguired of the contractor to thorouhly study the  </t>
  </si>
  <si>
    <t xml:space="preserve">HIV/AIDS Specification(PW1544) of the Department </t>
  </si>
  <si>
    <t xml:space="preserve">of Public Works that must be read together with and   </t>
  </si>
  <si>
    <t>is deemed to be incoporated undre this section of the</t>
  </si>
  <si>
    <t xml:space="preserve">Bills of Quantitites. Provision for pricing of HIV/AIDS </t>
  </si>
  <si>
    <t xml:space="preserve">awareness is made under items C10.1 to C10.5 </t>
  </si>
  <si>
    <t xml:space="preserve">hereafter and it is expilicity pointed  out that </t>
  </si>
  <si>
    <t xml:space="preserve">all reguirements of the  aforemeetioned  specification </t>
  </si>
  <si>
    <t xml:space="preserve">are deemed to be priced hereunder,as the said items </t>
  </si>
  <si>
    <t xml:space="preserve">or extras to the contract in this regard shall be </t>
  </si>
  <si>
    <t>entertained.</t>
  </si>
  <si>
    <t xml:space="preserve">The contractor must take note that compliance with  </t>
  </si>
  <si>
    <t xml:space="preserve"> the HIV/AIDS Specification is compulsory. In the </t>
  </si>
  <si>
    <t xml:space="preserve">event of partial or total non- compliance, the Principal  </t>
  </si>
  <si>
    <t xml:space="preserve">Agent, notwithstanding the provisions of Clause A31.0  </t>
  </si>
  <si>
    <t xml:space="preserve">Section A or any other Clause to the contray, reserves </t>
  </si>
  <si>
    <t xml:space="preserve">the right to delay issuing any progress payment </t>
  </si>
  <si>
    <t xml:space="preserve">certificate until the contractor provides satisfactory , </t>
  </si>
  <si>
    <t>proof of compliance. The contractor shall not be</t>
  </si>
  <si>
    <t xml:space="preserve"> entitled to any compensation whatsoever nature </t>
  </si>
  <si>
    <t>including interest due to such delay of payment.</t>
  </si>
  <si>
    <t>Awareness Champion,</t>
  </si>
  <si>
    <t xml:space="preserve">Selection , appointment, briefing and making available  </t>
  </si>
  <si>
    <t xml:space="preserve">of an Awareness Champion including provision of all </t>
  </si>
  <si>
    <t>relevant services all accordance of HIV/AIDS .</t>
  </si>
  <si>
    <t>Specification</t>
  </si>
  <si>
    <t>Awareness Workshop</t>
  </si>
  <si>
    <t xml:space="preserve">Selection and appointment of compitent of Service </t>
  </si>
  <si>
    <t xml:space="preserve">Provider approved by the Principle Agent, provision of </t>
  </si>
  <si>
    <t xml:space="preserve">a Service Provider Workshop Plan and suitable venue, </t>
  </si>
  <si>
    <t xml:space="preserve">conducting awareness workshop by means of  </t>
  </si>
  <si>
    <t>traditional and /or modern multi-media techniques,</t>
  </si>
  <si>
    <t xml:space="preserve">including follow-up courses,making available all tution </t>
  </si>
  <si>
    <t xml:space="preserve">material and performing assessment procedures in  </t>
  </si>
  <si>
    <t>accordance with the HIV/AIDS the Specification.</t>
  </si>
  <si>
    <t>Posters,Booklets,Videos,etc.</t>
  </si>
  <si>
    <t xml:space="preserve">Provision, displaying, maintaining and replacing </t>
  </si>
  <si>
    <t xml:space="preserve">necessary of four plastic laminated posters, booklets </t>
  </si>
  <si>
    <t xml:space="preserve">and educational video,etc for the duration of </t>
  </si>
  <si>
    <t xml:space="preserve">construction period,in all accordance with the </t>
  </si>
  <si>
    <t>HIV/AIDS Specification.</t>
  </si>
  <si>
    <t>Access to Condoms</t>
  </si>
  <si>
    <t xml:space="preserve">Provision and maintenace condoms despensers fixed </t>
  </si>
  <si>
    <t xml:space="preserve">in position, including male and female condoms, </t>
  </si>
  <si>
    <t xml:space="preserve">replenishing male and female condoms on a daily </t>
  </si>
  <si>
    <t xml:space="preserve">basis as required for the duration of the construction </t>
  </si>
  <si>
    <t>period,all accordance with HIV/AIDS Specification.</t>
  </si>
  <si>
    <t>Monitoring</t>
  </si>
  <si>
    <t xml:space="preserve">Monitoring HIV/AIDS awareness of workers, providing </t>
  </si>
  <si>
    <t xml:space="preserve">the Principal Agent with access to information </t>
  </si>
  <si>
    <t xml:space="preserve">including making available all reports thoroughly </t>
  </si>
  <si>
    <t>completed and reflecting the correct information forn</t>
  </si>
  <si>
    <t xml:space="preserve"> the duration of the construction period are close out,</t>
  </si>
  <si>
    <t xml:space="preserve"> all I accordance with the HIV/AIDS Specification.</t>
  </si>
  <si>
    <t>Occupational Health and Safety Act</t>
  </si>
  <si>
    <t xml:space="preserve">The cotractor shall comply with all the requirements </t>
  </si>
  <si>
    <t xml:space="preserve">set out in the construction regulation 2003 issued </t>
  </si>
  <si>
    <t>under the Occupational Health and Safety Act,1993</t>
  </si>
  <si>
    <t xml:space="preserve"> (Act No.85 of 1993).</t>
  </si>
  <si>
    <t xml:space="preserve">It is required of the contractor to thoughly study the </t>
  </si>
  <si>
    <t xml:space="preserve">Health and Safety Specification and must be read </t>
  </si>
  <si>
    <t xml:space="preserve">together with and is deemed to be incorporated under </t>
  </si>
  <si>
    <t>the section of the Bills of Quantities.</t>
  </si>
  <si>
    <t xml:space="preserve">The contractor must note that compliance with the </t>
  </si>
  <si>
    <t xml:space="preserve">Occupational Health Safety Act Construction, </t>
  </si>
  <si>
    <t xml:space="preserve">regulation and Health Safety Specification is </t>
  </si>
  <si>
    <t xml:space="preserve">compulsory, In the event of partial or total  </t>
  </si>
  <si>
    <t xml:space="preserve">non- compliance the Principal Agent notwithstanding </t>
  </si>
  <si>
    <t xml:space="preserve">the provision of clause A31.0 of section A or any other </t>
  </si>
  <si>
    <t xml:space="preserve">Clause to the Contrary, reserves the right to delay </t>
  </si>
  <si>
    <t xml:space="preserve">issuing any progress until the contractor provides </t>
  </si>
  <si>
    <t xml:space="preserve">satisfactory proof of compliance, The contractor shall </t>
  </si>
  <si>
    <t xml:space="preserve">not be entltle to any compensation of whatsoever </t>
  </si>
  <si>
    <t>nature includi interst due to such delay of payment.</t>
  </si>
  <si>
    <t xml:space="preserve">Provision for pricing of the Occupational Health and </t>
  </si>
  <si>
    <t xml:space="preserve">Safety Act, construction regulation and Health and </t>
  </si>
  <si>
    <t>Safety Specification is made  under this clause and it s</t>
  </si>
  <si>
    <t xml:space="preserve">is explicity pointed out that all requirement of the  </t>
  </si>
  <si>
    <t xml:space="preserve">aforementioned are deemed to be priced hereunder </t>
  </si>
  <si>
    <t xml:space="preserve">and no additional claims in this regard shall be </t>
  </si>
  <si>
    <t>Carried to Final Summary</t>
  </si>
  <si>
    <t>Freedom Park</t>
  </si>
  <si>
    <t>Cnr Korch &amp; 7th Avenue, Salvokop</t>
  </si>
  <si>
    <t>Pretorea</t>
  </si>
  <si>
    <t>0001</t>
  </si>
  <si>
    <t>(012) 336 4000</t>
  </si>
  <si>
    <t>Imbeu Developments &amp; Project Managers</t>
  </si>
  <si>
    <t>Office suite 313</t>
  </si>
  <si>
    <t xml:space="preserve">353 Festival Street, </t>
  </si>
  <si>
    <t>Hartfield</t>
  </si>
  <si>
    <t>(012) 004 1796</t>
  </si>
  <si>
    <t>info@imbeu.co.za</t>
  </si>
  <si>
    <t>FREEDOM PARK SECURITY GATES</t>
  </si>
  <si>
    <t>Columns and concrete walls</t>
  </si>
  <si>
    <t>Surface beds on waterproofing</t>
  </si>
  <si>
    <t xml:space="preserve">Apron	</t>
  </si>
  <si>
    <t>SECTION 3 : EXTERNAL WORKS</t>
  </si>
  <si>
    <t>Nature of groundThe tenderer acquaint himself by personal examination of the nature of the ground. Descriptions of excavations  shall be deemed to included all ground conditions classifiable as "earth" and where conditions of a more difficult character are indicated these are separately measured. Carting away of excavated materialDescriptions of carting away of excavated material shall be deemed to include loading excavated material onto truck directly from the excavation or alternatively, from stock piles situated on the building siteExcavation No claim for rock excavation will be entertained unless the contractor has timeously notified the Quantity Surveyor thereof prior to backfilling. " Soft rock" and "hard rock" shall be as defined in "Earthworks"</t>
  </si>
  <si>
    <t>Note: Tenderer are advised to study the Model Preambles for Trades before pricing this bill</t>
  </si>
  <si>
    <t>Foundations</t>
  </si>
  <si>
    <t>FILLING</t>
  </si>
  <si>
    <t>Under floors etc including forming and poisoning shallow furrows against foundations walls etc. filling and ramming</t>
  </si>
  <si>
    <t>Allow for all necessary concrete test cubes size 150 x 150 mm cast from batches of concrete required for the entire contract as specified, made, stored, cured and tested in accordance with SABS Methods 861 and 863, including use of approved cube moulds, transporting to an approved testing laboratory for testing, paying all charges and submitting reports to the Representative/Agent. One set consist of 6no. 150x150mm cubes</t>
  </si>
  <si>
    <t>REINFORCEMENT</t>
  </si>
  <si>
    <t>Mild steel reinforcement for structural concrete work</t>
  </si>
  <si>
    <t>SITE CLEARANCE</t>
  </si>
  <si>
    <t>Remove and grub large trees and stumps</t>
  </si>
  <si>
    <t>EXCAVATION</t>
  </si>
  <si>
    <t xml:space="preserve">Excavate in all materials for trenches, backfill,compact and dispose of surplus or unsuitablematerial for water pipes to a depth not exceeding 1.5 m </t>
  </si>
  <si>
    <t>OPEN CHANNEL</t>
  </si>
  <si>
    <t>Clear and grub</t>
  </si>
  <si>
    <t>Remove and grub large trees and tree stumps of girth:</t>
  </si>
  <si>
    <t>a) over 1.0m up to 2.0m (provisional)</t>
  </si>
  <si>
    <t>b) over 2.0m up to 3.0m (provisional)</t>
  </si>
  <si>
    <t>PARKING</t>
  </si>
  <si>
    <t xml:space="preserve">Remove and grub large trees and tree stumps of girth: </t>
  </si>
  <si>
    <t>BULK EARTHWORKS</t>
  </si>
  <si>
    <t>Clear and strip site</t>
  </si>
  <si>
    <t>HA</t>
  </si>
  <si>
    <t>Remove topsoil to nominal depth 150 mm</t>
  </si>
  <si>
    <t>Selected (G5) layers constructed to 150 mm thickness</t>
  </si>
  <si>
    <t>(a) Compact to 95% of mod. AASHTO maximum density</t>
  </si>
  <si>
    <t>Cut to spoil</t>
  </si>
  <si>
    <t>(a) Soft excavation</t>
  </si>
  <si>
    <t>Overhaul</t>
  </si>
  <si>
    <t>ROADS &amp; STORMWATER</t>
  </si>
  <si>
    <t>EARTHWORKS (ROADS, SUBGRADE)</t>
  </si>
  <si>
    <t>Treatment of roadbed</t>
  </si>
  <si>
    <t>Roadbed preparation and compaction of material to</t>
  </si>
  <si>
    <t>(i) minimum of 90% mod. AASHTO maximum density</t>
  </si>
  <si>
    <t>Selected layer (G7) compacted to 95% of mod. AASHTO maximum density</t>
  </si>
  <si>
    <t>STORMWATER DRAINAGE</t>
  </si>
  <si>
    <t>Alternative to Subclause 8.2.8</t>
  </si>
  <si>
    <t>(a) 230mm Thick</t>
  </si>
  <si>
    <t>Accessories</t>
  </si>
  <si>
    <t>(b) Grid inlets including frames (600x600 light duty square dish or similar)</t>
  </si>
  <si>
    <t>SUB-BASE</t>
  </si>
  <si>
    <t>(a) Gravel sub-base (unstabilised gravel) compacted to</t>
  </si>
  <si>
    <t>(i) minimum of 98% mod. AASHTO maximum density</t>
  </si>
  <si>
    <t>Process (C4) subbase material by the following processes, as relevant, and use in the subbase</t>
  </si>
  <si>
    <t>Stabilising agent</t>
  </si>
  <si>
    <t>SEGMENTED PAVING</t>
  </si>
  <si>
    <t>Provision of Edge Restraints</t>
  </si>
  <si>
    <t>(b) 80 mm</t>
  </si>
  <si>
    <t>Cutting Units to Fit Edge Restaints</t>
  </si>
  <si>
    <t>KERBING AND CHANNELLING</t>
  </si>
  <si>
    <t>Concrete Kerbing</t>
  </si>
  <si>
    <t>(a) Fig. 4</t>
  </si>
  <si>
    <t>(i) 330 mm</t>
  </si>
  <si>
    <t xml:space="preserve">(ii) 1 000 mm </t>
  </si>
  <si>
    <t>Trimming of Excavations for Concrete-Lined Open Drains in</t>
  </si>
  <si>
    <t>(a) Soft Material</t>
  </si>
  <si>
    <t>Sealed Joints in Concrete Lining of Open Drains</t>
  </si>
  <si>
    <t>Sprayed Bitumen Emulsion Primer for Concrete-Lined Open Drains</t>
  </si>
  <si>
    <t>ANCILLARY ROADWORKS</t>
  </si>
  <si>
    <t>Sign Faces with Painted or Galvanized (as Stated) Background, with Painted Symbols, Characters, Legend, and Borders, and with Signboards Constructed from</t>
  </si>
  <si>
    <t>(a) Aluminium sheet (2.0 mm thick), of area</t>
  </si>
  <si>
    <t>(i) Up to 2 m2</t>
  </si>
  <si>
    <t>Sign Supports</t>
  </si>
  <si>
    <t>(a) Steel tubing (110 mm dia, 2.5 mm wall thickness)</t>
  </si>
  <si>
    <t>Excavation and Backfilling and Concreting for Sign Supports</t>
  </si>
  <si>
    <t>(a) Backfill</t>
  </si>
  <si>
    <t>(b) Class 20/19 concrete</t>
  </si>
  <si>
    <t>Setting out and premarking</t>
  </si>
  <si>
    <t>Lines (excluding traffic island markings, characters,</t>
  </si>
  <si>
    <t>SUM</t>
  </si>
  <si>
    <t>BILL NO. 1 : PROVISIONAL SUMS</t>
  </si>
  <si>
    <t>General</t>
  </si>
  <si>
    <t>All prime cost amount and provisional sum allowances are net and will be adjusted in accordance with the relevant building agreement and deducted in whole or in part if not required without any compensation for loss of profit on the said allowances.  Prime cost amounts shall include for delivery to site of all articles concerned</t>
  </si>
  <si>
    <t>Profit and general attendance upon selected subcontract works</t>
  </si>
  <si>
    <t>The item "Allow for profit and general attendance" which follows each selected subcontract works, shall be deemed to allow for the contractor's profit if required and to cover all the contractor's costs incurred in providing free of charge to the selected subcontract works the duties of the contractor as described  in clause 12.2 of the JBCC N/S Subcontract Agreement inclusive of the amendments thereto contained in the "Preliminaries"</t>
  </si>
  <si>
    <t>PROVISIONAL SUMS</t>
  </si>
  <si>
    <t>Allow for profit</t>
  </si>
  <si>
    <t>%</t>
  </si>
  <si>
    <t>SECTION</t>
  </si>
  <si>
    <t>BILL</t>
  </si>
  <si>
    <t>PAGE NO</t>
  </si>
  <si>
    <t>ITEM NO</t>
  </si>
  <si>
    <t>SECTION 2 : BUILDING WORKS</t>
  </si>
  <si>
    <t>BILL NO. 2 : EARTHWORKS (PROVISIONAL)</t>
  </si>
  <si>
    <t xml:space="preserve">SECTION 2 : BUILDING WORKS </t>
  </si>
  <si>
    <t>BILL NO. 3 : CONCRETE, FORMWORK AND REINFORCEMENT</t>
  </si>
  <si>
    <t>Roof Beam</t>
  </si>
  <si>
    <t>Slab and Roof Beam</t>
  </si>
  <si>
    <t>Apron</t>
  </si>
  <si>
    <t>10mm Construction joint between vertical concrete surfaces, debonded with Lime Wash or Bitumen, groove and sealant saw cut filled with Polysulphide sealant Durakol 25 or Similar approved with Polyethylene bond breaker backing tape</t>
  </si>
  <si>
    <t>Fabric mesh reinforcement</t>
  </si>
  <si>
    <t>Type Ref 193 fabric reinforcement in concrete slabs etc.</t>
  </si>
  <si>
    <t>Type Ref 100 fabric reinforcement on ceilings</t>
  </si>
  <si>
    <t>BILL NO. 4 : MASONRY</t>
  </si>
  <si>
    <t>FOUNDATION BRICKWORK</t>
  </si>
  <si>
    <t xml:space="preserve">One and  a half Brick walls </t>
  </si>
  <si>
    <t>One brick gable Walls</t>
  </si>
  <si>
    <t>Half brick wall in beamfilling</t>
  </si>
  <si>
    <t>Moroccan red blend travertine or similar approved face bricks pointed with flush horizontal and vertical joints</t>
  </si>
  <si>
    <t>Extra over brickwork for face brickwork in foundations (provisional)</t>
  </si>
  <si>
    <t>Extra over brickwork for face brickwork</t>
  </si>
  <si>
    <t>Extra over brickwork for brick-on-edge header course lintels 1 course(s) high, pointed on face</t>
  </si>
  <si>
    <t>BILL NO. 5 : WATERPROOFING</t>
  </si>
  <si>
    <t>Note: Tenderers are advised to study the Model Preambles for Trades before pricing this bill</t>
  </si>
  <si>
    <t>DAMPPROOFING OF WALLS AND FLOORS</t>
  </si>
  <si>
    <t>One layer 375 micron embossed damp proof course (SABS 9520 Type B)</t>
  </si>
  <si>
    <t>In walls</t>
  </si>
  <si>
    <t>One layer of 250 micron damp proof course (SABS Specification 9520 Type C) waterproof sheeting sealed at laps with "Gunplas Pressure Sensitive Tape</t>
  </si>
  <si>
    <t>Under Surface bed</t>
  </si>
  <si>
    <t>BILL NO. 6 : ROOF COVERING</t>
  </si>
  <si>
    <t xml:space="preserve">IBR ROOF COVERING </t>
  </si>
  <si>
    <t xml:space="preserve">Guarantees  </t>
  </si>
  <si>
    <t xml:space="preserve">The contractor will be required to provide a written guarantee for the roof covering as follows: </t>
  </si>
  <si>
    <t>Certificate for Galvanised Roof Sheeting</t>
  </si>
  <si>
    <t xml:space="preserve">The contractor is to submit a certificate signed by the merchant, stating that the galvanised roof covering supplied, complies with the required thickness specified </t>
  </si>
  <si>
    <t>IBR PROFILE SHEETING</t>
  </si>
  <si>
    <t>ROOF AND WALL INSULATION</t>
  </si>
  <si>
    <t>Sisalation 405 Reflective foil underlay in accordance with SANS 1381-4 overlapped longitudinally by 100mm; on and including galvanised straining wire spaced at 383mm centres fixed parallel over purlins to manufacturer's instruction</t>
  </si>
  <si>
    <t>Insulation sheeting laid taut over purlins (at approximately 1200mm centres) and fixed concurrently with roof covering with minimum 150mm stapled laps including galvanised straining wires at not exceeding 400mm centres and one-sided tape at edges where required (Layer 1) (LI)</t>
  </si>
  <si>
    <t>BILL NO. 7 : CARPENTRY AND JOINERY, ETC.</t>
  </si>
  <si>
    <t>PLATE NAILED TIMBER ROOF TRUSS CONSTRUCTION ETC</t>
  </si>
  <si>
    <t>PREFABRICATED ROOF TRUSSES, ETC.</t>
  </si>
  <si>
    <t>Sundries</t>
  </si>
  <si>
    <t>30x1.6mm Galvanised steel straps cast into roof beams deep into brickwork</t>
  </si>
  <si>
    <t>Two Coats creosote on sawn timbers</t>
  </si>
  <si>
    <t>Engineers Certificate</t>
  </si>
  <si>
    <t>EAVES, VERGES, ETC</t>
  </si>
  <si>
    <t>Medium density plain fibre-cement fascia's and barge boards</t>
  </si>
  <si>
    <t>Everite medium density plain ungrooved Nutec fascia boards (Code: 041-202), size 225x12mm, fixed to 76x50mm SAP timber tilter batten and 38x38mm SAP timber support battens between rafters twice screwed with 12x40mm countersunk brass screws at 900mm c/c to support battens with aluminium H-profile fascia joiner between boards and aluminium H-profile fascia corner joiners at board ends.</t>
  </si>
  <si>
    <t>SKIRTINGS</t>
  </si>
  <si>
    <t>Fine grained compresses woodpulp / cane purpose made</t>
  </si>
  <si>
    <t>76 x 19 mm Skirtings, nailed</t>
  </si>
  <si>
    <t>DOORS</t>
  </si>
  <si>
    <t>Masonite backing side hung doors</t>
  </si>
  <si>
    <t>Hardwood double door 44 x 1613 x 2032mm with masonite backing, hung to steel frame, including Lockblocks and wood screws</t>
  </si>
  <si>
    <t>Semi Solid 44 x 813 x 2032mm with masonite backing, hung to steel frame, including 400x400mm Aluminium Louvre Grill, Lockblocks and wood screws</t>
  </si>
  <si>
    <t>CUPBOARDS TO KITCHENS, BEDROOMS, ETC</t>
  </si>
  <si>
    <t>Built in cupboards and Shelves</t>
  </si>
  <si>
    <t>BILL NO. 8 : CEILINGS, PARTITIONS AND ACCESS FLOORING</t>
  </si>
  <si>
    <t>Items described as "nailed" shall be deemed to be fixed with hardened steel nails or pins, or to be shot-pinned, to brickwork or concrete  Items described as "plugged" shall be deemed to include screwing to fibre, plastic or metal plugs at not exceeding 500mm centres, and where described as "bolted", the bolts have been given elsewhere</t>
  </si>
  <si>
    <t>Ceilings</t>
  </si>
  <si>
    <t>Unless otherwise described ceilings shall be deemed to be horizontal</t>
  </si>
  <si>
    <t>NAILED-UP CEILINGS</t>
  </si>
  <si>
    <t>Openings</t>
  </si>
  <si>
    <t>Prices for openings for light fittings, ventilation grilles, air conditioning diffusers, etc are to include for any necessary additional support, trimming around, etc</t>
  </si>
  <si>
    <t>6mm Nutec ceilings</t>
  </si>
  <si>
    <t>Extra over ceilings 600x600mm trap door opening with 50x38mm SAP braced frame, filled with top hinged metal panel door. (Colour White)</t>
  </si>
  <si>
    <t>Hardboard cornices</t>
  </si>
  <si>
    <t>83mm Masonite coved hardboard cornices nailed to battens at max. 300mm c/c all round.</t>
  </si>
  <si>
    <t>120mm Flexible fibreglass insulation</t>
  </si>
  <si>
    <t>120mm Insulation in blanket form lapped not less than 50mm along all edges and laid on top of brandering between roof timbers etc</t>
  </si>
  <si>
    <t>BILL NO. 9 : FLOOR COVERINGS, WALL LININGS, ETC</t>
  </si>
  <si>
    <t>Floor coverings, wall linings, etc shall, where applicable, be fixed with adhesive as recommended by the manufacturers of the flooring, linings, etc</t>
  </si>
  <si>
    <t>FLOOR COVERING</t>
  </si>
  <si>
    <t>300 x 300 x 2mm semi flexible vinyl tiles</t>
  </si>
  <si>
    <t>On floors</t>
  </si>
  <si>
    <t xml:space="preserve">POLISH, SEALERS, ETC. </t>
  </si>
  <si>
    <t xml:space="preserve">Scrub and seal with three coats water based Polymer emulsions: </t>
  </si>
  <si>
    <t>On Vinyl Flooring</t>
  </si>
  <si>
    <t>LOCKS</t>
  </si>
  <si>
    <t>Manufactured by approved supplier</t>
  </si>
  <si>
    <t>Euro profile cylinder SASH Lock  - Chrome Plated</t>
  </si>
  <si>
    <t>66mm Privacy cylinder - Nickle Plated</t>
  </si>
  <si>
    <t>HANDLES</t>
  </si>
  <si>
    <t>1Pr. Duba One lever handles on plate</t>
  </si>
  <si>
    <t>300mm Flush bolt - Satin Chrome</t>
  </si>
  <si>
    <t>150mm Flush bolt - Satin Chrome</t>
  </si>
  <si>
    <t>HINGES AND BOLTS</t>
  </si>
  <si>
    <t>Rebate conversion set</t>
  </si>
  <si>
    <t>SUNDRIES</t>
  </si>
  <si>
    <t>Floor mounted door stop - Satin Chrome</t>
  </si>
  <si>
    <t>175mm  Floor operated door holder</t>
  </si>
  <si>
    <t>BATHROOM FITTINGS</t>
  </si>
  <si>
    <t xml:space="preserve">Front Flush Closed Couple Toilet Suite without toilet seat (or equal approved) </t>
  </si>
  <si>
    <t xml:space="preserve">Technoplastic thermoplastic universal toilet seat with chrome-plated hinges with patented fixing system that always stays tight. 100% recyclable. </t>
  </si>
  <si>
    <t xml:space="preserve">350mm long; 1/2"(15mm) x 1/2" (15mm) Female to Female Flexible Connector. (or equal approved) </t>
  </si>
  <si>
    <t xml:space="preserve">medium wall hung basin. (430 x 390mm) 1 x punched tap hole in centre of basin. Includes wall fixing set. (or equal approved) </t>
  </si>
  <si>
    <t>Slotted basin waste with plug, chrome plated. Includes: 62mm diameter flange, 77mm long shank and 32mm BSP male outlet connection with polymer backnut. (or equal approved</t>
  </si>
  <si>
    <t xml:space="preserve">basin type bottle trap with 75mm deep seal and telescopic waste connection pipe. 1¼ female inletconnection; 1½ male outlet connection. Brass body, chrome plated. (or equal approved) </t>
  </si>
  <si>
    <t xml:space="preserve">T Self Closing Pillar Tap. Grohe ECOJOY 5.7lt/min flow limiter with 3 adjustable flow times, short, medium and long. Approx 7; 15; 30 second (Pressure dependant) minimum recommended operation pressure 100kPa . (or equal approved) </t>
  </si>
  <si>
    <t xml:space="preserve">Soap dispenser (or equal approved) </t>
  </si>
  <si>
    <t xml:space="preserve">Paper towel dispenser (or equal approved) </t>
  </si>
  <si>
    <t xml:space="preserve">Waste bin (or equal approved) </t>
  </si>
  <si>
    <t xml:space="preserve">Raised paraplegic closed couple water closet with side lever; wall mounted dogleg grab rail and cistern grab rail combo. W=443mm H=855mm D=731mm White vitreous china. (or equal approved) </t>
  </si>
  <si>
    <t xml:space="preserve">actionpillar tap. With 1/4 turn ceramic disc headpart, flanged backnut and blue indice for cold water application. 1/2"(15mm)BSP male iron connection end. (or equal approved) </t>
  </si>
  <si>
    <t xml:space="preserve">Electronic hand dryer (or equal approved) </t>
  </si>
  <si>
    <t xml:space="preserve">Toilet roll holder (or equal approved) </t>
  </si>
  <si>
    <t xml:space="preserve">Simple shelf (or equal approved) </t>
  </si>
  <si>
    <t xml:space="preserve">Items described as "nailed" shall be deemed to be fixed with hardened steel nails or pins, or to be shot-pinned, to brickwork or concrete. </t>
  </si>
  <si>
    <t>PRESSED STEEL DOOR FRAMES</t>
  </si>
  <si>
    <t>1.6mm pressed metal door frames incl 1.6mm sheet metal weather hood, double rebate with profiles to conform to SABS 1129-1977, fitted complete with one and a half pair heavy duty 100mm/4.2mm butt hinges, adjustable striking plate, rubber buffers and fixing lugs, suitable for 220mm wall</t>
  </si>
  <si>
    <t>Frame for door 1613 x 2032mm high</t>
  </si>
  <si>
    <t>1.6mm pressed metal door frames incl 1.6mm sheet metal weather hood, double rebate with profiles to conform to SABS 1129-1977, fitted complete with one and a half pair heavy duty 100mm/4.2mm butt hinges, adjustable striking plate, rubber buffers and fixing lugs, suitable for 110mm wall</t>
  </si>
  <si>
    <t>Frame for door 813 x 2032mm high door</t>
  </si>
  <si>
    <t>ALUMINIUM WINDOWS AND DOORS</t>
  </si>
  <si>
    <t>Matt light grey powder coated windows Glazed with GSA SmartGlass - Neutral Low E Smart Glass- complying with SANS 1263 Part 1, 2 or 3 with name of the manufacturer permanently marked on each sheet visible after glazing, in accordance with NBR N schedule 1 and SANS 10137: 2012 Ironmongery: Supplied by window Manufacturer, all to Architects approval Burglar Proofing to be provided all to Architects approval.</t>
  </si>
  <si>
    <t>900x1200mm Window (W01)</t>
  </si>
  <si>
    <t>900x900mm Window (W02)</t>
  </si>
  <si>
    <t>Matt light grey powder coated windows Glazed with Obscure glass Low E Smart Glass- complying with SANS 1263 Part 1, 2 or 3 with name of the manufacturer permanently marked on each sheet visible after glazing, in accordance with NBR N schedule 1 and SANS 10137: 2012 Ironmongery: Supplied by window Manufacturer, all to Architects approval Burglar Proofing to be provided all to Architects approval.</t>
  </si>
  <si>
    <t>900x900mm Window (W03)</t>
  </si>
  <si>
    <t>600x600mm Window (W07)</t>
  </si>
  <si>
    <t>900x600mm Window (W08)</t>
  </si>
  <si>
    <t>STEEL GATES, SCREENS, ETC</t>
  </si>
  <si>
    <t>Welded screens and gates</t>
  </si>
  <si>
    <t>SCREEDS</t>
  </si>
  <si>
    <t>Screeds wood floated, on concrete</t>
  </si>
  <si>
    <t>25mm Thick screed on surface bed, incl chipping, cleaning and brushing with Cement/Sand slurry before screeding</t>
  </si>
  <si>
    <t>INTERNAL PLASTER</t>
  </si>
  <si>
    <t>Cement plaster steel trowelled on brickwork</t>
  </si>
  <si>
    <t>On walls</t>
  </si>
  <si>
    <t>On narrow widths</t>
  </si>
  <si>
    <t>EXTERNAL PLASTER</t>
  </si>
  <si>
    <t>Cement plaster steel trowelled on concrete</t>
  </si>
  <si>
    <t>Plaster to roof beam</t>
  </si>
  <si>
    <t>WALL TILING</t>
  </si>
  <si>
    <t>152x152x6.5mm/5mm Thick Ceramic tiles fixed with adhesive to plaster and flush pointed with tinted grout on floors</t>
  </si>
  <si>
    <t>Anodised aluminium corner protectors, stair nosing, expansion joint strips, etc</t>
  </si>
  <si>
    <t>10mm Straight edge corner protectors</t>
  </si>
  <si>
    <t>15mm Straight edge weather strip</t>
  </si>
  <si>
    <t>T-Piece/Expansion</t>
  </si>
  <si>
    <t>FLOOR TILING</t>
  </si>
  <si>
    <t>Float glass</t>
  </si>
  <si>
    <t>The term "float glass" is used for monolithic glass</t>
  </si>
  <si>
    <t>MIRRORS</t>
  </si>
  <si>
    <t>Silvered floated glass copper backed mirrors with polished edges, fixed to wall with double sided adhesive tape and silicone</t>
  </si>
  <si>
    <t>Mirror 450 x 600mm high</t>
  </si>
  <si>
    <t>PAINT SPECIFICATIONS</t>
  </si>
  <si>
    <t>All painting shall be done in accordance with Architect specifications unless otherwise described</t>
  </si>
  <si>
    <t>COLOURS</t>
  </si>
  <si>
    <t>Unless otherwise described all paintwork shall be deemed to have colour value in excess of 7 on the Munsell system in accordance with SANS 1091</t>
  </si>
  <si>
    <t>ON INTERNAL FLOATED PLASTER SURFACES</t>
  </si>
  <si>
    <t xml:space="preserve">One coat alkali resistant primer and two coats superior quality acrylic emulsion paint for internal and external use </t>
  </si>
  <si>
    <t>Walls</t>
  </si>
  <si>
    <t>ON EXTERNAL FLOATED PLASTER SURFACES</t>
  </si>
  <si>
    <t>One coat alkali resistant primer and two coats superior quality acrylic emulsion paint for internal and external use</t>
  </si>
  <si>
    <t>Walls and beams</t>
  </si>
  <si>
    <t>ON SMOOTH CONCRETE SURFACES</t>
  </si>
  <si>
    <t xml:space="preserve">Slab	</t>
  </si>
  <si>
    <t>ON FIBRE-CEMENT SURFACES</t>
  </si>
  <si>
    <t>One coat alkali resistant primer and two coats superior quality acrylic emulsion paint for interior and exterior use</t>
  </si>
  <si>
    <t>Fascia and barge boards not exceeding 300mm girth, including priming metal jointing strips</t>
  </si>
  <si>
    <t>Ceilings and cornices</t>
  </si>
  <si>
    <t>ON METAL SURFACES</t>
  </si>
  <si>
    <t>One coat metal primer and two coats Plascon Velvegro, on steel</t>
  </si>
  <si>
    <t>Door frames</t>
  </si>
  <si>
    <t>Gates</t>
  </si>
  <si>
    <t>ON WOOD SURFACES</t>
  </si>
  <si>
    <t>One coat primer and two coats premium quality polyurethane enamel paint</t>
  </si>
  <si>
    <t>External door</t>
  </si>
  <si>
    <t>Three coats superior quality clear matt varnish</t>
  </si>
  <si>
    <t>Internal Door</t>
  </si>
  <si>
    <t>LANDSCAPING</t>
  </si>
  <si>
    <t>Grassing</t>
  </si>
  <si>
    <t>Grassing of rolls approximately 50mm thick including fertilising grassed areas after completion of planting</t>
  </si>
  <si>
    <t>Kikuyu grass over site</t>
  </si>
  <si>
    <t>Trees</t>
  </si>
  <si>
    <t>Girth over 600mm up to 1000mm</t>
  </si>
  <si>
    <t>Girth over 1000mm up to 2000mm</t>
  </si>
  <si>
    <t>Girth over 2000mm up to 3000mm</t>
  </si>
  <si>
    <t>Feature trees 50lt, Type 1 as per Architects Specifications</t>
  </si>
  <si>
    <t>Gate 01 - As per gate schedule</t>
  </si>
  <si>
    <t>Side of trench and hole excavations from natural, elevated or  reduced ground level not exceeding 1500mm deep</t>
  </si>
  <si>
    <t>BLOCK 1 ENTRANCE BUILDINGS (SECURITY GUARD HOUSE AND OFFICES)</t>
  </si>
  <si>
    <t>Ramps</t>
  </si>
  <si>
    <t>15Mpa/19mm Concrete</t>
  </si>
  <si>
    <t>Surface beds and Apron not exceeding 300mm thick 25 x 3mm Deep saw-cut joints in top of concrete</t>
  </si>
  <si>
    <t>As per specialist for the supply and installation of built in cupboards and shelves as indicated on Architectural Drawings</t>
  </si>
  <si>
    <t>Gate 1 - As per gate schedule</t>
  </si>
  <si>
    <t xml:space="preserve">Gate 2 - As per gate schedule	</t>
  </si>
  <si>
    <t xml:space="preserve">Trusses are at maximum 1 200mm centres  Roof coverings are CHROMADECK KIPLOCK roof sheeting metal   on purlins  References given in descriptions refer to the respective types of trusses detailed on the architect's/engineer's drawings numbered ? annexed to these bills of quantities (accompanying these bills of quantities?) for tender purposes  Dimensions in descriptions of trusses are nominal and actual measurements are to be obtained from the architect/engineer and/or taken on site before design or fabrication commences  </t>
  </si>
  <si>
    <t>Roof construction to 30 degree double pitched roof with SA Pine Timber trusses at 1000mm c/c as per roofing specialist design and specification complete with 114 x 38mm SA pine timber wall plates, 50 x 50mm SA pine timber purlins, bracing, platform, laminated beams and support for future solar geysers, etc</t>
  </si>
  <si>
    <t xml:space="preserve">GLAZING </t>
  </si>
  <si>
    <t xml:space="preserve">GLAZING  TO  STEEL  WITH  PUTTY: </t>
  </si>
  <si>
    <t xml:space="preserve">4mm Clear float glass: </t>
  </si>
  <si>
    <t>Panes not exceeding 0,1 m2.</t>
  </si>
  <si>
    <t xml:space="preserve">4mm Obscure glass: </t>
  </si>
  <si>
    <t xml:space="preserve">Prescribed density tests on filling </t>
  </si>
  <si>
    <t>Everite Nutec 6mm thick plain ceiling boards, manufactured in accordance with SANS 9001:2000 carrying SANS 803:2005 mark, standard size: 1200x3600mm fixed to 38x38mm SAP timber brandering at 600mm c/c using 32x2,5mm serrated ceiling nails at 150mm c/c, minimum of 12mm from edge of board. All joints to be covered using H-profile steel jointing strips, all in accordance with the manufacturer's recommendations</t>
  </si>
  <si>
    <t>CHROMADECK roof covering material - 10 years Workmanship - 10 years</t>
  </si>
  <si>
    <t>CHROMADECK-profile 0.58mm thick Z275 spelter galvanised steel roof sheeting @ 30°, fixed to timber purlins</t>
  </si>
  <si>
    <t>Roof covering with 30 degree pitch and accessories, including ridge capping, gable and gable trims, flashings etc. Concealed fixed to 76x50mm  SA pine Timber purlins @ 1200mm c/c (elsewhere measured)</t>
  </si>
  <si>
    <t>152x152x6.5mm/5mm Thick Ceramic tiles fixed with adhesive to grano and flush pointed with tinted grout on floors</t>
  </si>
  <si>
    <t>m3.km</t>
  </si>
  <si>
    <t>Construct the subbase course/shoulders/gravel wearing course with material from commercial sources</t>
  </si>
  <si>
    <t>Tests to determine the degree of compaction, etc of ground or fill</t>
  </si>
  <si>
    <t>Portland cement</t>
  </si>
  <si>
    <t>Stabilisation</t>
  </si>
  <si>
    <t>25mm river sand as bedding ubder block paving</t>
  </si>
  <si>
    <t>Soil poison and or weed killers</t>
  </si>
  <si>
    <t>km</t>
  </si>
  <si>
    <t>TOTAL CARRIED TO SUMMARY SECTION</t>
  </si>
  <si>
    <t>TOTAL CARRIED FORWARD</t>
  </si>
  <si>
    <t>TOTAL BROUGHT FORWARD</t>
  </si>
  <si>
    <t>BILL NO. 3 :CONCRETE, FORMWORK AND REINFORCEMENT</t>
  </si>
  <si>
    <t>BILL NO. 2 EARTHWORKS (PROVISIONAL)</t>
  </si>
  <si>
    <t>TOTAL CARRIED FORWARD TO SUMMARY SECTIONS</t>
  </si>
  <si>
    <t>BILL NO. 1 : EXTERNAL WORKS</t>
  </si>
  <si>
    <t>BILL NO. 2 : CIVIL ENGINEERING (ROADS AND STORMWATER)</t>
  </si>
  <si>
    <t>TOTAL CARRIED TO SUMMARRY SECTIONS</t>
  </si>
  <si>
    <t>TOTAL CARRIED TO SUMMARY SECTIONS</t>
  </si>
  <si>
    <t>320mm x 320mm x 6mm thick  base plates welded to SHS 305X 305 X 12mm thick,columns to Eneer's detail</t>
  </si>
  <si>
    <t>UC 305 X 305 UNIVESAL COLUMNS</t>
  </si>
  <si>
    <t>UB 254 X 102  UNIVESAL BEAMS</t>
  </si>
  <si>
    <t>BILL NO. 13 : GLAZING</t>
  </si>
  <si>
    <t>BILL NO. 14 : PAINTWORK</t>
  </si>
  <si>
    <t>EXTERNAL WORKS</t>
  </si>
  <si>
    <t>SECTION 4 : PROVISIONAL SUMS</t>
  </si>
  <si>
    <t>FENCING</t>
  </si>
  <si>
    <t>Excavations in earth not exceeding 2m deep for steel post</t>
  </si>
  <si>
    <t>400mm x 400mm x 500 deep foundations for steel post</t>
  </si>
  <si>
    <t>R+E1348:I1353EINFORCED CONCRETE CAST AGAINST EXCAVATED SURFACES</t>
  </si>
  <si>
    <t>Erect new  fence as per the specification ( Betafence )</t>
  </si>
  <si>
    <t xml:space="preserve">FREEDOM PARK SECURITY GATE SUMMARY PAGE </t>
  </si>
  <si>
    <t>SECTION SUMMARY</t>
  </si>
  <si>
    <t>Column posts concrete</t>
  </si>
  <si>
    <t xml:space="preserve"> complete with steel 75mm x 75mm x1,6mm steel post</t>
  </si>
  <si>
    <t>BILL NO.15 STRUCTURAL STEEL WORKS</t>
  </si>
  <si>
    <t>BILL NO. 10 : BATHROOM FITTINGS</t>
  </si>
  <si>
    <t>BY APPROVED MANUFACTURER</t>
  </si>
  <si>
    <t>BILL NO. 11 : METALWORKS</t>
  </si>
  <si>
    <t>BILL NO. 12 : PLASTERING</t>
  </si>
  <si>
    <t>Electrical and Electronics</t>
  </si>
  <si>
    <t>TOTAL CARRIED FORWARD TO FINAL SUMMARY</t>
  </si>
  <si>
    <t>Refer to the attached Specifications for the HVAC Installation. The Tenderer must at all times read the Bills of Quantities in conjuction with the specification and drawings prior to pricing this section.</t>
  </si>
  <si>
    <t>Verification of Drawings</t>
  </si>
  <si>
    <t>Mark up on received engineer layouts for "as built" information.</t>
  </si>
  <si>
    <t>Builder Work Drawings</t>
  </si>
  <si>
    <t xml:space="preserve">Shop Drawings </t>
  </si>
  <si>
    <t>O&amp;M Manuals including RECORD Drawings</t>
  </si>
  <si>
    <t>Provision for the drawings showing all Equipment, pipe routes, positions, type, component list etc. This cost is for the final STANDARDS compliance installation RECORD Drawings.</t>
  </si>
  <si>
    <t>Certificate of Compliance (Where applicable)</t>
  </si>
  <si>
    <t>Provision for the Certificate of Compliance to be issued on completion of the project.</t>
  </si>
  <si>
    <t>Electrical CoC</t>
  </si>
  <si>
    <t>Equipment CoC</t>
  </si>
  <si>
    <t>1st Years Maintenance</t>
  </si>
  <si>
    <t>months</t>
  </si>
  <si>
    <t>HEAT PUMP SET</t>
  </si>
  <si>
    <t>2,0 Kw constant air to water Hot Water Heat pump, with thermometers, controls, vacuum breaker, binder fittings etc.</t>
  </si>
  <si>
    <t>Constant temperature range 60-65°C.Ex.</t>
  </si>
  <si>
    <t>Solnet or similar approved</t>
  </si>
  <si>
    <t>Supply &amp; Delivery of Unit</t>
  </si>
  <si>
    <t>Installation</t>
  </si>
  <si>
    <t>Commissioning of Unit</t>
  </si>
  <si>
    <t xml:space="preserve">HOT WATER STORAGE </t>
  </si>
  <si>
    <t>Supply &amp; install 150L geyser complete with all safeties &amp; controls, insulation, supports etc, 3kw, 3ph, 400V heater element.</t>
  </si>
  <si>
    <t>Kwikot or similar approved</t>
  </si>
  <si>
    <t>All pumps shall have run dry protection by means of a flow protection by means of a flow switch. Recirculation pumps shall be controlled by means of a programmable thermostatic electronic controller.  Temperature to be set at 42DegC.</t>
  </si>
  <si>
    <t>COPPER PIPING</t>
  </si>
  <si>
    <t>Class O hard drawn copper tubes for domestic plumbing services joined together with soldered capilary fittins as (SABS466/1975)</t>
  </si>
  <si>
    <t xml:space="preserve">28mm </t>
  </si>
  <si>
    <t>22mm</t>
  </si>
  <si>
    <t>15mm</t>
  </si>
  <si>
    <t>Pipe Fittings i.e. Bends, Unions, Tee's etc</t>
  </si>
  <si>
    <t>28mm - 90° Bend</t>
  </si>
  <si>
    <t>22mm - 90° Bend</t>
  </si>
  <si>
    <t>15mm - 90° Bend</t>
  </si>
  <si>
    <t xml:space="preserve">28 - 22 - 28 - Tee </t>
  </si>
  <si>
    <t>22 - 15 - 22 - Tee</t>
  </si>
  <si>
    <t>15 - 15 - 15 - Tee</t>
  </si>
  <si>
    <t>22mm -15mm - Reducer</t>
  </si>
  <si>
    <t>28mm -15mm - Reducer</t>
  </si>
  <si>
    <t>28mm - Union</t>
  </si>
  <si>
    <t>22mm - Union</t>
  </si>
  <si>
    <t>15mm - Union</t>
  </si>
  <si>
    <t>HOT Water piping (Class 1 Copper)</t>
  </si>
  <si>
    <t xml:space="preserve">22mm </t>
  </si>
  <si>
    <t xml:space="preserve">15mm </t>
  </si>
  <si>
    <t>Fittings i.e. Bends, Unions, Tee's etc</t>
  </si>
  <si>
    <t>15mm -90° Bend</t>
  </si>
  <si>
    <t>22mm -90° Bend</t>
  </si>
  <si>
    <t>28mm -22mm - Reducer</t>
  </si>
  <si>
    <t>15 -15 -15 - Tee</t>
  </si>
  <si>
    <t>22 -22 -22 - Tee</t>
  </si>
  <si>
    <t>28 -15 -28 - Tee</t>
  </si>
  <si>
    <t>HOT Water piping (Thermaflex 15mm INSULATION)</t>
  </si>
  <si>
    <t>VALVES  (Shut off)</t>
  </si>
  <si>
    <t>Screw End Copper Alloy Ball Valves 50 -150 mm to BS EN 13547</t>
  </si>
  <si>
    <t>28mm</t>
  </si>
  <si>
    <t>VALVES AND FLEXIHOSE SANITARYWARE</t>
  </si>
  <si>
    <t xml:space="preserve">ITD Chrome Angle Valve 15 x 15mm </t>
  </si>
  <si>
    <t>SS SABS Flexi Hose Braided Connector FXF 15x350mm</t>
  </si>
  <si>
    <t xml:space="preserve">HYDROBOIL </t>
  </si>
  <si>
    <t xml:space="preserve">Compact 7KW hydroboil </t>
  </si>
  <si>
    <t>WASTE DRAINAGE</t>
  </si>
  <si>
    <t>Waste Pipe (WP) Drainage Pipe  HDPE PE100 PN 6 - Sch 40. All costs to include pear type brackets, threaded rods, nuts, bolts, all sundries etc.</t>
  </si>
  <si>
    <t>OD56 - Pipe + Surface mounted and chased in wall</t>
  </si>
  <si>
    <t>DRAINAGE FITTINGS - Pipe Fittings i.e. Bends, Unions, Tee's etc</t>
  </si>
  <si>
    <t>Waste Pipe (WP) Drainage Pipe fittings HDPE PE100 PN 6 - Sch 40</t>
  </si>
  <si>
    <t>OD56 - Cap</t>
  </si>
  <si>
    <t>OD56 - 56 Elbow 90 Deg with Cap</t>
  </si>
  <si>
    <t xml:space="preserve">OD50 - 50 Elbow 90 Deg </t>
  </si>
  <si>
    <t xml:space="preserve">OD50 - 50 Elbow 45 Deg </t>
  </si>
  <si>
    <t>OD50 -50 - P-Trap</t>
  </si>
  <si>
    <t>OD56 -50 - Union</t>
  </si>
  <si>
    <t>SEWER DRAINAGE</t>
  </si>
  <si>
    <t>Sewer Pipe (SP) Drainage Pipe  HDPE PE100 PN 6 - Sch 40. All costs to include pear type brackets, threaded rods, nuts, bolts, all sundries etc.</t>
  </si>
  <si>
    <t>110mm HDPE Pipe +Surface mounted to external</t>
  </si>
  <si>
    <t>110mm 90 Deg Bend with Cap as IE per toilet outlet</t>
  </si>
  <si>
    <t>110mm 45 Deg Branch Connection</t>
  </si>
  <si>
    <t>110mm 45 Deg Bend</t>
  </si>
  <si>
    <t>110mm End Cap</t>
  </si>
  <si>
    <t>110mm - Union</t>
  </si>
  <si>
    <t xml:space="preserve">Admin Building </t>
  </si>
  <si>
    <t>Mechanical - Internal Wet Services</t>
  </si>
  <si>
    <t>Sub-Total 1</t>
  </si>
  <si>
    <t>Sub -Total 2</t>
  </si>
  <si>
    <t>Mechanical - HVAC</t>
  </si>
  <si>
    <t>1st Years Maintenace</t>
  </si>
  <si>
    <t>TOTAL CARRIED TO FINAL SUMMARY SECTION</t>
  </si>
  <si>
    <t>Supply and Installation of copper pipes with bends, tees, elbows, reducers, socket, union etc, as per requirement,drawing and direction. Pipe work shall be complete with pipe hangers,vibration isolator brackets, supports etc. at an interval of 3m.All the pipe fittings otherwise specified shall be pre-moldedthreaded/welded end type. Cutting of pipe thread and sealing the thread with proper type of sealing compund shall be suitable to with stand a test pressure of 15 kg/cm2.</t>
  </si>
  <si>
    <t>CONDENSATE PIPING</t>
  </si>
  <si>
    <t>Supply and Installation of condensate PVC pipes from the indoor unit with bends, tees, elbows, reducers, socket, union etc. Pipe work shall be complete with pipe  brackets, supports etc. at an interval of 3m.All piping to be mounted on the external wall and PAINTED white to match the building colour. Must discharge with a 90 Deg bend.</t>
  </si>
  <si>
    <t xml:space="preserve">OPEN PLAN OFFICE </t>
  </si>
  <si>
    <t>AD-AC-01 - 3,6 kW Cooling / 4.0 kW Heating</t>
  </si>
  <si>
    <t>Price must include for Delivery of units to site, Installation, Commissioning, intercabling, mounting accessories, PVC Trucking, Cable Trays etc.  Refrigerant piping must be vacuum pumped for each unit.</t>
  </si>
  <si>
    <t xml:space="preserve">Supply and Delivery of Unit </t>
  </si>
  <si>
    <t xml:space="preserve">Installation </t>
  </si>
  <si>
    <t>DUCTING</t>
  </si>
  <si>
    <t xml:space="preserve">Galvanised ducting, insulated supply connection between louvre and fan, SABS spec for medium pressure ductwork. (Air passage sizes indicated on tender drawings for measurement confirmations). </t>
  </si>
  <si>
    <t>Flexible collar Return and Supply 150mm deep</t>
  </si>
  <si>
    <t>Supply MOS to 250x250mm (minimum 450mm in length) to suit the opening size at the air intake of AC unit.</t>
  </si>
  <si>
    <t>Straight Supply 250x250mm</t>
  </si>
  <si>
    <t>Spigot Ø 150mm</t>
  </si>
  <si>
    <t>Stop End 250x250mm</t>
  </si>
  <si>
    <t>Straight Supply  Ø 150mm</t>
  </si>
  <si>
    <t xml:space="preserve">Internally insulated return air plenum box (minimum 600mm in length), complete with 2x Ø150mm (RA) and Ø 200mm(FA) spigot </t>
  </si>
  <si>
    <t xml:space="preserve">Acoustic Insulated flex connected to supply diffusers Ø150mm </t>
  </si>
  <si>
    <t xml:space="preserve">Acoustic Insulated flex connected to return grilles Ø150mm </t>
  </si>
  <si>
    <t xml:space="preserve">Acoustic Insulated flex connected to Fresh Air Ø200mm </t>
  </si>
  <si>
    <t>Straight FA Supply Ø 200mm</t>
  </si>
  <si>
    <t>Filter box 50mm allowance for Pleated filter Media with access for removal and cleaning</t>
  </si>
  <si>
    <t xml:space="preserve">Transformation 300x300mm to Ø 200mm </t>
  </si>
  <si>
    <t>THERMOSTAT</t>
  </si>
  <si>
    <t>Wall Mounted thermostat on a draw box</t>
  </si>
  <si>
    <t xml:space="preserve">COPPER PIPING </t>
  </si>
  <si>
    <t xml:space="preserve">3/8" </t>
  </si>
  <si>
    <t xml:space="preserve">5/8" </t>
  </si>
  <si>
    <t>COPPER PIPING INSULATION</t>
  </si>
  <si>
    <t>Condensate Pipe with fittings to main header</t>
  </si>
  <si>
    <t>CABLING</t>
  </si>
  <si>
    <t>Interconnecting cabling 4 m between indoor and outdoor unit</t>
  </si>
  <si>
    <t>TICKET BOOTH</t>
  </si>
  <si>
    <t>AD-AC-02 - 2,9 kW Cooling / 2,85 kW Heating</t>
  </si>
  <si>
    <t xml:space="preserve">1/4" </t>
  </si>
  <si>
    <t xml:space="preserve">1/2" </t>
  </si>
  <si>
    <t>ENTRANCE</t>
  </si>
  <si>
    <t>AD-AC-03 - 2,9 kW Cooling / 2,85 kW Heating</t>
  </si>
  <si>
    <t>Condensate Pipe with fittings to main header 25mm</t>
  </si>
  <si>
    <t>Condensate Pipe with fittings main header 32mm</t>
  </si>
  <si>
    <t xml:space="preserve">FRESH AIR </t>
  </si>
  <si>
    <t>Straight FA Spigot Ø 80mm</t>
  </si>
  <si>
    <t xml:space="preserve">Acoustic Insulated flex connected to supply diffusers Ø80mm </t>
  </si>
  <si>
    <t>MANUAL BLADE DAMPERS</t>
  </si>
  <si>
    <t>MBD Ø 200mm</t>
  </si>
  <si>
    <t>MBD Ø 80mm</t>
  </si>
  <si>
    <t>CABLE TRAYS</t>
  </si>
  <si>
    <t>CABLE TRAYS - Wire Mesh 100mm</t>
  </si>
  <si>
    <t>SECURITY ROOM 1</t>
  </si>
  <si>
    <t>SECURITY ROOM 2</t>
  </si>
  <si>
    <t>TOTAL CARRIED TO FINAL SUMMARY</t>
  </si>
  <si>
    <t>Sum</t>
  </si>
  <si>
    <t>Refer to the attached Specifications for the Electrical Installation. The Tenderer must at all times read the Bills of Quantities in conjuction with the specification and drawings prior to pricing this section.</t>
  </si>
  <si>
    <t>Guarantee and Maintenance:</t>
  </si>
  <si>
    <t>No.</t>
  </si>
  <si>
    <t>Testing:</t>
  </si>
  <si>
    <t>Allow for testing, balancing and commissioning the whole of the electrical installation as laid down in the specification and for re-testing as may be required after the making good of all defective work to the satisfaction of the Electrical Engineer.</t>
  </si>
  <si>
    <t>As-Built Drawings:</t>
  </si>
  <si>
    <t>Provision for the drawings showing all site cable routes, conduit routes, draw boxes and positions of outlets, etc.</t>
  </si>
  <si>
    <t>Certificate of Compliance:</t>
  </si>
  <si>
    <t>Earthing and bonding:</t>
  </si>
  <si>
    <t xml:space="preserve">Allow for earthing and bonding a required by the applicable regulations and the Engineers requirements. </t>
  </si>
  <si>
    <t>Labelling and Marking:</t>
  </si>
  <si>
    <t>Allow for marking and labelling of all equipment, cables, plugs, light switches etc.</t>
  </si>
  <si>
    <t>Coordination</t>
  </si>
  <si>
    <t>Allow for general coordination with the sub-contractors. Electrical contractor to ensure that all provisions required by the sub-contractors are allowed for to avoid remedial or corrective work in the later stages of the project.</t>
  </si>
  <si>
    <r>
      <t xml:space="preserve">Guarantee and maintenance for the complete installation of Electrical Installation including fittings, materials and workmanship for a period of </t>
    </r>
    <r>
      <rPr>
        <b/>
        <sz val="12"/>
        <color indexed="8"/>
        <rFont val="Calibri"/>
        <family val="2"/>
        <scheme val="minor"/>
      </rPr>
      <t>TWELVE MONTHS</t>
    </r>
    <r>
      <rPr>
        <sz val="12"/>
        <color indexed="8"/>
        <rFont val="Calibri"/>
        <family val="2"/>
        <scheme val="minor"/>
      </rPr>
      <t xml:space="preserve"> after date of completion and handover.</t>
    </r>
  </si>
  <si>
    <t>SECTION 5 : ENGINEERING SERVICES</t>
  </si>
  <si>
    <t>BILL NO. 1 : MECHANICANICAL INSTALLATION - INTERNAL WET SERVICES</t>
  </si>
  <si>
    <t>SECTION 5 - ENGINEERING SERVICES</t>
  </si>
  <si>
    <t>BILL NO. 02 - MECHANICAL INSTALLATION-HEATING VENTILATION AND AIR-CONDITIONING</t>
  </si>
  <si>
    <t>BILL NO. 03 - ELECTRICAL WORK</t>
  </si>
  <si>
    <t>Excavations:</t>
  </si>
  <si>
    <t>Excavations other than bulk in soft excavation not exceeding 2m deep for:</t>
  </si>
  <si>
    <t>Allowance is to be made for the installation of cable markers and warning sheets</t>
  </si>
  <si>
    <t>In trenches for cables and sleeves</t>
  </si>
  <si>
    <t>Filling obtained from excavations and/or prescribed stock piles on site compacted to 95% Mod AASHTO dencity</t>
  </si>
  <si>
    <t>Backfilling of trenches</t>
  </si>
  <si>
    <t>Risk of collapse of excavations other than bulk</t>
  </si>
  <si>
    <t>Sides of trenches and hole excavations not exceeding 1.5m deep</t>
  </si>
  <si>
    <t>Cable Sleeves:</t>
  </si>
  <si>
    <t>Supply and Installation of Cable Sleeves as specified, in trenches or cast in concrete, excluding trenching or backfilling.</t>
  </si>
  <si>
    <t>110mm Ø Rigid Cable Sleeve</t>
  </si>
  <si>
    <t>Distribution Boards:</t>
  </si>
  <si>
    <t>Supply, installation and commissioning of Distribution Boards, including making off all wire connections (external wiring, conduit, armoured cable and terminations given elsewhere).</t>
  </si>
  <si>
    <t>Main DB-A</t>
  </si>
  <si>
    <t>Sub-DB-B</t>
  </si>
  <si>
    <t>Kiosk</t>
  </si>
  <si>
    <t>Cables:</t>
  </si>
  <si>
    <t xml:space="preserve">Supply, delivery and laying of PVC/SWA/PVC ECC copper cables as specified, excluding terminations and cable supports.  Lengths given shall be taken as measured lengths to cable runs from terminal to terminal and rates quoted shall include for off-cuts, wastage, couplings, bending, jointing sockets and tees  </t>
  </si>
  <si>
    <t>25mm² 2 core PVC/SWA/PVC ECC Cable</t>
  </si>
  <si>
    <t>16mm² 2 core PVC/SWA/PVC ECC Cable</t>
  </si>
  <si>
    <t>6mm² 3 core PVC/SWA/PVC ECC Cable</t>
  </si>
  <si>
    <t>Cable Termination:</t>
  </si>
  <si>
    <t xml:space="preserve">Including the supply and fitting of Prately Cable gland, shroud, making off the cable and fitting the gland plates, switchgear or equipment including final connections of cable tails with lugs onto board terminals and including earth in ECC cable.    </t>
  </si>
  <si>
    <t>Cable Markers:</t>
  </si>
  <si>
    <t>Supply and install of Cable marker tape layed side by side in trenches, 300mm above cable sleeve.</t>
  </si>
  <si>
    <t>PVC warning marking tape</t>
  </si>
  <si>
    <t>Cable Tray:</t>
  </si>
  <si>
    <t>Supply and installation of the following Perforated Metal Cable Trays including splice sets as per Cabstrut:</t>
  </si>
  <si>
    <t>200mm Heavy Duty Cable Tray</t>
  </si>
  <si>
    <r>
      <t>m</t>
    </r>
    <r>
      <rPr>
        <vertAlign val="superscript"/>
        <sz val="12"/>
        <color indexed="8"/>
        <rFont val="Calibri"/>
        <family val="2"/>
        <scheme val="minor"/>
      </rPr>
      <t>3</t>
    </r>
  </si>
  <si>
    <t>A contingency amount has been allowed for expenditure as directed by the Electrical Engineer.</t>
  </si>
  <si>
    <t>Allowance for Lighning Protection Installation</t>
  </si>
  <si>
    <t>Allowance for Profit________%</t>
  </si>
  <si>
    <t>Allowance for Attendance__________%</t>
  </si>
  <si>
    <t>Allowance for Boom Gate and Spikes Installation</t>
  </si>
  <si>
    <t>Allowance for Vehicle Recognition Installation</t>
  </si>
  <si>
    <t>Allowance for CCTV Installation</t>
  </si>
  <si>
    <t>Allowance for People Counting Installation</t>
  </si>
  <si>
    <t>Allowance for Biometric Installation</t>
  </si>
  <si>
    <t>Allowance for Connection to Security Gates</t>
  </si>
  <si>
    <t>4mm² PVC Conductors</t>
  </si>
  <si>
    <t>Earth Conductors:</t>
  </si>
  <si>
    <t>Supply and drawing into conduit PVC insulated earth conductors, excluding any connections</t>
  </si>
  <si>
    <t>2.5mm² Conductors</t>
  </si>
  <si>
    <t>Light Switches/ Occupancy Sensors:</t>
  </si>
  <si>
    <t>Supply, fitting and electrical connection of a flush or surface mounted 16A switch in 100 x 50 excluding box (for flush type) and conduit connections, but including cover plates.</t>
  </si>
  <si>
    <t>16A 1 Lever 1 Way</t>
  </si>
  <si>
    <t>16A 1 Lever 2 Way</t>
  </si>
  <si>
    <t>Occupancy Sensors (Rubicon)</t>
  </si>
  <si>
    <t>Socket Outlets:</t>
  </si>
  <si>
    <t>16A Double SSO c/w coverplate</t>
  </si>
  <si>
    <t>16A SSO + Euro c/w coverplate</t>
  </si>
  <si>
    <t>5A 3 Pin unswitched socket outlet in round box.</t>
  </si>
  <si>
    <r>
      <t xml:space="preserve">Supply, fitting and electrical connection of flush or surface mounted switched socket in either 100 x 100, 100 x 50, round box or wiring channel, </t>
    </r>
    <r>
      <rPr>
        <u/>
        <sz val="12"/>
        <rFont val="Calibri"/>
        <family val="2"/>
        <scheme val="minor"/>
      </rPr>
      <t>excluding</t>
    </r>
    <r>
      <rPr>
        <sz val="12"/>
        <rFont val="Calibri"/>
        <family val="2"/>
        <scheme val="minor"/>
      </rPr>
      <t xml:space="preserve"> box (for flush type) and conduit connections, but including cover plate.</t>
    </r>
  </si>
  <si>
    <t>Daylight Switch:</t>
  </si>
  <si>
    <t>Supply and installation of approved daylight switch.</t>
  </si>
  <si>
    <t>Royce-Thompson Daylight Switch</t>
  </si>
  <si>
    <t>Powerskirting:</t>
  </si>
  <si>
    <t>Powerskirting</t>
  </si>
  <si>
    <t>Elbows Internal/External</t>
  </si>
  <si>
    <t>End Caps</t>
  </si>
  <si>
    <t>Body Joint</t>
  </si>
  <si>
    <t>Cover Joint</t>
  </si>
  <si>
    <t>RJ11 Connector with cradle/cover and mod blank</t>
  </si>
  <si>
    <t>RJ45 Connector with cradle/cover and mod blank</t>
  </si>
  <si>
    <t>Isolators:</t>
  </si>
  <si>
    <t>10A SP Flush Isolator (Extractor Fans in Toilets)</t>
  </si>
  <si>
    <t>20A SP Flush Isolator (AC)</t>
  </si>
  <si>
    <t>45A SP Flush Isolator (Hand Dryer)</t>
  </si>
  <si>
    <t>45A SP Flush Isolator (Hydro-boil)</t>
  </si>
  <si>
    <t>Appliance Connection:</t>
  </si>
  <si>
    <t>Electrical connection of appliances.Equipment supplied and installed by others.</t>
  </si>
  <si>
    <t>Extractor Fans</t>
  </si>
  <si>
    <t>Airconditioners, single phase</t>
  </si>
  <si>
    <t>Hydroboil</t>
  </si>
  <si>
    <t>Handryer</t>
  </si>
  <si>
    <t>Draw Wire:</t>
  </si>
  <si>
    <t>0,6mm diameter galvanised draw wires drawn into wireways</t>
  </si>
  <si>
    <r>
      <t xml:space="preserve">Supply &amp; Installation of powerskirting equipment as specified. </t>
    </r>
    <r>
      <rPr>
        <b/>
        <sz val="12"/>
        <rFont val="Calibri"/>
        <family val="2"/>
        <scheme val="minor"/>
      </rPr>
      <t>As per P801 Cabstrut.</t>
    </r>
  </si>
  <si>
    <r>
      <t xml:space="preserve">16A SSO's c/w cover on Powerskirting </t>
    </r>
    <r>
      <rPr>
        <b/>
        <sz val="12"/>
        <rFont val="Calibri"/>
        <family val="2"/>
        <scheme val="minor"/>
      </rPr>
      <t>Crabtree</t>
    </r>
  </si>
  <si>
    <r>
      <t xml:space="preserve">16A SSO's Dedicated c/w cover on Powerskirting </t>
    </r>
    <r>
      <rPr>
        <b/>
        <sz val="12"/>
        <rFont val="Calibri"/>
        <family val="2"/>
        <scheme val="minor"/>
      </rPr>
      <t>Crabtree</t>
    </r>
  </si>
  <si>
    <r>
      <t xml:space="preserve">16A Euro c/w cover on Powerskirting </t>
    </r>
    <r>
      <rPr>
        <b/>
        <sz val="12"/>
        <rFont val="Calibri"/>
        <family val="2"/>
        <scheme val="minor"/>
      </rPr>
      <t>Crabtree</t>
    </r>
  </si>
  <si>
    <r>
      <t xml:space="preserve">Supply, fitting and electrical connection of flush or surface mounted Metal Clad Isolators in either 100 x 100, 100 x 50, round box or wiring channel, </t>
    </r>
    <r>
      <rPr>
        <u/>
        <sz val="12"/>
        <rFont val="Calibri"/>
        <family val="2"/>
        <scheme val="minor"/>
      </rPr>
      <t>excluding</t>
    </r>
    <r>
      <rPr>
        <sz val="12"/>
        <rFont val="Calibri"/>
        <family val="2"/>
        <scheme val="minor"/>
      </rPr>
      <t xml:space="preserve"> box (for flush type) and conduit connections, but including cover plate.</t>
    </r>
  </si>
  <si>
    <t>HVAC Installation:</t>
  </si>
  <si>
    <t>Supply and installation of the following items for the HVAC Installation.</t>
  </si>
  <si>
    <t>25mm PVC Conduit</t>
  </si>
  <si>
    <t>25mm PVC Conduit end</t>
  </si>
  <si>
    <t xml:space="preserve">25mm PVC Conduit box </t>
  </si>
  <si>
    <t>Telephone Installation:</t>
  </si>
  <si>
    <t>Supply and installation of the following items for the Telephone Installation.</t>
  </si>
  <si>
    <t>Blank Covers</t>
  </si>
  <si>
    <t>Data Installation:</t>
  </si>
  <si>
    <t>Supply and installation of the following items for the Data Installation.</t>
  </si>
  <si>
    <t>Lightning Protection &amp; Earthing Installation:</t>
  </si>
  <si>
    <t>Supply and installation of the following items for the Lightning Protection &amp; Earthing Installation.</t>
  </si>
  <si>
    <t>25mm PVC Conduit box and end</t>
  </si>
  <si>
    <t>Handryer &amp; Hydroboil Installation:</t>
  </si>
  <si>
    <t>Supply and installation of the following items for the Handryer and Hybroboil Installation.</t>
  </si>
  <si>
    <t>Luminaires</t>
  </si>
  <si>
    <t>Installation of the following luminaires, complete with lamps as specified. Please refer to sec E of the specification for more details on the luminaires.</t>
  </si>
  <si>
    <t xml:space="preserve">Type B1E - THEIA LED RECESSED										PANEL 30W 600X600 4000K 									FF C/W CS WITH 1										HOUR BATTERY PACK </t>
  </si>
  <si>
    <t xml:space="preserve">Type D1 - AEGEON LED DL 20W 										4000K 120LM/W- 										RECESSED + CS </t>
  </si>
  <si>
    <t xml:space="preserve">Type D1E - AEGEON LED DL 20W 										4000K 120LM/W- 										RECESSED + CS WITH 1									HOUR BATTERY PACK </t>
  </si>
  <si>
    <t xml:space="preserve">Type J1 -SATURN RND LED 										BULKHEAD-BLACK-15W- 									4000K-IP65 </t>
  </si>
  <si>
    <t xml:space="preserve">Type J1E - SATURN RND LED 										BULKHEAD-BLACK-15W- 									4000K-IP65 WITH 1										HOUR BATTERY PACK </t>
  </si>
  <si>
    <t xml:space="preserve">Type P1 - LORO POST TOP-42W 									LED-4000K-INCLUDING 6M 									MT H GALVANIZED POLE </t>
  </si>
  <si>
    <r>
      <t xml:space="preserve">Type A1 - </t>
    </r>
    <r>
      <rPr>
        <b/>
        <sz val="12"/>
        <color indexed="8"/>
        <rFont val="Calibri"/>
        <family val="2"/>
        <scheme val="minor"/>
      </rPr>
      <t>RUBICON -</t>
    </r>
    <r>
      <rPr>
        <sz val="12"/>
        <color indexed="8"/>
        <rFont val="Calibri"/>
        <family val="2"/>
        <scheme val="minor"/>
      </rPr>
      <t xml:space="preserve"> SAXA LED TRIPROOF 1.5M									IP65 54W-4000K 0.6M CABLE 									DUAL 120LM/W -  </t>
    </r>
  </si>
  <si>
    <r>
      <t xml:space="preserve">Type AIE - </t>
    </r>
    <r>
      <rPr>
        <b/>
        <sz val="12"/>
        <color indexed="8"/>
        <rFont val="Calibri"/>
        <family val="2"/>
        <scheme val="minor"/>
      </rPr>
      <t>RUBICON -</t>
    </r>
    <r>
      <rPr>
        <sz val="12"/>
        <color indexed="8"/>
        <rFont val="Calibri"/>
        <family val="2"/>
        <scheme val="minor"/>
      </rPr>
      <t xml:space="preserve"> SAXA LED TRIPROOF 1.5M									IP65 54W-4000K 0.6M CABLE  									DUAL 120LM/W WITH 1										HOUR BATTERY PACK </t>
    </r>
  </si>
  <si>
    <r>
      <t xml:space="preserve">Type B1 - </t>
    </r>
    <r>
      <rPr>
        <b/>
        <sz val="12"/>
        <color indexed="8"/>
        <rFont val="Calibri"/>
        <family val="2"/>
        <scheme val="minor"/>
      </rPr>
      <t>RUBICON -</t>
    </r>
    <r>
      <rPr>
        <sz val="12"/>
        <color indexed="8"/>
        <rFont val="Calibri"/>
        <family val="2"/>
        <scheme val="minor"/>
      </rPr>
      <t xml:space="preserve"> THEIA LED RECESSED										PANEL 30W 600X600 4000K 									FF C/W CS </t>
    </r>
  </si>
  <si>
    <t>FREEDOM PARK SECURITY ENTRANCE GATE</t>
  </si>
  <si>
    <t>Allowance for Exposing Existing Services</t>
  </si>
  <si>
    <t>Provide an amount of R20 000.00 (Twenty Thousand Rand) for exposing existing services</t>
  </si>
  <si>
    <t>Allowance for Turnstiles</t>
  </si>
  <si>
    <t>Provide an amount of R78 000.00 (Seventy Eight Thousand Rand) for turnstiles</t>
  </si>
  <si>
    <t xml:space="preserve">FREEDOM PARK SECURITY MAIN ENTRANCE GATE </t>
  </si>
  <si>
    <t xml:space="preserve">           The construction of the main entrance gate</t>
  </si>
  <si>
    <t xml:space="preserve">      The site is located at koch st &amp;, 7th Ave, Salvokop, </t>
  </si>
  <si>
    <t xml:space="preserve">      Pretoria, 0002</t>
  </si>
  <si>
    <t>given on: TBC</t>
  </si>
  <si>
    <r>
      <t xml:space="preserve">                </t>
    </r>
    <r>
      <rPr>
        <b/>
        <sz val="12"/>
        <rFont val="Arial"/>
        <family val="2"/>
      </rPr>
      <t xml:space="preserve">R 10000.00 ( </t>
    </r>
    <r>
      <rPr>
        <sz val="12"/>
        <rFont val="Arial"/>
        <family val="2"/>
      </rPr>
      <t>V.A.T Excl.) per day</t>
    </r>
  </si>
  <si>
    <t xml:space="preserve">            SASRIA</t>
  </si>
  <si>
    <r>
      <t xml:space="preserve">42.4.6          The </t>
    </r>
    <r>
      <rPr>
        <b/>
        <sz val="12"/>
        <rFont val="Arial"/>
        <family val="2"/>
      </rPr>
      <t xml:space="preserve">contract value </t>
    </r>
    <r>
      <rPr>
        <sz val="12"/>
        <rFont val="Arial"/>
        <family val="2"/>
      </rPr>
      <t>is to Fixed and not adjusted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</si>
</sst>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quot;R&quot;#,##0.00"/>
    <numFmt numFmtId="165" formatCode="_(&quot;R&quot;* #,##0.00_);_(&quot;R&quot;* \(#,##0.00\);_(&quot;R&quot;* &quot;-&quot;??_);_(@_)"/>
    <numFmt numFmtId="166" formatCode="0.0"/>
    <numFmt numFmtId="167" formatCode="_ &quot;R&quot;\ * #,##0.00_ ;_ &quot;R&quot;\ * \-#,##0.00_ ;_ &quot;R&quot;\ * &quot;-&quot;??_ ;_ @_ "/>
    <numFmt numFmtId="168" formatCode="_-[$R-1C09]* #,##0.00_-;\-[$R-1C09]* #,##0.00_-;_-[$R-1C09]* &quot;-&quot;??_-;_-@_-"/>
    <numFmt numFmtId="169" formatCode="_ * #,##0.00_ ;_ * \-#,##0.00_ ;_ * &quot;-&quot;??_ ;_ @_ "/>
  </numFmts>
  <fonts count="37" x14ac:knownFonts="1">
    <font>
      <sz val="11"/>
      <color theme="1"/>
      <name val="Calibri"/>
      <family val="2"/>
      <scheme val="minor"/>
    </font>
    <font>
      <sz val="12"/>
      <name val="Arial"/>
      <family val="2"/>
    </font>
    <font>
      <b/>
      <u/>
      <sz val="12"/>
      <name val="Arial"/>
      <family val="2"/>
    </font>
    <font>
      <u/>
      <sz val="12"/>
      <name val="Arial"/>
      <family val="2"/>
    </font>
    <font>
      <b/>
      <sz val="12"/>
      <name val="Arial"/>
      <family val="2"/>
    </font>
    <font>
      <b/>
      <u/>
      <sz val="12"/>
      <name val="Calibri"/>
      <family val="2"/>
    </font>
    <font>
      <sz val="11"/>
      <color theme="1"/>
      <name val="Calibri"/>
      <family val="2"/>
    </font>
    <font>
      <sz val="12"/>
      <name val="Calibri"/>
      <family val="2"/>
    </font>
    <font>
      <sz val="11"/>
      <name val="Calibri"/>
      <family val="2"/>
    </font>
    <font>
      <b/>
      <u/>
      <sz val="11"/>
      <name val="Calibri"/>
      <family val="2"/>
    </font>
    <font>
      <b/>
      <sz val="11"/>
      <name val="Calibri"/>
      <family val="2"/>
    </font>
    <font>
      <sz val="11"/>
      <color theme="1"/>
      <name val="Calibri"/>
      <family val="2"/>
      <scheme val="minor"/>
    </font>
    <font>
      <sz val="11"/>
      <color rgb="FFFF0000"/>
      <name val="Calibri"/>
      <family val="2"/>
      <scheme val="minor"/>
    </font>
    <font>
      <sz val="12"/>
      <color rgb="FFFF0000"/>
      <name val="Arial"/>
      <family val="2"/>
    </font>
    <font>
      <b/>
      <u/>
      <sz val="18"/>
      <name val="Arial"/>
      <family val="2"/>
    </font>
    <font>
      <b/>
      <sz val="9"/>
      <name val="Arial"/>
      <family val="2"/>
    </font>
    <font>
      <b/>
      <sz val="11"/>
      <name val="Arial"/>
      <family val="2"/>
    </font>
    <font>
      <sz val="11.5"/>
      <name val="Arial"/>
      <family val="2"/>
    </font>
    <font>
      <b/>
      <sz val="12"/>
      <color rgb="FFFF0000"/>
      <name val="Arial"/>
      <family val="2"/>
    </font>
    <font>
      <b/>
      <sz val="12"/>
      <color theme="1"/>
      <name val="Calibri"/>
      <family val="2"/>
      <scheme val="minor"/>
    </font>
    <font>
      <sz val="12"/>
      <color theme="1"/>
      <name val="Calibri"/>
      <family val="2"/>
      <scheme val="minor"/>
    </font>
    <font>
      <b/>
      <u/>
      <sz val="12"/>
      <color theme="1"/>
      <name val="Calibri"/>
      <family val="2"/>
      <scheme val="minor"/>
    </font>
    <font>
      <u/>
      <sz val="12"/>
      <color theme="1"/>
      <name val="Calibri"/>
      <family val="2"/>
      <scheme val="minor"/>
    </font>
    <font>
      <sz val="12"/>
      <color theme="1"/>
      <name val="Calibri"/>
      <family val="2"/>
    </font>
    <font>
      <b/>
      <u/>
      <sz val="12"/>
      <name val="Calibri"/>
      <family val="2"/>
      <scheme val="minor"/>
    </font>
    <font>
      <sz val="12"/>
      <name val="Calibri"/>
      <family val="2"/>
      <scheme val="minor"/>
    </font>
    <font>
      <b/>
      <sz val="12"/>
      <name val="Calibri"/>
      <family val="2"/>
      <scheme val="minor"/>
    </font>
    <font>
      <sz val="11"/>
      <name val="Calibri"/>
      <family val="2"/>
      <scheme val="minor"/>
    </font>
    <font>
      <sz val="10"/>
      <name val="Arial"/>
      <family val="2"/>
    </font>
    <font>
      <b/>
      <i/>
      <sz val="12"/>
      <name val="Calibri"/>
      <family val="2"/>
      <scheme val="minor"/>
    </font>
    <font>
      <i/>
      <sz val="12"/>
      <name val="Calibri"/>
      <family val="2"/>
      <scheme val="minor"/>
    </font>
    <font>
      <b/>
      <sz val="12"/>
      <color indexed="8"/>
      <name val="Calibri"/>
      <family val="2"/>
      <scheme val="minor"/>
    </font>
    <font>
      <sz val="12"/>
      <color indexed="8"/>
      <name val="Calibri"/>
      <family val="2"/>
      <scheme val="minor"/>
    </font>
    <font>
      <sz val="12"/>
      <color rgb="FFFF0000"/>
      <name val="Calibri"/>
      <family val="2"/>
      <scheme val="minor"/>
    </font>
    <font>
      <vertAlign val="superscript"/>
      <sz val="12"/>
      <color indexed="8"/>
      <name val="Calibri"/>
      <family val="2"/>
      <scheme val="minor"/>
    </font>
    <font>
      <sz val="12"/>
      <color rgb="FF00577E"/>
      <name val="Calibri"/>
      <family val="2"/>
      <scheme val="minor"/>
    </font>
    <font>
      <u/>
      <sz val="12"/>
      <name val="Calibri"/>
      <family val="2"/>
      <scheme val="minor"/>
    </font>
  </fonts>
  <fills count="2">
    <fill>
      <patternFill patternType="none"/>
    </fill>
    <fill>
      <patternFill patternType="gray125"/>
    </fill>
  </fills>
  <borders count="50">
    <border>
      <left/>
      <right/>
      <top/>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double">
        <color auto="1"/>
      </bottom>
      <diagonal/>
    </border>
    <border>
      <left style="thin">
        <color indexed="64"/>
      </left>
      <right style="thin">
        <color indexed="64"/>
      </right>
      <top/>
      <bottom/>
      <diagonal/>
    </border>
    <border>
      <left style="double">
        <color auto="1"/>
      </left>
      <right style="dotted">
        <color auto="1"/>
      </right>
      <top style="dotted">
        <color auto="1"/>
      </top>
      <bottom style="dotted">
        <color auto="1"/>
      </bottom>
      <diagonal/>
    </border>
    <border>
      <left style="dotted">
        <color auto="1"/>
      </left>
      <right style="double">
        <color auto="1"/>
      </right>
      <top style="dotted">
        <color auto="1"/>
      </top>
      <bottom style="dotted">
        <color auto="1"/>
      </bottom>
      <diagonal/>
    </border>
    <border>
      <left style="dotted">
        <color auto="1"/>
      </left>
      <right style="double">
        <color auto="1"/>
      </right>
      <top style="dotted">
        <color auto="1"/>
      </top>
      <bottom style="double">
        <color auto="1"/>
      </bottom>
      <diagonal/>
    </border>
    <border>
      <left style="double">
        <color auto="1"/>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double">
        <color auto="1"/>
      </right>
      <top/>
      <bottom style="dotted">
        <color auto="1"/>
      </bottom>
      <diagonal/>
    </border>
    <border>
      <left style="dotted">
        <color auto="1"/>
      </left>
      <right style="dotted">
        <color auto="1"/>
      </right>
      <top style="double">
        <color auto="1"/>
      </top>
      <bottom style="double">
        <color auto="1"/>
      </bottom>
      <diagonal/>
    </border>
    <border>
      <left style="dotted">
        <color auto="1"/>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diagonal/>
    </border>
    <border>
      <left/>
      <right/>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style="medium">
        <color indexed="64"/>
      </top>
      <bottom/>
      <diagonal/>
    </border>
  </borders>
  <cellStyleXfs count="12">
    <xf numFmtId="0" fontId="0" fillId="0" borderId="0"/>
    <xf numFmtId="43" fontId="11" fillId="0" borderId="0" applyFont="0" applyFill="0" applyBorder="0" applyAlignment="0" applyProtection="0"/>
    <xf numFmtId="44" fontId="11" fillId="0" borderId="0" applyFont="0" applyFill="0" applyBorder="0" applyAlignment="0" applyProtection="0"/>
    <xf numFmtId="0" fontId="28" fillId="0" borderId="0"/>
    <xf numFmtId="165" fontId="28" fillId="0" borderId="0" applyFont="0" applyFill="0" applyBorder="0" applyAlignment="0" applyProtection="0"/>
    <xf numFmtId="0" fontId="28" fillId="0" borderId="0"/>
    <xf numFmtId="43" fontId="28" fillId="0" borderId="0" applyFont="0" applyFill="0" applyBorder="0" applyAlignment="0" applyProtection="0"/>
    <xf numFmtId="3" fontId="28" fillId="0" borderId="0" applyFont="0" applyFill="0" applyBorder="0" applyAlignment="0" applyProtection="0"/>
    <xf numFmtId="0" fontId="28" fillId="0" borderId="0"/>
    <xf numFmtId="9" fontId="11" fillId="0" borderId="0" applyFont="0" applyFill="0" applyBorder="0" applyAlignment="0" applyProtection="0"/>
    <xf numFmtId="0" fontId="11" fillId="0" borderId="0"/>
    <xf numFmtId="169" fontId="28" fillId="0" borderId="0" applyFont="0" applyFill="0" applyBorder="0" applyAlignment="0" applyProtection="0"/>
  </cellStyleXfs>
  <cellXfs count="373">
    <xf numFmtId="0" fontId="0" fillId="0" borderId="0" xfId="0"/>
    <xf numFmtId="165" fontId="1" fillId="0" borderId="0" xfId="0" applyNumberFormat="1" applyFont="1" applyAlignment="1">
      <alignment horizontal="center"/>
    </xf>
    <xf numFmtId="43" fontId="1" fillId="0" borderId="0" xfId="1" applyFont="1"/>
    <xf numFmtId="165" fontId="4" fillId="0" borderId="0" xfId="0" applyNumberFormat="1" applyFont="1" applyAlignment="1">
      <alignment horizontal="center"/>
    </xf>
    <xf numFmtId="0" fontId="12" fillId="0" borderId="0" xfId="0" applyFont="1"/>
    <xf numFmtId="0" fontId="4" fillId="0" borderId="0" xfId="0" applyFont="1"/>
    <xf numFmtId="0" fontId="1" fillId="0" borderId="0" xfId="0" applyFont="1"/>
    <xf numFmtId="165" fontId="0" fillId="0" borderId="0" xfId="0" applyNumberFormat="1"/>
    <xf numFmtId="164" fontId="0" fillId="0" borderId="0" xfId="0" applyNumberFormat="1"/>
    <xf numFmtId="0" fontId="0" fillId="0" borderId="0" xfId="0" applyProtection="1">
      <protection locked="0"/>
    </xf>
    <xf numFmtId="0" fontId="4" fillId="0" borderId="0" xfId="0" applyFont="1" applyProtection="1">
      <protection locked="0"/>
    </xf>
    <xf numFmtId="43" fontId="11" fillId="0" borderId="0" xfId="1" applyFont="1" applyProtection="1">
      <protection locked="0"/>
    </xf>
    <xf numFmtId="165" fontId="0" fillId="0" borderId="0" xfId="0" applyNumberFormat="1" applyProtection="1">
      <protection locked="0"/>
    </xf>
    <xf numFmtId="43" fontId="11" fillId="0" borderId="0" xfId="1" applyFont="1" applyBorder="1" applyAlignment="1" applyProtection="1">
      <alignment horizontal="center"/>
      <protection locked="0"/>
    </xf>
    <xf numFmtId="165" fontId="4" fillId="0" borderId="0" xfId="0" applyNumberFormat="1" applyFont="1" applyAlignment="1" applyProtection="1">
      <alignment horizontal="center"/>
      <protection locked="0"/>
    </xf>
    <xf numFmtId="0" fontId="4" fillId="0" borderId="27" xfId="0" applyFont="1" applyBorder="1" applyProtection="1">
      <protection locked="0"/>
    </xf>
    <xf numFmtId="0" fontId="4" fillId="0" borderId="28" xfId="0" applyFont="1" applyBorder="1" applyProtection="1">
      <protection locked="0"/>
    </xf>
    <xf numFmtId="0" fontId="0" fillId="0" borderId="29" xfId="0" applyBorder="1" applyProtection="1">
      <protection locked="0"/>
    </xf>
    <xf numFmtId="0" fontId="0" fillId="0" borderId="30" xfId="0" applyBorder="1" applyProtection="1">
      <protection locked="0"/>
    </xf>
    <xf numFmtId="0" fontId="4" fillId="0" borderId="12" xfId="0" applyFont="1" applyBorder="1" applyProtection="1">
      <protection locked="0"/>
    </xf>
    <xf numFmtId="43" fontId="4" fillId="0" borderId="12" xfId="1" applyFont="1" applyBorder="1" applyAlignment="1" applyProtection="1">
      <alignment horizontal="center"/>
      <protection locked="0"/>
    </xf>
    <xf numFmtId="165" fontId="4" fillId="0" borderId="12" xfId="0" applyNumberFormat="1" applyFont="1" applyBorder="1" applyProtection="1">
      <protection locked="0"/>
    </xf>
    <xf numFmtId="0" fontId="4" fillId="0" borderId="26" xfId="0" applyFont="1" applyBorder="1" applyProtection="1">
      <protection locked="0"/>
    </xf>
    <xf numFmtId="0" fontId="4" fillId="0" borderId="31" xfId="0" applyFont="1" applyBorder="1" applyProtection="1">
      <protection locked="0"/>
    </xf>
    <xf numFmtId="0" fontId="0" fillId="0" borderId="14" xfId="0" applyBorder="1" applyProtection="1">
      <protection locked="0"/>
    </xf>
    <xf numFmtId="0" fontId="0" fillId="0" borderId="32" xfId="0" applyBorder="1" applyProtection="1">
      <protection locked="0"/>
    </xf>
    <xf numFmtId="0" fontId="4" fillId="0" borderId="15" xfId="0" applyFont="1" applyBorder="1" applyProtection="1">
      <protection locked="0"/>
    </xf>
    <xf numFmtId="43" fontId="4" fillId="0" borderId="15" xfId="1" applyFont="1" applyBorder="1" applyAlignment="1" applyProtection="1">
      <alignment horizontal="center"/>
      <protection locked="0"/>
    </xf>
    <xf numFmtId="165" fontId="4" fillId="0" borderId="15" xfId="0" applyNumberFormat="1" applyFont="1" applyBorder="1" applyProtection="1">
      <protection locked="0"/>
    </xf>
    <xf numFmtId="0" fontId="0" fillId="0" borderId="26" xfId="0" applyBorder="1" applyProtection="1">
      <protection locked="0"/>
    </xf>
    <xf numFmtId="0" fontId="0" fillId="0" borderId="3" xfId="0" applyBorder="1" applyProtection="1">
      <protection locked="0"/>
    </xf>
    <xf numFmtId="43" fontId="11" fillId="0" borderId="3" xfId="1" applyFont="1" applyBorder="1" applyProtection="1">
      <protection locked="0"/>
    </xf>
    <xf numFmtId="165" fontId="0" fillId="0" borderId="3" xfId="0" applyNumberFormat="1" applyBorder="1" applyProtection="1">
      <protection locked="0"/>
    </xf>
    <xf numFmtId="0" fontId="2" fillId="0" borderId="26" xfId="0" applyFont="1" applyBorder="1" applyProtection="1">
      <protection locked="0"/>
    </xf>
    <xf numFmtId="0" fontId="1" fillId="0" borderId="26" xfId="0" applyFont="1" applyBorder="1" applyProtection="1">
      <protection locked="0"/>
    </xf>
    <xf numFmtId="0" fontId="2" fillId="0" borderId="0" xfId="0" applyFont="1" applyProtection="1">
      <protection locked="0"/>
    </xf>
    <xf numFmtId="0" fontId="3" fillId="0" borderId="0" xfId="0" applyFont="1" applyProtection="1">
      <protection locked="0"/>
    </xf>
    <xf numFmtId="165" fontId="0" fillId="0" borderId="34" xfId="0" applyNumberFormat="1" applyBorder="1" applyProtection="1">
      <protection locked="0"/>
    </xf>
    <xf numFmtId="165" fontId="0" fillId="0" borderId="35" xfId="0" applyNumberFormat="1" applyBorder="1" applyProtection="1">
      <protection locked="0"/>
    </xf>
    <xf numFmtId="166" fontId="15" fillId="0" borderId="0" xfId="0" applyNumberFormat="1" applyFont="1" applyAlignment="1" applyProtection="1">
      <alignment horizontal="center"/>
      <protection locked="0"/>
    </xf>
    <xf numFmtId="165" fontId="4" fillId="0" borderId="28" xfId="0" applyNumberFormat="1" applyFont="1" applyBorder="1" applyProtection="1">
      <protection locked="0"/>
    </xf>
    <xf numFmtId="165" fontId="4" fillId="0" borderId="31" xfId="0" applyNumberFormat="1" applyFont="1" applyBorder="1" applyProtection="1">
      <protection locked="0"/>
    </xf>
    <xf numFmtId="0" fontId="4" fillId="0" borderId="3" xfId="0" applyFont="1" applyBorder="1" applyProtection="1">
      <protection locked="0"/>
    </xf>
    <xf numFmtId="43" fontId="4" fillId="0" borderId="3" xfId="1" applyFont="1" applyBorder="1" applyAlignment="1" applyProtection="1">
      <alignment horizontal="center"/>
      <protection locked="0"/>
    </xf>
    <xf numFmtId="0" fontId="0" fillId="0" borderId="33" xfId="0" applyBorder="1" applyProtection="1">
      <protection locked="0"/>
    </xf>
    <xf numFmtId="166" fontId="4" fillId="0" borderId="0" xfId="0" applyNumberFormat="1" applyFont="1" applyAlignment="1" applyProtection="1">
      <alignment horizontal="center"/>
      <protection locked="0"/>
    </xf>
    <xf numFmtId="165" fontId="4" fillId="0" borderId="3" xfId="0" applyNumberFormat="1" applyFont="1" applyBorder="1" applyProtection="1">
      <protection locked="0"/>
    </xf>
    <xf numFmtId="166" fontId="0" fillId="0" borderId="26" xfId="0" applyNumberFormat="1" applyBorder="1" applyAlignment="1" applyProtection="1">
      <alignment horizontal="left"/>
      <protection locked="0"/>
    </xf>
    <xf numFmtId="0" fontId="3" fillId="0" borderId="26" xfId="0" applyFont="1" applyBorder="1" applyProtection="1">
      <protection locked="0"/>
    </xf>
    <xf numFmtId="2" fontId="15" fillId="0" borderId="0" xfId="0" applyNumberFormat="1" applyFont="1" applyAlignment="1" applyProtection="1">
      <alignment horizontal="center"/>
      <protection locked="0"/>
    </xf>
    <xf numFmtId="166" fontId="0" fillId="0" borderId="26" xfId="0" applyNumberFormat="1" applyBorder="1" applyProtection="1">
      <protection locked="0"/>
    </xf>
    <xf numFmtId="0" fontId="12" fillId="0" borderId="26" xfId="0" applyFont="1" applyBorder="1" applyProtection="1">
      <protection locked="0"/>
    </xf>
    <xf numFmtId="0" fontId="12" fillId="0" borderId="0" xfId="0" applyFont="1" applyProtection="1">
      <protection locked="0"/>
    </xf>
    <xf numFmtId="0" fontId="1" fillId="0" borderId="0" xfId="0" applyFont="1" applyProtection="1">
      <protection locked="0"/>
    </xf>
    <xf numFmtId="0" fontId="13" fillId="0" borderId="26" xfId="0" applyFont="1" applyBorder="1" applyProtection="1">
      <protection locked="0"/>
    </xf>
    <xf numFmtId="0" fontId="13" fillId="0" borderId="0" xfId="0" applyFont="1" applyProtection="1">
      <protection locked="0"/>
    </xf>
    <xf numFmtId="0" fontId="0" fillId="0" borderId="0" xfId="0" applyAlignment="1" applyProtection="1">
      <alignment horizontal="left"/>
      <protection locked="0"/>
    </xf>
    <xf numFmtId="165" fontId="0" fillId="0" borderId="13" xfId="0" applyNumberFormat="1" applyBorder="1" applyProtection="1">
      <protection locked="0"/>
    </xf>
    <xf numFmtId="43" fontId="11" fillId="0" borderId="0" xfId="1" applyFont="1" applyBorder="1" applyProtection="1">
      <protection locked="0"/>
    </xf>
    <xf numFmtId="165" fontId="0" fillId="0" borderId="37" xfId="0" applyNumberFormat="1" applyBorder="1" applyProtection="1">
      <protection locked="0"/>
    </xf>
    <xf numFmtId="0" fontId="0" fillId="0" borderId="26" xfId="0" applyBorder="1" applyAlignment="1" applyProtection="1">
      <alignment horizontal="center"/>
      <protection locked="0"/>
    </xf>
    <xf numFmtId="0" fontId="0" fillId="0" borderId="26" xfId="0" applyBorder="1" applyAlignment="1" applyProtection="1">
      <alignment horizontal="right"/>
      <protection locked="0"/>
    </xf>
    <xf numFmtId="0" fontId="4" fillId="0" borderId="26" xfId="0" applyFont="1" applyBorder="1" applyAlignment="1" applyProtection="1">
      <alignment horizontal="right"/>
      <protection locked="0"/>
    </xf>
    <xf numFmtId="0" fontId="0" fillId="0" borderId="12" xfId="0" applyBorder="1" applyProtection="1">
      <protection locked="0"/>
    </xf>
    <xf numFmtId="0" fontId="0" fillId="0" borderId="3" xfId="0" applyBorder="1" applyAlignment="1" applyProtection="1">
      <alignment horizontal="right"/>
      <protection locked="0"/>
    </xf>
    <xf numFmtId="0" fontId="4" fillId="0" borderId="26" xfId="0" applyFont="1" applyBorder="1" applyAlignment="1" applyProtection="1">
      <alignment horizontal="center"/>
      <protection locked="0"/>
    </xf>
    <xf numFmtId="0" fontId="4" fillId="0" borderId="0" xfId="0" applyFont="1" applyAlignment="1" applyProtection="1">
      <alignment horizontal="center"/>
      <protection locked="0"/>
    </xf>
    <xf numFmtId="0" fontId="0" fillId="0" borderId="3" xfId="0" applyBorder="1" applyAlignment="1" applyProtection="1">
      <alignment horizontal="center"/>
      <protection locked="0"/>
    </xf>
    <xf numFmtId="0" fontId="17" fillId="0" borderId="26" xfId="0" applyFont="1" applyBorder="1" applyProtection="1">
      <protection locked="0"/>
    </xf>
    <xf numFmtId="0" fontId="16" fillId="0" borderId="16" xfId="0" applyFont="1" applyBorder="1" applyProtection="1">
      <protection locked="0"/>
    </xf>
    <xf numFmtId="0" fontId="4" fillId="0" borderId="22" xfId="0" applyFont="1" applyBorder="1" applyProtection="1">
      <protection locked="0"/>
    </xf>
    <xf numFmtId="0" fontId="0" fillId="0" borderId="22" xfId="0" applyBorder="1" applyProtection="1">
      <protection locked="0"/>
    </xf>
    <xf numFmtId="43" fontId="11" fillId="0" borderId="22" xfId="1" applyFont="1" applyBorder="1" applyAlignment="1" applyProtection="1">
      <alignment horizontal="center"/>
      <protection locked="0"/>
    </xf>
    <xf numFmtId="165" fontId="4" fillId="0" borderId="17" xfId="0" applyNumberFormat="1" applyFont="1" applyBorder="1" applyAlignment="1" applyProtection="1">
      <alignment horizontal="center"/>
      <protection locked="0"/>
    </xf>
    <xf numFmtId="0" fontId="16" fillId="0" borderId="18" xfId="0" applyFont="1" applyBorder="1" applyProtection="1">
      <protection locked="0"/>
    </xf>
    <xf numFmtId="165" fontId="4" fillId="0" borderId="19" xfId="0" applyNumberFormat="1" applyFont="1" applyBorder="1" applyAlignment="1" applyProtection="1">
      <alignment horizontal="center"/>
      <protection locked="0"/>
    </xf>
    <xf numFmtId="0" fontId="16" fillId="0" borderId="20" xfId="0" applyFont="1" applyBorder="1" applyProtection="1">
      <protection locked="0"/>
    </xf>
    <xf numFmtId="0" fontId="4" fillId="0" borderId="23" xfId="0" applyFont="1" applyBorder="1" applyProtection="1">
      <protection locked="0"/>
    </xf>
    <xf numFmtId="0" fontId="0" fillId="0" borderId="23" xfId="0" applyBorder="1" applyProtection="1">
      <protection locked="0"/>
    </xf>
    <xf numFmtId="43" fontId="11" fillId="0" borderId="23" xfId="1" applyFont="1" applyBorder="1" applyAlignment="1" applyProtection="1">
      <alignment horizontal="center"/>
      <protection locked="0"/>
    </xf>
    <xf numFmtId="165" fontId="4" fillId="0" borderId="21" xfId="0" applyNumberFormat="1" applyFont="1" applyBorder="1" applyAlignment="1" applyProtection="1">
      <alignment horizontal="center"/>
      <protection locked="0"/>
    </xf>
    <xf numFmtId="0" fontId="4" fillId="0" borderId="41" xfId="0" applyFont="1" applyBorder="1" applyProtection="1">
      <protection locked="0"/>
    </xf>
    <xf numFmtId="0" fontId="0" fillId="0" borderId="42" xfId="0" applyBorder="1" applyProtection="1">
      <protection locked="0"/>
    </xf>
    <xf numFmtId="0" fontId="4" fillId="0" borderId="36" xfId="0" applyFont="1" applyBorder="1" applyProtection="1">
      <protection locked="0"/>
    </xf>
    <xf numFmtId="43" fontId="4" fillId="0" borderId="36" xfId="1" applyFont="1" applyBorder="1" applyAlignment="1" applyProtection="1">
      <alignment horizontal="center"/>
      <protection locked="0"/>
    </xf>
    <xf numFmtId="165" fontId="4" fillId="0" borderId="43" xfId="0" applyNumberFormat="1" applyFont="1" applyBorder="1" applyProtection="1">
      <protection locked="0"/>
    </xf>
    <xf numFmtId="0" fontId="4" fillId="0" borderId="44" xfId="0" applyFont="1" applyBorder="1" applyProtection="1">
      <protection locked="0"/>
    </xf>
    <xf numFmtId="0" fontId="0" fillId="0" borderId="45" xfId="0" applyBorder="1" applyProtection="1">
      <protection locked="0"/>
    </xf>
    <xf numFmtId="0" fontId="4" fillId="0" borderId="46" xfId="0" applyFont="1" applyBorder="1" applyProtection="1">
      <protection locked="0"/>
    </xf>
    <xf numFmtId="43" fontId="4" fillId="0" borderId="46" xfId="1" applyFont="1" applyBorder="1" applyAlignment="1" applyProtection="1">
      <alignment horizontal="center"/>
      <protection locked="0"/>
    </xf>
    <xf numFmtId="165" fontId="4" fillId="0" borderId="25" xfId="0" applyNumberFormat="1" applyFont="1" applyBorder="1" applyProtection="1">
      <protection locked="0"/>
    </xf>
    <xf numFmtId="0" fontId="4" fillId="0" borderId="16" xfId="0" applyFont="1" applyBorder="1" applyProtection="1">
      <protection locked="0"/>
    </xf>
    <xf numFmtId="0" fontId="4" fillId="0" borderId="24" xfId="0" applyFont="1" applyBorder="1" applyProtection="1">
      <protection locked="0"/>
    </xf>
    <xf numFmtId="0" fontId="12" fillId="0" borderId="3" xfId="0" applyFont="1" applyBorder="1" applyProtection="1">
      <protection locked="0"/>
    </xf>
    <xf numFmtId="0" fontId="18" fillId="0" borderId="26" xfId="0" applyFont="1" applyBorder="1" applyProtection="1">
      <protection locked="0"/>
    </xf>
    <xf numFmtId="0" fontId="12" fillId="0" borderId="26" xfId="0" applyFont="1" applyBorder="1" applyAlignment="1" applyProtection="1">
      <alignment horizontal="left"/>
      <protection locked="0"/>
    </xf>
    <xf numFmtId="49" fontId="12" fillId="0" borderId="26" xfId="0" applyNumberFormat="1" applyFont="1" applyBorder="1" applyAlignment="1" applyProtection="1">
      <alignment horizontal="left"/>
      <protection locked="0"/>
    </xf>
    <xf numFmtId="43" fontId="12" fillId="0" borderId="3" xfId="1" applyFont="1" applyBorder="1" applyProtection="1">
      <protection locked="0"/>
    </xf>
    <xf numFmtId="0" fontId="9" fillId="0" borderId="23" xfId="0" applyFont="1" applyBorder="1"/>
    <xf numFmtId="165" fontId="8" fillId="0" borderId="21" xfId="0" applyNumberFormat="1" applyFont="1" applyBorder="1" applyAlignment="1">
      <alignment horizontal="center"/>
    </xf>
    <xf numFmtId="0" fontId="10" fillId="0" borderId="10" xfId="0" applyFont="1" applyBorder="1" applyAlignment="1">
      <alignment horizontal="left" vertical="center"/>
    </xf>
    <xf numFmtId="165" fontId="10" fillId="0" borderId="11" xfId="0" applyNumberFormat="1" applyFont="1" applyBorder="1" applyAlignment="1">
      <alignment horizontal="left"/>
    </xf>
    <xf numFmtId="0" fontId="8" fillId="0" borderId="8" xfId="0" applyFont="1" applyBorder="1" applyAlignment="1">
      <alignment horizontal="left"/>
    </xf>
    <xf numFmtId="165" fontId="8" fillId="0" borderId="9" xfId="0" applyNumberFormat="1" applyFont="1" applyBorder="1" applyAlignment="1">
      <alignment horizontal="left"/>
    </xf>
    <xf numFmtId="0" fontId="10" fillId="0" borderId="1" xfId="0" applyFont="1" applyBorder="1" applyAlignment="1">
      <alignment horizontal="left"/>
    </xf>
    <xf numFmtId="164" fontId="10" fillId="0" borderId="5" xfId="0" applyNumberFormat="1" applyFont="1" applyBorder="1" applyAlignment="1">
      <alignment horizontal="left"/>
    </xf>
    <xf numFmtId="0" fontId="10" fillId="0" borderId="2" xfId="0" applyFont="1" applyBorder="1" applyAlignment="1">
      <alignment horizontal="left"/>
    </xf>
    <xf numFmtId="164" fontId="10" fillId="0" borderId="6" xfId="0" applyNumberFormat="1" applyFont="1" applyBorder="1" applyAlignment="1">
      <alignment horizontal="left"/>
    </xf>
    <xf numFmtId="0" fontId="6" fillId="0" borderId="20" xfId="0" applyFont="1" applyBorder="1"/>
    <xf numFmtId="0" fontId="6" fillId="0" borderId="7" xfId="0" applyFont="1" applyBorder="1" applyAlignment="1">
      <alignment horizontal="left"/>
    </xf>
    <xf numFmtId="0" fontId="6" fillId="0" borderId="4" xfId="0" applyFont="1" applyBorder="1" applyAlignment="1">
      <alignment horizontal="left"/>
    </xf>
    <xf numFmtId="0" fontId="6" fillId="0" borderId="20" xfId="0" applyFont="1" applyBorder="1" applyAlignment="1">
      <alignment horizontal="left"/>
    </xf>
    <xf numFmtId="0" fontId="5" fillId="0" borderId="3" xfId="0" applyFont="1" applyBorder="1" applyAlignment="1">
      <alignment horizontal="left"/>
    </xf>
    <xf numFmtId="0" fontId="7" fillId="0" borderId="3" xfId="0" applyFont="1" applyBorder="1" applyAlignment="1">
      <alignment horizontal="left"/>
    </xf>
    <xf numFmtId="0" fontId="20" fillId="0" borderId="3" xfId="0" applyFont="1" applyBorder="1" applyAlignment="1">
      <alignment vertical="top"/>
    </xf>
    <xf numFmtId="0" fontId="19" fillId="0" borderId="3" xfId="0" applyFont="1" applyBorder="1" applyAlignment="1">
      <alignment vertical="top" wrapText="1"/>
    </xf>
    <xf numFmtId="0" fontId="19" fillId="0" borderId="3" xfId="0" applyFont="1" applyBorder="1" applyAlignment="1">
      <alignment vertical="top"/>
    </xf>
    <xf numFmtId="0" fontId="19" fillId="0" borderId="13" xfId="0" applyFont="1" applyBorder="1" applyAlignment="1">
      <alignment vertical="top"/>
    </xf>
    <xf numFmtId="0" fontId="19" fillId="0" borderId="13" xfId="0" applyFont="1" applyBorder="1" applyAlignment="1">
      <alignment vertical="top" wrapText="1"/>
    </xf>
    <xf numFmtId="43" fontId="19" fillId="0" borderId="13" xfId="1" applyFont="1" applyBorder="1" applyAlignment="1" applyProtection="1">
      <alignment vertical="top"/>
      <protection locked="0"/>
    </xf>
    <xf numFmtId="0" fontId="19" fillId="0" borderId="13" xfId="0" applyFont="1" applyBorder="1" applyAlignment="1" applyProtection="1">
      <alignment vertical="top"/>
      <protection locked="0"/>
    </xf>
    <xf numFmtId="0" fontId="20" fillId="0" borderId="3" xfId="0" applyFont="1" applyBorder="1" applyAlignment="1">
      <alignment vertical="top" wrapText="1"/>
    </xf>
    <xf numFmtId="43" fontId="20" fillId="0" borderId="3" xfId="1" applyFont="1" applyBorder="1" applyAlignment="1" applyProtection="1">
      <alignment vertical="top"/>
      <protection locked="0"/>
    </xf>
    <xf numFmtId="0" fontId="20" fillId="0" borderId="3" xfId="0" applyFont="1" applyBorder="1" applyAlignment="1" applyProtection="1">
      <alignment vertical="top"/>
      <protection locked="0"/>
    </xf>
    <xf numFmtId="0" fontId="21" fillId="0" borderId="3" xfId="0" applyFont="1" applyBorder="1" applyAlignment="1">
      <alignment vertical="top" wrapText="1"/>
    </xf>
    <xf numFmtId="0" fontId="22" fillId="0" borderId="3" xfId="0" applyFont="1" applyBorder="1" applyAlignment="1">
      <alignment vertical="top" wrapText="1"/>
    </xf>
    <xf numFmtId="43" fontId="20" fillId="0" borderId="3" xfId="0" applyNumberFormat="1" applyFont="1" applyBorder="1" applyAlignment="1" applyProtection="1">
      <alignment vertical="top"/>
      <protection locked="0"/>
    </xf>
    <xf numFmtId="0" fontId="20" fillId="0" borderId="33" xfId="0" applyFont="1" applyBorder="1" applyAlignment="1">
      <alignment vertical="top"/>
    </xf>
    <xf numFmtId="0" fontId="23" fillId="0" borderId="3" xfId="0" applyFont="1" applyBorder="1" applyAlignment="1">
      <alignment horizontal="left" vertical="top"/>
    </xf>
    <xf numFmtId="0" fontId="23" fillId="0" borderId="3" xfId="0" applyFont="1" applyBorder="1" applyAlignment="1">
      <alignment horizontal="left" vertical="top" wrapText="1"/>
    </xf>
    <xf numFmtId="9" fontId="20" fillId="0" borderId="3" xfId="0" applyNumberFormat="1" applyFont="1" applyBorder="1" applyAlignment="1">
      <alignment vertical="top"/>
    </xf>
    <xf numFmtId="43" fontId="20" fillId="0" borderId="3" xfId="0" applyNumberFormat="1" applyFont="1" applyBorder="1" applyAlignment="1">
      <alignment vertical="top"/>
    </xf>
    <xf numFmtId="0" fontId="24" fillId="0" borderId="3" xfId="0" applyFont="1" applyBorder="1"/>
    <xf numFmtId="0" fontId="25" fillId="0" borderId="3" xfId="0" applyFont="1" applyBorder="1"/>
    <xf numFmtId="0" fontId="25" fillId="0" borderId="3" xfId="0" applyFont="1" applyBorder="1" applyAlignment="1">
      <alignment horizontal="center"/>
    </xf>
    <xf numFmtId="0" fontId="25" fillId="0" borderId="3" xfId="0" applyFont="1" applyBorder="1" applyAlignment="1">
      <alignment horizontal="center" vertical="center"/>
    </xf>
    <xf numFmtId="43" fontId="25" fillId="0" borderId="3" xfId="1" applyFont="1" applyBorder="1"/>
    <xf numFmtId="44" fontId="20" fillId="0" borderId="3" xfId="1" applyNumberFormat="1" applyFont="1" applyBorder="1" applyAlignment="1" applyProtection="1">
      <alignment vertical="top"/>
      <protection locked="0"/>
    </xf>
    <xf numFmtId="44" fontId="20" fillId="0" borderId="3" xfId="0" applyNumberFormat="1" applyFont="1" applyBorder="1" applyAlignment="1" applyProtection="1">
      <alignment vertical="top"/>
      <protection locked="0"/>
    </xf>
    <xf numFmtId="44" fontId="19" fillId="0" borderId="3" xfId="1" applyNumberFormat="1" applyFont="1" applyBorder="1" applyAlignment="1" applyProtection="1">
      <alignment vertical="top"/>
      <protection locked="0"/>
    </xf>
    <xf numFmtId="44" fontId="23" fillId="0" borderId="3" xfId="0" applyNumberFormat="1" applyFont="1" applyBorder="1" applyAlignment="1">
      <alignment horizontal="left" vertical="top"/>
    </xf>
    <xf numFmtId="44" fontId="19" fillId="0" borderId="3" xfId="0" applyNumberFormat="1" applyFont="1" applyBorder="1" applyAlignment="1" applyProtection="1">
      <alignment vertical="top"/>
      <protection locked="0"/>
    </xf>
    <xf numFmtId="44" fontId="25" fillId="0" borderId="3" xfId="1" applyNumberFormat="1" applyFont="1" applyBorder="1"/>
    <xf numFmtId="0" fontId="26" fillId="0" borderId="3" xfId="0" applyFont="1" applyBorder="1"/>
    <xf numFmtId="44" fontId="26" fillId="0" borderId="3" xfId="1" applyNumberFormat="1" applyFont="1" applyBorder="1"/>
    <xf numFmtId="0" fontId="25" fillId="0" borderId="3" xfId="0" applyFont="1" applyBorder="1" applyAlignment="1">
      <alignment wrapText="1"/>
    </xf>
    <xf numFmtId="44" fontId="25" fillId="0" borderId="3" xfId="1" applyNumberFormat="1" applyFont="1" applyBorder="1" applyAlignment="1"/>
    <xf numFmtId="44" fontId="20" fillId="0" borderId="3" xfId="0" applyNumberFormat="1" applyFont="1" applyBorder="1" applyAlignment="1">
      <alignment vertical="top"/>
    </xf>
    <xf numFmtId="0" fontId="27" fillId="0" borderId="26" xfId="0" applyFont="1" applyBorder="1" applyProtection="1">
      <protection locked="0"/>
    </xf>
    <xf numFmtId="0" fontId="27" fillId="0" borderId="0" xfId="0" applyFont="1" applyProtection="1">
      <protection locked="0"/>
    </xf>
    <xf numFmtId="0" fontId="25" fillId="0" borderId="0" xfId="3" applyFont="1" applyAlignment="1">
      <alignment vertical="center"/>
    </xf>
    <xf numFmtId="0" fontId="25" fillId="0" borderId="0" xfId="3" applyFont="1" applyAlignment="1">
      <alignment vertical="center" wrapText="1"/>
    </xf>
    <xf numFmtId="0" fontId="24" fillId="0" borderId="0" xfId="3" applyFont="1" applyAlignment="1">
      <alignment vertical="center"/>
    </xf>
    <xf numFmtId="0" fontId="25" fillId="0" borderId="3" xfId="3" applyFont="1" applyBorder="1" applyAlignment="1">
      <alignment vertical="center"/>
    </xf>
    <xf numFmtId="0" fontId="25" fillId="0" borderId="3" xfId="3" applyFont="1" applyBorder="1" applyAlignment="1">
      <alignment horizontal="center" vertical="center"/>
    </xf>
    <xf numFmtId="44" fontId="25" fillId="0" borderId="3" xfId="3" applyNumberFormat="1" applyFont="1" applyBorder="1" applyAlignment="1">
      <alignment vertical="center"/>
    </xf>
    <xf numFmtId="44" fontId="25" fillId="0" borderId="3" xfId="4" applyNumberFormat="1" applyFont="1" applyBorder="1" applyAlignment="1">
      <alignment vertical="center"/>
    </xf>
    <xf numFmtId="44" fontId="25" fillId="0" borderId="47" xfId="4" applyNumberFormat="1" applyFont="1" applyBorder="1" applyAlignment="1">
      <alignment vertical="center"/>
    </xf>
    <xf numFmtId="44" fontId="25" fillId="0" borderId="3" xfId="3" applyNumberFormat="1" applyFont="1" applyBorder="1" applyAlignment="1">
      <alignment horizontal="center" vertical="center"/>
    </xf>
    <xf numFmtId="0" fontId="26" fillId="0" borderId="0" xfId="3" applyFont="1" applyAlignment="1">
      <alignment vertical="center"/>
    </xf>
    <xf numFmtId="0" fontId="25" fillId="0" borderId="26" xfId="3" applyFont="1" applyBorder="1" applyAlignment="1">
      <alignment horizontal="center" vertical="center"/>
    </xf>
    <xf numFmtId="0" fontId="25" fillId="0" borderId="0" xfId="0" applyFont="1" applyAlignment="1">
      <alignment vertical="center" wrapText="1"/>
    </xf>
    <xf numFmtId="0" fontId="25" fillId="0" borderId="0" xfId="3" applyFont="1" applyAlignment="1">
      <alignment horizontal="center"/>
    </xf>
    <xf numFmtId="0" fontId="26" fillId="0" borderId="0" xfId="3" applyFont="1"/>
    <xf numFmtId="0" fontId="25" fillId="0" borderId="3" xfId="3" applyFont="1" applyBorder="1" applyAlignment="1">
      <alignment horizontal="center"/>
    </xf>
    <xf numFmtId="0" fontId="25" fillId="0" borderId="26" xfId="3" applyFont="1" applyBorder="1" applyAlignment="1">
      <alignment horizontal="center"/>
    </xf>
    <xf numFmtId="43" fontId="25" fillId="0" borderId="3" xfId="1" applyFont="1" applyFill="1" applyBorder="1"/>
    <xf numFmtId="167" fontId="25" fillId="0" borderId="47" xfId="4" applyNumberFormat="1" applyFont="1" applyFill="1" applyBorder="1"/>
    <xf numFmtId="0" fontId="25" fillId="0" borderId="0" xfId="3" applyFont="1"/>
    <xf numFmtId="0" fontId="25" fillId="0" borderId="0" xfId="0" applyFont="1" applyAlignment="1">
      <alignment vertical="top" wrapText="1"/>
    </xf>
    <xf numFmtId="43" fontId="25" fillId="0" borderId="26" xfId="1" applyFont="1" applyFill="1" applyBorder="1"/>
    <xf numFmtId="0" fontId="25" fillId="0" borderId="0" xfId="0" applyFont="1" applyAlignment="1">
      <alignment horizontal="center" vertical="center"/>
    </xf>
    <xf numFmtId="44" fontId="25" fillId="0" borderId="3" xfId="0" applyNumberFormat="1" applyFont="1" applyBorder="1" applyAlignment="1">
      <alignment horizontal="center" vertical="center"/>
    </xf>
    <xf numFmtId="0" fontId="25" fillId="0" borderId="3" xfId="3" applyFont="1" applyBorder="1" applyAlignment="1">
      <alignment horizontal="right" vertical="center"/>
    </xf>
    <xf numFmtId="44" fontId="25" fillId="0" borderId="3" xfId="3" applyNumberFormat="1" applyFont="1" applyBorder="1" applyAlignment="1">
      <alignment horizontal="right" vertical="center"/>
    </xf>
    <xf numFmtId="44" fontId="25" fillId="0" borderId="0" xfId="0" applyNumberFormat="1" applyFont="1" applyAlignment="1">
      <alignment vertical="center"/>
    </xf>
    <xf numFmtId="0" fontId="26" fillId="0" borderId="0" xfId="0" applyFont="1" applyAlignment="1">
      <alignment vertical="center"/>
    </xf>
    <xf numFmtId="0" fontId="24" fillId="0" borderId="0" xfId="0" applyFont="1" applyAlignment="1">
      <alignment horizontal="left" vertical="center"/>
    </xf>
    <xf numFmtId="44" fontId="26" fillId="0" borderId="0" xfId="0" applyNumberFormat="1" applyFont="1" applyAlignment="1">
      <alignment vertical="center"/>
    </xf>
    <xf numFmtId="1" fontId="25" fillId="0" borderId="3" xfId="3" applyNumberFormat="1" applyFont="1" applyBorder="1" applyAlignment="1">
      <alignment horizontal="center" vertical="center"/>
    </xf>
    <xf numFmtId="0" fontId="25" fillId="0" borderId="3" xfId="0" applyFont="1" applyBorder="1" applyAlignment="1">
      <alignment vertical="center" wrapText="1"/>
    </xf>
    <xf numFmtId="0" fontId="25" fillId="0" borderId="3" xfId="3" applyFont="1" applyBorder="1" applyAlignment="1">
      <alignment horizontal="left" wrapText="1"/>
    </xf>
    <xf numFmtId="0" fontId="25" fillId="0" borderId="3" xfId="3" applyFont="1" applyBorder="1" applyAlignment="1">
      <alignment horizontal="left"/>
    </xf>
    <xf numFmtId="0" fontId="21" fillId="0" borderId="0" xfId="0" applyFont="1" applyAlignment="1">
      <alignment vertical="top" wrapText="1"/>
    </xf>
    <xf numFmtId="0" fontId="19" fillId="0" borderId="0" xfId="0" applyFont="1" applyAlignment="1">
      <alignment vertical="top" wrapText="1"/>
    </xf>
    <xf numFmtId="0" fontId="26" fillId="0" borderId="49" xfId="0" applyFont="1" applyBorder="1" applyAlignment="1">
      <alignment horizontal="left" vertical="center"/>
    </xf>
    <xf numFmtId="43" fontId="25" fillId="0" borderId="3" xfId="1" applyFont="1" applyFill="1" applyBorder="1" applyAlignment="1">
      <alignment vertical="center"/>
    </xf>
    <xf numFmtId="167" fontId="25" fillId="0" borderId="26" xfId="4" applyNumberFormat="1" applyFont="1" applyFill="1" applyBorder="1"/>
    <xf numFmtId="0" fontId="25" fillId="0" borderId="47" xfId="3" applyFont="1" applyBorder="1"/>
    <xf numFmtId="0" fontId="25" fillId="0" borderId="3" xfId="0" applyFont="1" applyBorder="1" applyAlignment="1">
      <alignment vertical="center"/>
    </xf>
    <xf numFmtId="1" fontId="25" fillId="0" borderId="3" xfId="1" applyNumberFormat="1" applyFont="1" applyFill="1" applyBorder="1" applyAlignment="1">
      <alignment vertical="center"/>
    </xf>
    <xf numFmtId="168" fontId="25" fillId="0" borderId="26" xfId="1" applyNumberFormat="1" applyFont="1" applyFill="1" applyBorder="1" applyAlignment="1">
      <alignment vertical="center"/>
    </xf>
    <xf numFmtId="168" fontId="25" fillId="0" borderId="47" xfId="3" applyNumberFormat="1" applyFont="1" applyBorder="1" applyAlignment="1">
      <alignment horizontal="center"/>
    </xf>
    <xf numFmtId="0" fontId="29" fillId="0" borderId="3" xfId="0" applyFont="1" applyBorder="1" applyAlignment="1">
      <alignment vertical="center"/>
    </xf>
    <xf numFmtId="43" fontId="25" fillId="0" borderId="26" xfId="1" applyFont="1" applyFill="1" applyBorder="1" applyAlignment="1">
      <alignment vertical="center"/>
    </xf>
    <xf numFmtId="165" fontId="25" fillId="0" borderId="26" xfId="7" applyNumberFormat="1" applyFont="1" applyFill="1" applyBorder="1" applyAlignment="1">
      <alignment horizontal="right" vertical="top"/>
    </xf>
    <xf numFmtId="168" fontId="25" fillId="0" borderId="26" xfId="2" applyNumberFormat="1" applyFont="1" applyFill="1" applyBorder="1"/>
    <xf numFmtId="0" fontId="25" fillId="0" borderId="3" xfId="0" applyFont="1" applyBorder="1" applyAlignment="1">
      <alignment horizontal="justify" wrapText="1"/>
    </xf>
    <xf numFmtId="1" fontId="25" fillId="0" borderId="26" xfId="2" applyNumberFormat="1" applyFont="1" applyFill="1" applyBorder="1"/>
    <xf numFmtId="0" fontId="26" fillId="0" borderId="3" xfId="0" applyFont="1" applyBorder="1" applyAlignment="1">
      <alignment horizontal="left" vertical="center"/>
    </xf>
    <xf numFmtId="0" fontId="26" fillId="0" borderId="3" xfId="0" applyFont="1" applyBorder="1" applyAlignment="1">
      <alignment vertical="center"/>
    </xf>
    <xf numFmtId="0" fontId="25" fillId="0" borderId="3" xfId="0" applyFont="1" applyBorder="1" applyAlignment="1">
      <alignment horizontal="justify" vertical="center" wrapText="1"/>
    </xf>
    <xf numFmtId="0" fontId="25" fillId="0" borderId="26" xfId="0" applyFont="1" applyBorder="1" applyAlignment="1">
      <alignment horizontal="center" vertical="center"/>
    </xf>
    <xf numFmtId="44" fontId="25" fillId="0" borderId="3" xfId="0" applyNumberFormat="1" applyFont="1" applyBorder="1" applyAlignment="1">
      <alignment vertical="center"/>
    </xf>
    <xf numFmtId="0" fontId="20" fillId="0" borderId="3" xfId="0" applyFont="1" applyBorder="1" applyAlignment="1">
      <alignment horizontal="center" vertical="center"/>
    </xf>
    <xf numFmtId="43" fontId="20" fillId="0" borderId="26" xfId="1" applyFont="1" applyFill="1" applyBorder="1" applyAlignment="1">
      <alignment vertical="center"/>
    </xf>
    <xf numFmtId="168" fontId="20" fillId="0" borderId="26" xfId="1" applyNumberFormat="1" applyFont="1" applyFill="1" applyBorder="1" applyAlignment="1">
      <alignment vertical="center"/>
    </xf>
    <xf numFmtId="165" fontId="25" fillId="0" borderId="47" xfId="7" applyNumberFormat="1" applyFont="1" applyFill="1" applyBorder="1" applyAlignment="1">
      <alignment horizontal="right" vertical="top"/>
    </xf>
    <xf numFmtId="168" fontId="25" fillId="0" borderId="3" xfId="3" applyNumberFormat="1" applyFont="1" applyBorder="1" applyAlignment="1">
      <alignment horizontal="center"/>
    </xf>
    <xf numFmtId="1" fontId="25" fillId="0" borderId="26" xfId="3" applyNumberFormat="1" applyFont="1" applyBorder="1" applyAlignment="1">
      <alignment horizontal="center"/>
    </xf>
    <xf numFmtId="168" fontId="25" fillId="0" borderId="26" xfId="1" applyNumberFormat="1" applyFont="1" applyFill="1" applyBorder="1"/>
    <xf numFmtId="168" fontId="25" fillId="0" borderId="26" xfId="3" applyNumberFormat="1" applyFont="1" applyBorder="1" applyAlignment="1">
      <alignment horizontal="center"/>
    </xf>
    <xf numFmtId="0" fontId="25" fillId="0" borderId="3" xfId="8" applyFont="1" applyBorder="1" applyAlignment="1">
      <alignment vertical="center" wrapText="1"/>
    </xf>
    <xf numFmtId="43" fontId="25" fillId="0" borderId="0" xfId="1" applyFont="1" applyFill="1" applyBorder="1" applyAlignment="1">
      <alignment horizontal="center" vertical="center" wrapText="1"/>
    </xf>
    <xf numFmtId="0" fontId="26" fillId="0" borderId="3" xfId="0" applyFont="1" applyBorder="1" applyAlignment="1">
      <alignment horizontal="left" wrapText="1"/>
    </xf>
    <xf numFmtId="0" fontId="25" fillId="0" borderId="47" xfId="3" applyFont="1" applyBorder="1" applyAlignment="1">
      <alignment horizontal="center"/>
    </xf>
    <xf numFmtId="168" fontId="25" fillId="0" borderId="0" xfId="3" applyNumberFormat="1" applyFont="1" applyAlignment="1">
      <alignment horizontal="center"/>
    </xf>
    <xf numFmtId="0" fontId="30" fillId="0" borderId="3" xfId="0" applyFont="1" applyBorder="1" applyAlignment="1">
      <alignment horizontal="justify" wrapText="1"/>
    </xf>
    <xf numFmtId="44" fontId="25" fillId="0" borderId="3" xfId="2" applyFont="1" applyFill="1" applyBorder="1"/>
    <xf numFmtId="0" fontId="26" fillId="0" borderId="3" xfId="3" applyFont="1" applyBorder="1" applyAlignment="1">
      <alignment horizontal="left"/>
    </xf>
    <xf numFmtId="168" fontId="25" fillId="0" borderId="3" xfId="0" applyNumberFormat="1" applyFont="1" applyBorder="1" applyAlignment="1">
      <alignment horizontal="center"/>
    </xf>
    <xf numFmtId="168" fontId="25" fillId="0" borderId="3" xfId="1" applyNumberFormat="1" applyFont="1" applyFill="1" applyBorder="1"/>
    <xf numFmtId="167" fontId="25" fillId="0" borderId="48" xfId="4" applyNumberFormat="1" applyFont="1" applyFill="1" applyBorder="1"/>
    <xf numFmtId="0" fontId="20" fillId="0" borderId="26" xfId="0" applyFont="1" applyBorder="1" applyAlignment="1">
      <alignment vertical="top"/>
    </xf>
    <xf numFmtId="0" fontId="25" fillId="0" borderId="33" xfId="0" applyFont="1" applyBorder="1" applyAlignment="1">
      <alignment horizontal="center" vertical="center"/>
    </xf>
    <xf numFmtId="168" fontId="25" fillId="0" borderId="0" xfId="1" applyNumberFormat="1" applyFont="1" applyFill="1" applyBorder="1" applyAlignment="1">
      <alignment vertical="center"/>
    </xf>
    <xf numFmtId="165" fontId="25" fillId="0" borderId="0" xfId="7" applyNumberFormat="1" applyFont="1" applyFill="1" applyBorder="1" applyAlignment="1">
      <alignment horizontal="right" vertical="top"/>
    </xf>
    <xf numFmtId="2" fontId="26" fillId="0" borderId="0" xfId="0" applyNumberFormat="1" applyFont="1" applyAlignment="1">
      <alignment horizontal="left" vertical="center"/>
    </xf>
    <xf numFmtId="0" fontId="25" fillId="0" borderId="26" xfId="8" applyFont="1" applyBorder="1" applyAlignment="1">
      <alignment vertical="center" wrapText="1"/>
    </xf>
    <xf numFmtId="0" fontId="25" fillId="0" borderId="0" xfId="0" applyFont="1" applyAlignment="1">
      <alignment horizontal="left" vertical="center"/>
    </xf>
    <xf numFmtId="0" fontId="26" fillId="0" borderId="0" xfId="0" applyFont="1" applyAlignment="1">
      <alignment horizontal="left" vertical="center"/>
    </xf>
    <xf numFmtId="44" fontId="26" fillId="0" borderId="3" xfId="0" applyNumberFormat="1" applyFont="1" applyBorder="1" applyAlignment="1">
      <alignment vertical="center"/>
    </xf>
    <xf numFmtId="43" fontId="25" fillId="0" borderId="3" xfId="1" applyFont="1" applyFill="1" applyBorder="1" applyAlignment="1">
      <alignment horizontal="left" vertical="center" wrapText="1"/>
    </xf>
    <xf numFmtId="44" fontId="25" fillId="0" borderId="26" xfId="0" applyNumberFormat="1" applyFont="1" applyBorder="1" applyAlignment="1">
      <alignment horizontal="center" vertical="center"/>
    </xf>
    <xf numFmtId="44" fontId="25" fillId="0" borderId="26" xfId="0" applyNumberFormat="1" applyFont="1" applyBorder="1" applyAlignment="1">
      <alignment vertical="center"/>
    </xf>
    <xf numFmtId="0" fontId="26" fillId="0" borderId="26" xfId="0" applyFont="1" applyBorder="1" applyAlignment="1">
      <alignment horizontal="justify" vertical="center" wrapText="1"/>
    </xf>
    <xf numFmtId="168" fontId="20" fillId="0" borderId="3" xfId="1" applyNumberFormat="1" applyFont="1" applyFill="1" applyBorder="1" applyAlignment="1">
      <alignment vertical="center"/>
    </xf>
    <xf numFmtId="0" fontId="20" fillId="0" borderId="0" xfId="0" applyFont="1" applyAlignment="1">
      <alignment vertical="center" wrapText="1"/>
    </xf>
    <xf numFmtId="0" fontId="25" fillId="0" borderId="3" xfId="8" applyFont="1" applyBorder="1" applyAlignment="1">
      <alignment vertical="center"/>
    </xf>
    <xf numFmtId="0" fontId="26" fillId="0" borderId="26" xfId="8" applyFont="1" applyBorder="1" applyAlignment="1">
      <alignment vertical="center" wrapText="1"/>
    </xf>
    <xf numFmtId="0" fontId="25" fillId="0" borderId="26" xfId="0" applyFont="1" applyBorder="1" applyAlignment="1">
      <alignment horizontal="center"/>
    </xf>
    <xf numFmtId="0" fontId="25" fillId="0" borderId="26" xfId="0" applyFont="1" applyBorder="1" applyAlignment="1">
      <alignment horizontal="justify" vertical="center" wrapText="1"/>
    </xf>
    <xf numFmtId="1" fontId="25" fillId="0" borderId="3" xfId="0" applyNumberFormat="1" applyFont="1" applyBorder="1" applyAlignment="1">
      <alignment horizontal="center" vertical="center"/>
    </xf>
    <xf numFmtId="164" fontId="25" fillId="0" borderId="3" xfId="3" applyNumberFormat="1" applyFont="1" applyBorder="1" applyAlignment="1">
      <alignment horizontal="right" vertical="center"/>
    </xf>
    <xf numFmtId="164" fontId="25" fillId="0" borderId="3" xfId="4" applyNumberFormat="1" applyFont="1" applyBorder="1"/>
    <xf numFmtId="164" fontId="25" fillId="0" borderId="26" xfId="4" applyNumberFormat="1" applyFont="1" applyBorder="1"/>
    <xf numFmtId="164" fontId="20" fillId="0" borderId="26" xfId="0" applyNumberFormat="1" applyFont="1" applyBorder="1" applyAlignment="1">
      <alignment vertical="center"/>
    </xf>
    <xf numFmtId="0" fontId="30" fillId="0" borderId="26" xfId="0" applyFont="1" applyBorder="1" applyAlignment="1">
      <alignment horizontal="justify" vertical="center" wrapText="1"/>
    </xf>
    <xf numFmtId="0" fontId="25" fillId="0" borderId="26" xfId="0" applyFont="1" applyBorder="1" applyAlignment="1">
      <alignment vertical="center"/>
    </xf>
    <xf numFmtId="0" fontId="24" fillId="0" borderId="26" xfId="0" applyFont="1" applyBorder="1" applyAlignment="1">
      <alignment horizontal="center" vertical="center"/>
    </xf>
    <xf numFmtId="0" fontId="26" fillId="0" borderId="26" xfId="0" applyFont="1" applyBorder="1" applyAlignment="1">
      <alignment vertical="center"/>
    </xf>
    <xf numFmtId="43" fontId="25" fillId="0" borderId="26" xfId="1" applyFont="1" applyFill="1" applyBorder="1" applyAlignment="1">
      <alignment horizontal="left" vertical="center" wrapText="1"/>
    </xf>
    <xf numFmtId="0" fontId="25" fillId="0" borderId="26" xfId="0" applyFont="1" applyBorder="1" applyAlignment="1">
      <alignment vertical="center" wrapText="1"/>
    </xf>
    <xf numFmtId="0" fontId="20" fillId="0" borderId="3" xfId="0" applyFont="1" applyBorder="1" applyAlignment="1">
      <alignment vertical="center"/>
    </xf>
    <xf numFmtId="0" fontId="20" fillId="0" borderId="0" xfId="0" applyFont="1" applyAlignment="1">
      <alignment horizontal="center" vertical="center"/>
    </xf>
    <xf numFmtId="44" fontId="20" fillId="0" borderId="3" xfId="0" applyNumberFormat="1" applyFont="1" applyBorder="1" applyAlignment="1">
      <alignment horizontal="center" vertical="center"/>
    </xf>
    <xf numFmtId="44" fontId="20" fillId="0" borderId="3" xfId="0" applyNumberFormat="1" applyFont="1" applyBorder="1" applyAlignment="1">
      <alignment vertical="center"/>
    </xf>
    <xf numFmtId="44" fontId="25" fillId="0" borderId="47" xfId="7" applyNumberFormat="1" applyFont="1" applyBorder="1" applyAlignment="1">
      <alignment horizontal="right" vertical="center"/>
    </xf>
    <xf numFmtId="0" fontId="24" fillId="0" borderId="26" xfId="0" applyFont="1" applyBorder="1" applyAlignment="1">
      <alignment horizontal="left" vertical="center"/>
    </xf>
    <xf numFmtId="49" fontId="25" fillId="0" borderId="3" xfId="1" applyNumberFormat="1" applyFont="1" applyFill="1" applyBorder="1" applyAlignment="1">
      <alignment horizontal="center" vertical="center" wrapText="1"/>
    </xf>
    <xf numFmtId="0" fontId="26" fillId="0" borderId="0" xfId="8" applyFont="1" applyAlignment="1">
      <alignment vertical="center" wrapText="1"/>
    </xf>
    <xf numFmtId="0" fontId="25" fillId="0" borderId="26" xfId="8" applyFont="1" applyBorder="1" applyAlignment="1">
      <alignment vertical="center"/>
    </xf>
    <xf numFmtId="0" fontId="25" fillId="0" borderId="0" xfId="0" applyFont="1" applyAlignment="1">
      <alignment horizontal="center"/>
    </xf>
    <xf numFmtId="0" fontId="25" fillId="0" borderId="0" xfId="1" applyNumberFormat="1" applyFont="1" applyFill="1" applyBorder="1" applyAlignment="1">
      <alignment horizontal="center" vertical="center" wrapText="1"/>
    </xf>
    <xf numFmtId="0" fontId="25" fillId="0" borderId="0" xfId="8" applyFont="1" applyAlignment="1">
      <alignment vertical="center" wrapText="1"/>
    </xf>
    <xf numFmtId="164" fontId="20" fillId="0" borderId="0" xfId="0" applyNumberFormat="1" applyFont="1" applyAlignment="1">
      <alignment vertical="center"/>
    </xf>
    <xf numFmtId="0" fontId="21" fillId="0" borderId="0" xfId="3" applyFont="1" applyAlignment="1">
      <alignment vertical="center"/>
    </xf>
    <xf numFmtId="0" fontId="20" fillId="0" borderId="3" xfId="3" applyFont="1" applyBorder="1" applyAlignment="1">
      <alignment horizontal="center"/>
    </xf>
    <xf numFmtId="44" fontId="20" fillId="0" borderId="3" xfId="4" applyNumberFormat="1" applyFont="1" applyFill="1" applyBorder="1"/>
    <xf numFmtId="44" fontId="20" fillId="0" borderId="3" xfId="4" applyNumberFormat="1" applyFont="1" applyBorder="1"/>
    <xf numFmtId="0" fontId="20" fillId="0" borderId="0" xfId="3" applyFont="1" applyAlignment="1">
      <alignment vertical="center"/>
    </xf>
    <xf numFmtId="0" fontId="20" fillId="0" borderId="0" xfId="3" applyFont="1" applyAlignment="1">
      <alignment vertical="center" wrapText="1"/>
    </xf>
    <xf numFmtId="0" fontId="21" fillId="0" borderId="0" xfId="3" applyFont="1" applyAlignment="1">
      <alignment horizontal="left"/>
    </xf>
    <xf numFmtId="0" fontId="20" fillId="0" borderId="3" xfId="3" applyFont="1" applyBorder="1" applyAlignment="1">
      <alignment horizontal="center" vertical="center"/>
    </xf>
    <xf numFmtId="0" fontId="20" fillId="0" borderId="33" xfId="3" applyFont="1" applyBorder="1" applyAlignment="1">
      <alignment horizontal="center" vertical="center"/>
    </xf>
    <xf numFmtId="167" fontId="20" fillId="0" borderId="3" xfId="3" applyNumberFormat="1" applyFont="1" applyBorder="1" applyAlignment="1">
      <alignment horizontal="center" vertical="center"/>
    </xf>
    <xf numFmtId="0" fontId="20" fillId="0" borderId="0" xfId="0" applyFont="1" applyAlignment="1">
      <alignment horizontal="left" vertical="center" wrapText="1"/>
    </xf>
    <xf numFmtId="1" fontId="25" fillId="0" borderId="3" xfId="5" applyNumberFormat="1" applyFont="1" applyBorder="1" applyAlignment="1">
      <alignment horizontal="center"/>
    </xf>
    <xf numFmtId="167" fontId="25" fillId="0" borderId="3" xfId="10" applyNumberFormat="1" applyFont="1" applyBorder="1" applyAlignment="1">
      <alignment horizontal="center" wrapText="1"/>
    </xf>
    <xf numFmtId="167" fontId="25" fillId="0" borderId="3" xfId="11" applyNumberFormat="1" applyFont="1" applyBorder="1" applyAlignment="1">
      <alignment horizontal="center"/>
    </xf>
    <xf numFmtId="0" fontId="25" fillId="0" borderId="3" xfId="5" applyFont="1" applyBorder="1" applyAlignment="1">
      <alignment horizontal="left" wrapText="1"/>
    </xf>
    <xf numFmtId="1" fontId="25" fillId="0" borderId="3" xfId="5" applyNumberFormat="1" applyFont="1" applyBorder="1" applyAlignment="1">
      <alignment horizontal="center" vertical="center"/>
    </xf>
    <xf numFmtId="167" fontId="25" fillId="0" borderId="3" xfId="10" applyNumberFormat="1" applyFont="1" applyBorder="1" applyAlignment="1">
      <alignment horizontal="center" vertical="center" wrapText="1"/>
    </xf>
    <xf numFmtId="167" fontId="25" fillId="0" borderId="3" xfId="11" applyNumberFormat="1" applyFont="1" applyBorder="1" applyAlignment="1">
      <alignment horizontal="center" vertical="center"/>
    </xf>
    <xf numFmtId="1" fontId="20" fillId="0" borderId="33" xfId="3" applyNumberFormat="1" applyFont="1" applyBorder="1" applyAlignment="1">
      <alignment horizontal="center" vertical="center"/>
    </xf>
    <xf numFmtId="167" fontId="33" fillId="0" borderId="3" xfId="3" applyNumberFormat="1" applyFont="1" applyBorder="1" applyAlignment="1">
      <alignment horizontal="center" vertical="center"/>
    </xf>
    <xf numFmtId="0" fontId="20" fillId="0" borderId="0" xfId="0" applyFont="1" applyAlignment="1">
      <alignment horizontal="left" wrapText="1"/>
    </xf>
    <xf numFmtId="167" fontId="25" fillId="0" borderId="3" xfId="3" applyNumberFormat="1" applyFont="1" applyBorder="1" applyAlignment="1">
      <alignment horizontal="center" vertical="center"/>
    </xf>
    <xf numFmtId="167" fontId="25" fillId="0" borderId="3" xfId="3" applyNumberFormat="1" applyFont="1" applyBorder="1" applyAlignment="1">
      <alignment horizontal="center"/>
    </xf>
    <xf numFmtId="0" fontId="20" fillId="0" borderId="0" xfId="3" applyFont="1" applyAlignment="1">
      <alignment horizontal="left"/>
    </xf>
    <xf numFmtId="1" fontId="25" fillId="0" borderId="33" xfId="5" applyNumberFormat="1" applyFont="1" applyBorder="1" applyAlignment="1">
      <alignment horizontal="center"/>
    </xf>
    <xf numFmtId="0" fontId="24" fillId="0" borderId="0" xfId="3" applyFont="1"/>
    <xf numFmtId="0" fontId="20" fillId="0" borderId="3" xfId="0" applyFont="1" applyBorder="1" applyAlignment="1">
      <alignment horizontal="left" wrapText="1"/>
    </xf>
    <xf numFmtId="44" fontId="19" fillId="0" borderId="3" xfId="3" applyNumberFormat="1" applyFont="1" applyBorder="1" applyAlignment="1">
      <alignment horizontal="center"/>
    </xf>
    <xf numFmtId="0" fontId="19" fillId="0" borderId="0" xfId="0" applyFont="1" applyAlignment="1">
      <alignment vertical="center" wrapText="1"/>
    </xf>
    <xf numFmtId="165" fontId="20" fillId="0" borderId="3" xfId="4" applyFont="1" applyBorder="1"/>
    <xf numFmtId="44" fontId="20" fillId="0" borderId="33" xfId="4" applyNumberFormat="1" applyFont="1" applyFill="1" applyBorder="1"/>
    <xf numFmtId="0" fontId="20" fillId="0" borderId="0" xfId="0" applyFont="1" applyAlignment="1">
      <alignment vertical="center"/>
    </xf>
    <xf numFmtId="0" fontId="20" fillId="0" borderId="3" xfId="0" applyFont="1" applyBorder="1" applyAlignment="1">
      <alignment horizontal="center"/>
    </xf>
    <xf numFmtId="0" fontId="20" fillId="0" borderId="33" xfId="3" applyFont="1" applyBorder="1" applyAlignment="1">
      <alignment horizontal="center"/>
    </xf>
    <xf numFmtId="0" fontId="19" fillId="0" borderId="0" xfId="3" applyFont="1" applyAlignment="1">
      <alignment horizontal="center" vertical="center"/>
    </xf>
    <xf numFmtId="0" fontId="19" fillId="0" borderId="3" xfId="3" applyFont="1" applyBorder="1" applyAlignment="1">
      <alignment horizontal="center"/>
    </xf>
    <xf numFmtId="0" fontId="21" fillId="0" borderId="26" xfId="3" applyFont="1" applyBorder="1" applyAlignment="1">
      <alignment vertical="center"/>
    </xf>
    <xf numFmtId="0" fontId="20" fillId="0" borderId="26" xfId="0" applyFont="1" applyBorder="1" applyAlignment="1">
      <alignment vertical="center" wrapText="1"/>
    </xf>
    <xf numFmtId="0" fontId="25" fillId="0" borderId="33" xfId="3" applyFont="1" applyBorder="1" applyAlignment="1">
      <alignment horizontal="center"/>
    </xf>
    <xf numFmtId="44" fontId="25" fillId="0" borderId="3" xfId="4" applyNumberFormat="1" applyFont="1" applyFill="1" applyBorder="1"/>
    <xf numFmtId="44" fontId="25" fillId="0" borderId="3" xfId="4" applyNumberFormat="1" applyFont="1" applyBorder="1"/>
    <xf numFmtId="44" fontId="25" fillId="0" borderId="3" xfId="3" applyNumberFormat="1" applyFont="1" applyBorder="1" applyAlignment="1">
      <alignment horizontal="center"/>
    </xf>
    <xf numFmtId="0" fontId="21" fillId="0" borderId="0" xfId="0" applyFont="1" applyAlignment="1">
      <alignment vertical="center"/>
    </xf>
    <xf numFmtId="0" fontId="26" fillId="0" borderId="3" xfId="3" applyFont="1" applyBorder="1" applyAlignment="1">
      <alignment horizontal="center"/>
    </xf>
    <xf numFmtId="165" fontId="25" fillId="0" borderId="3" xfId="4" applyFont="1" applyFill="1" applyBorder="1"/>
    <xf numFmtId="0" fontId="25" fillId="0" borderId="0" xfId="0" applyFont="1" applyAlignment="1">
      <alignment horizontal="left" vertical="center" wrapText="1"/>
    </xf>
    <xf numFmtId="0" fontId="24" fillId="0" borderId="26" xfId="3" applyFont="1" applyBorder="1" applyAlignment="1">
      <alignment vertical="center"/>
    </xf>
    <xf numFmtId="167" fontId="25" fillId="0" borderId="3" xfId="4" applyNumberFormat="1" applyFont="1" applyBorder="1"/>
    <xf numFmtId="167" fontId="20" fillId="0" borderId="3" xfId="4" applyNumberFormat="1" applyFont="1" applyBorder="1"/>
    <xf numFmtId="44" fontId="20" fillId="0" borderId="3" xfId="0" applyNumberFormat="1" applyFont="1" applyBorder="1" applyAlignment="1">
      <alignment horizontal="center"/>
    </xf>
    <xf numFmtId="0" fontId="35" fillId="0" borderId="33" xfId="0" applyFont="1" applyBorder="1" applyAlignment="1">
      <alignment horizontal="center"/>
    </xf>
    <xf numFmtId="0" fontId="35" fillId="0" borderId="3" xfId="0" applyFont="1" applyBorder="1" applyAlignment="1">
      <alignment horizontal="center"/>
    </xf>
    <xf numFmtId="165" fontId="25" fillId="0" borderId="3" xfId="4" applyFont="1" applyBorder="1"/>
    <xf numFmtId="9" fontId="25" fillId="0" borderId="3" xfId="9" applyFont="1" applyBorder="1" applyAlignment="1">
      <alignment horizontal="center"/>
    </xf>
    <xf numFmtId="165" fontId="20" fillId="0" borderId="3" xfId="4" applyFont="1" applyBorder="1" applyAlignment="1">
      <alignment horizontal="center"/>
    </xf>
    <xf numFmtId="0" fontId="25" fillId="0" borderId="3" xfId="3" applyFont="1" applyBorder="1"/>
    <xf numFmtId="0" fontId="21" fillId="0" borderId="26" xfId="0" applyFont="1" applyBorder="1" applyAlignment="1">
      <alignment horizontal="left"/>
    </xf>
    <xf numFmtId="0" fontId="26" fillId="0" borderId="26" xfId="0" applyFont="1" applyBorder="1"/>
    <xf numFmtId="0" fontId="25" fillId="0" borderId="26" xfId="0" applyFont="1" applyBorder="1"/>
    <xf numFmtId="0" fontId="20" fillId="0" borderId="26" xfId="0" applyFont="1" applyBorder="1" applyAlignment="1">
      <alignment horizontal="left" vertical="center"/>
    </xf>
    <xf numFmtId="0" fontId="25" fillId="0" borderId="26" xfId="3" applyFont="1" applyBorder="1"/>
    <xf numFmtId="165" fontId="25" fillId="0" borderId="3" xfId="4" applyFont="1" applyFill="1" applyBorder="1" applyAlignment="1">
      <alignment horizontal="center" vertical="center"/>
    </xf>
    <xf numFmtId="0" fontId="24" fillId="0" borderId="0" xfId="0" applyFont="1" applyAlignment="1">
      <alignment vertical="top" wrapText="1"/>
    </xf>
    <xf numFmtId="165" fontId="25" fillId="0" borderId="0" xfId="4" applyFont="1" applyBorder="1"/>
    <xf numFmtId="0" fontId="25" fillId="0" borderId="0" xfId="3" applyFont="1" applyAlignment="1">
      <alignment horizontal="left"/>
    </xf>
    <xf numFmtId="167" fontId="33" fillId="0" borderId="3" xfId="4" applyNumberFormat="1" applyFont="1" applyBorder="1"/>
    <xf numFmtId="0" fontId="25" fillId="0" borderId="3" xfId="3" quotePrefix="1" applyFont="1" applyBorder="1" applyAlignment="1">
      <alignment horizontal="center"/>
    </xf>
    <xf numFmtId="0" fontId="33" fillId="0" borderId="0" xfId="0" applyFont="1" applyAlignment="1">
      <alignment vertical="top" wrapText="1"/>
    </xf>
    <xf numFmtId="0" fontId="33" fillId="0" borderId="3" xfId="3" applyFont="1" applyBorder="1" applyAlignment="1">
      <alignment horizontal="center"/>
    </xf>
    <xf numFmtId="165" fontId="25" fillId="0" borderId="33" xfId="4" applyFont="1" applyBorder="1"/>
    <xf numFmtId="0" fontId="20" fillId="0" borderId="0" xfId="3" applyFont="1" applyAlignment="1">
      <alignment vertical="top" wrapText="1"/>
    </xf>
    <xf numFmtId="0" fontId="24" fillId="0" borderId="26" xfId="3" applyFont="1" applyBorder="1"/>
    <xf numFmtId="0" fontId="24" fillId="0" borderId="0" xfId="0" applyFont="1"/>
    <xf numFmtId="0" fontId="25" fillId="0" borderId="0" xfId="0" applyFont="1"/>
    <xf numFmtId="0" fontId="25" fillId="0" borderId="3" xfId="0" applyFont="1" applyBorder="1" applyAlignment="1">
      <alignment horizontal="center" vertical="top" wrapText="1"/>
    </xf>
    <xf numFmtId="0" fontId="25" fillId="0" borderId="3" xfId="0" applyFont="1" applyBorder="1" applyAlignment="1">
      <alignment vertical="top" wrapText="1"/>
    </xf>
    <xf numFmtId="0" fontId="21" fillId="0" borderId="3" xfId="3" applyFont="1" applyBorder="1"/>
    <xf numFmtId="0" fontId="20" fillId="0" borderId="26" xfId="0" applyFont="1" applyBorder="1" applyAlignment="1">
      <alignment horizontal="center" vertical="center"/>
    </xf>
    <xf numFmtId="165" fontId="20" fillId="0" borderId="3" xfId="4" applyFont="1" applyBorder="1" applyAlignment="1">
      <alignment horizontal="center" vertical="center"/>
    </xf>
    <xf numFmtId="167" fontId="20" fillId="0" borderId="3" xfId="4" applyNumberFormat="1" applyFont="1" applyBorder="1" applyAlignment="1">
      <alignment horizontal="center" vertical="center"/>
    </xf>
    <xf numFmtId="0" fontId="20" fillId="0" borderId="3" xfId="0" applyFont="1" applyBorder="1" applyAlignment="1">
      <alignment horizontal="left" vertical="center" wrapText="1"/>
    </xf>
    <xf numFmtId="0" fontId="20" fillId="0" borderId="3" xfId="0" applyFont="1" applyBorder="1" applyAlignment="1">
      <alignment horizontal="left"/>
    </xf>
    <xf numFmtId="0" fontId="20" fillId="0" borderId="3" xfId="3" applyFont="1" applyBorder="1" applyAlignment="1">
      <alignment vertical="top" wrapText="1"/>
    </xf>
    <xf numFmtId="167" fontId="20" fillId="0" borderId="3" xfId="4" applyNumberFormat="1" applyFont="1" applyBorder="1" applyAlignment="1">
      <alignment horizontal="center"/>
    </xf>
    <xf numFmtId="0" fontId="20" fillId="0" borderId="3" xfId="3" applyFont="1" applyBorder="1" applyAlignment="1">
      <alignment horizontal="center" vertical="top"/>
    </xf>
    <xf numFmtId="44" fontId="25" fillId="0" borderId="3" xfId="3" applyNumberFormat="1" applyFont="1" applyBorder="1"/>
    <xf numFmtId="44" fontId="19" fillId="0" borderId="3" xfId="0" applyNumberFormat="1" applyFont="1" applyBorder="1" applyAlignment="1">
      <alignment vertical="top"/>
    </xf>
    <xf numFmtId="165" fontId="0" fillId="0" borderId="15" xfId="0" applyNumberFormat="1" applyBorder="1" applyProtection="1">
      <protection locked="0"/>
    </xf>
    <xf numFmtId="0" fontId="1" fillId="0" borderId="26" xfId="0" applyFont="1" applyBorder="1" applyAlignment="1" applyProtection="1">
      <alignment horizontal="left"/>
      <protection locked="0"/>
    </xf>
    <xf numFmtId="0" fontId="20" fillId="0" borderId="26" xfId="0" applyFont="1" applyBorder="1" applyProtection="1">
      <protection locked="0"/>
    </xf>
    <xf numFmtId="43" fontId="25" fillId="0" borderId="3" xfId="1" applyFont="1" applyFill="1" applyBorder="1" applyAlignment="1">
      <alignment horizontal="center" vertical="center" wrapText="1"/>
    </xf>
    <xf numFmtId="0" fontId="26" fillId="0" borderId="0" xfId="3" applyFont="1" applyAlignment="1">
      <alignment horizontal="left"/>
    </xf>
    <xf numFmtId="167" fontId="26" fillId="0" borderId="3" xfId="3" applyNumberFormat="1" applyFont="1" applyBorder="1" applyAlignment="1">
      <alignment horizontal="center"/>
    </xf>
    <xf numFmtId="0" fontId="26" fillId="0" borderId="3" xfId="3" applyFont="1" applyBorder="1"/>
    <xf numFmtId="0" fontId="26" fillId="0" borderId="26" xfId="3" applyFont="1" applyBorder="1"/>
    <xf numFmtId="0" fontId="19" fillId="0" borderId="3" xfId="0" applyFont="1" applyBorder="1" applyAlignment="1">
      <alignment horizontal="left"/>
    </xf>
    <xf numFmtId="167" fontId="19" fillId="0" borderId="3" xfId="4" applyNumberFormat="1" applyFont="1" applyBorder="1" applyAlignment="1">
      <alignment horizontal="center" vertical="center"/>
    </xf>
    <xf numFmtId="0" fontId="14" fillId="0" borderId="38" xfId="0" applyFont="1" applyBorder="1" applyAlignment="1">
      <alignment horizontal="left" wrapText="1"/>
    </xf>
    <xf numFmtId="0" fontId="0" fillId="0" borderId="39" xfId="0" applyBorder="1" applyAlignment="1">
      <alignment horizontal="left" wrapText="1"/>
    </xf>
    <xf numFmtId="0" fontId="0" fillId="0" borderId="40" xfId="0" applyBorder="1" applyAlignment="1">
      <alignment horizontal="left" wrapText="1"/>
    </xf>
    <xf numFmtId="0" fontId="12" fillId="0" borderId="0" xfId="0" quotePrefix="1" applyFont="1" applyAlignment="1" applyProtection="1">
      <alignment horizontal="left"/>
      <protection locked="0"/>
    </xf>
    <xf numFmtId="0" fontId="12" fillId="0" borderId="0" xfId="0" applyFont="1" applyAlignment="1" applyProtection="1">
      <alignment horizontal="left"/>
      <protection locked="0"/>
    </xf>
    <xf numFmtId="0" fontId="19" fillId="0" borderId="3" xfId="0" applyFont="1" applyBorder="1" applyAlignment="1">
      <alignment vertical="center" wrapText="1"/>
    </xf>
    <xf numFmtId="0" fontId="19" fillId="0" borderId="3" xfId="0" applyFont="1" applyBorder="1" applyAlignment="1">
      <alignment vertical="center"/>
    </xf>
    <xf numFmtId="0" fontId="9" fillId="0" borderId="16" xfId="0" applyFont="1" applyBorder="1" applyAlignment="1">
      <alignment horizontal="center" wrapText="1"/>
    </xf>
    <xf numFmtId="0" fontId="6" fillId="0" borderId="22" xfId="0" applyFont="1" applyBorder="1" applyAlignment="1">
      <alignment horizontal="center" wrapText="1"/>
    </xf>
    <xf numFmtId="0" fontId="6" fillId="0" borderId="17" xfId="0" applyFont="1" applyBorder="1" applyAlignment="1">
      <alignment horizontal="center" wrapText="1"/>
    </xf>
  </cellXfs>
  <cellStyles count="12">
    <cellStyle name="Comma" xfId="1" builtinId="3"/>
    <cellStyle name="Comma 2 2" xfId="6" xr:uid="{71BEA4B2-1D74-4D07-9E0B-E02CA401C642}"/>
    <cellStyle name="Comma 9" xfId="11" xr:uid="{9E304E4C-1F72-4BB2-8DAD-D93FCEF2ADCE}"/>
    <cellStyle name="Comma0" xfId="7" xr:uid="{780D16DA-DD90-482D-B029-DE327BCD3B29}"/>
    <cellStyle name="Currency" xfId="2" builtinId="4"/>
    <cellStyle name="Currency_Redliberty" xfId="4" xr:uid="{CF60969B-3237-4B03-B456-4F6B12C1436D}"/>
    <cellStyle name="Normal" xfId="0" builtinId="0"/>
    <cellStyle name="Normal 2 2" xfId="8" xr:uid="{00986F47-0D07-4F4A-B589-1AEBD2FD25DF}"/>
    <cellStyle name="Normal 4" xfId="10" xr:uid="{A38A1FBD-D06F-4094-A0D0-FDD0949D9EAF}"/>
    <cellStyle name="Normal 96" xfId="5" xr:uid="{A1896DCD-7652-4F86-A249-2725C4584539}"/>
    <cellStyle name="Normal_Redliberty" xfId="3" xr:uid="{95E7BD38-8018-4910-A957-A3AF2B65A69C}"/>
    <cellStyle name="Percent" xfId="9" builtinId="5"/>
  </cellStyles>
  <dxfs count="28">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
      <font>
        <condense val="0"/>
        <extend val="0"/>
        <u/>
      </font>
    </dxf>
    <dxf>
      <font>
        <b/>
        <i val="0"/>
        <condense val="0"/>
        <extend val="0"/>
        <u/>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imbeu.co.z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16"/>
  <sheetViews>
    <sheetView view="pageBreakPreview" topLeftCell="A2195" zoomScale="77" zoomScaleNormal="100" zoomScaleSheetLayoutView="77" workbookViewId="0">
      <selection activeCell="H2214" sqref="H2214"/>
    </sheetView>
  </sheetViews>
  <sheetFormatPr defaultColWidth="14.85546875" defaultRowHeight="15" x14ac:dyDescent="0.25"/>
  <cols>
    <col min="1" max="1" width="9.7109375" style="9" customWidth="1"/>
    <col min="2" max="2" width="9.140625" style="9" customWidth="1"/>
    <col min="3" max="3" width="14.85546875" style="9"/>
    <col min="4" max="4" width="8.5703125" style="9" customWidth="1"/>
    <col min="5" max="5" width="9.42578125" style="9" customWidth="1"/>
    <col min="6" max="6" width="19.7109375" style="9" customWidth="1"/>
    <col min="7" max="7" width="12.7109375" style="9" customWidth="1"/>
    <col min="8" max="8" width="15.42578125" style="11" customWidth="1"/>
    <col min="9" max="9" width="15" style="12" customWidth="1"/>
    <col min="10" max="244" width="14.85546875" style="9"/>
    <col min="245" max="245" width="14.7109375" style="9" customWidth="1"/>
    <col min="246" max="246" width="9.140625" style="9" customWidth="1"/>
    <col min="247" max="247" width="14.85546875" style="9"/>
    <col min="248" max="248" width="8.5703125" style="9" customWidth="1"/>
    <col min="249" max="249" width="9.42578125" style="9" customWidth="1"/>
    <col min="250" max="250" width="22.140625" style="9" customWidth="1"/>
    <col min="251" max="251" width="12.7109375" style="9" customWidth="1"/>
    <col min="252" max="252" width="15.42578125" style="9" customWidth="1"/>
    <col min="253" max="255" width="15" style="9" customWidth="1"/>
    <col min="256" max="256" width="20.5703125" style="9" customWidth="1"/>
    <col min="257" max="259" width="15" style="9" customWidth="1"/>
    <col min="260" max="260" width="16.85546875" style="9" customWidth="1"/>
    <col min="261" max="261" width="15" style="9" customWidth="1"/>
    <col min="262" max="500" width="14.85546875" style="9"/>
    <col min="501" max="501" width="14.7109375" style="9" customWidth="1"/>
    <col min="502" max="502" width="9.140625" style="9" customWidth="1"/>
    <col min="503" max="503" width="14.85546875" style="9"/>
    <col min="504" max="504" width="8.5703125" style="9" customWidth="1"/>
    <col min="505" max="505" width="9.42578125" style="9" customWidth="1"/>
    <col min="506" max="506" width="22.140625" style="9" customWidth="1"/>
    <col min="507" max="507" width="12.7109375" style="9" customWidth="1"/>
    <col min="508" max="508" width="15.42578125" style="9" customWidth="1"/>
    <col min="509" max="511" width="15" style="9" customWidth="1"/>
    <col min="512" max="512" width="20.5703125" style="9" customWidth="1"/>
    <col min="513" max="515" width="15" style="9" customWidth="1"/>
    <col min="516" max="516" width="16.85546875" style="9" customWidth="1"/>
    <col min="517" max="517" width="15" style="9" customWidth="1"/>
    <col min="518" max="756" width="14.85546875" style="9"/>
    <col min="757" max="757" width="14.7109375" style="9" customWidth="1"/>
    <col min="758" max="758" width="9.140625" style="9" customWidth="1"/>
    <col min="759" max="759" width="14.85546875" style="9"/>
    <col min="760" max="760" width="8.5703125" style="9" customWidth="1"/>
    <col min="761" max="761" width="9.42578125" style="9" customWidth="1"/>
    <col min="762" max="762" width="22.140625" style="9" customWidth="1"/>
    <col min="763" max="763" width="12.7109375" style="9" customWidth="1"/>
    <col min="764" max="764" width="15.42578125" style="9" customWidth="1"/>
    <col min="765" max="767" width="15" style="9" customWidth="1"/>
    <col min="768" max="768" width="20.5703125" style="9" customWidth="1"/>
    <col min="769" max="771" width="15" style="9" customWidth="1"/>
    <col min="772" max="772" width="16.85546875" style="9" customWidth="1"/>
    <col min="773" max="773" width="15" style="9" customWidth="1"/>
    <col min="774" max="1012" width="14.85546875" style="9"/>
    <col min="1013" max="1013" width="14.7109375" style="9" customWidth="1"/>
    <col min="1014" max="1014" width="9.140625" style="9" customWidth="1"/>
    <col min="1015" max="1015" width="14.85546875" style="9"/>
    <col min="1016" max="1016" width="8.5703125" style="9" customWidth="1"/>
    <col min="1017" max="1017" width="9.42578125" style="9" customWidth="1"/>
    <col min="1018" max="1018" width="22.140625" style="9" customWidth="1"/>
    <col min="1019" max="1019" width="12.7109375" style="9" customWidth="1"/>
    <col min="1020" max="1020" width="15.42578125" style="9" customWidth="1"/>
    <col min="1021" max="1023" width="15" style="9" customWidth="1"/>
    <col min="1024" max="1024" width="20.5703125" style="9" customWidth="1"/>
    <col min="1025" max="1027" width="15" style="9" customWidth="1"/>
    <col min="1028" max="1028" width="16.85546875" style="9" customWidth="1"/>
    <col min="1029" max="1029" width="15" style="9" customWidth="1"/>
    <col min="1030" max="1268" width="14.85546875" style="9"/>
    <col min="1269" max="1269" width="14.7109375" style="9" customWidth="1"/>
    <col min="1270" max="1270" width="9.140625" style="9" customWidth="1"/>
    <col min="1271" max="1271" width="14.85546875" style="9"/>
    <col min="1272" max="1272" width="8.5703125" style="9" customWidth="1"/>
    <col min="1273" max="1273" width="9.42578125" style="9" customWidth="1"/>
    <col min="1274" max="1274" width="22.140625" style="9" customWidth="1"/>
    <col min="1275" max="1275" width="12.7109375" style="9" customWidth="1"/>
    <col min="1276" max="1276" width="15.42578125" style="9" customWidth="1"/>
    <col min="1277" max="1279" width="15" style="9" customWidth="1"/>
    <col min="1280" max="1280" width="20.5703125" style="9" customWidth="1"/>
    <col min="1281" max="1283" width="15" style="9" customWidth="1"/>
    <col min="1284" max="1284" width="16.85546875" style="9" customWidth="1"/>
    <col min="1285" max="1285" width="15" style="9" customWidth="1"/>
    <col min="1286" max="1524" width="14.85546875" style="9"/>
    <col min="1525" max="1525" width="14.7109375" style="9" customWidth="1"/>
    <col min="1526" max="1526" width="9.140625" style="9" customWidth="1"/>
    <col min="1527" max="1527" width="14.85546875" style="9"/>
    <col min="1528" max="1528" width="8.5703125" style="9" customWidth="1"/>
    <col min="1529" max="1529" width="9.42578125" style="9" customWidth="1"/>
    <col min="1530" max="1530" width="22.140625" style="9" customWidth="1"/>
    <col min="1531" max="1531" width="12.7109375" style="9" customWidth="1"/>
    <col min="1532" max="1532" width="15.42578125" style="9" customWidth="1"/>
    <col min="1533" max="1535" width="15" style="9" customWidth="1"/>
    <col min="1536" max="1536" width="20.5703125" style="9" customWidth="1"/>
    <col min="1537" max="1539" width="15" style="9" customWidth="1"/>
    <col min="1540" max="1540" width="16.85546875" style="9" customWidth="1"/>
    <col min="1541" max="1541" width="15" style="9" customWidth="1"/>
    <col min="1542" max="1780" width="14.85546875" style="9"/>
    <col min="1781" max="1781" width="14.7109375" style="9" customWidth="1"/>
    <col min="1782" max="1782" width="9.140625" style="9" customWidth="1"/>
    <col min="1783" max="1783" width="14.85546875" style="9"/>
    <col min="1784" max="1784" width="8.5703125" style="9" customWidth="1"/>
    <col min="1785" max="1785" width="9.42578125" style="9" customWidth="1"/>
    <col min="1786" max="1786" width="22.140625" style="9" customWidth="1"/>
    <col min="1787" max="1787" width="12.7109375" style="9" customWidth="1"/>
    <col min="1788" max="1788" width="15.42578125" style="9" customWidth="1"/>
    <col min="1789" max="1791" width="15" style="9" customWidth="1"/>
    <col min="1792" max="1792" width="20.5703125" style="9" customWidth="1"/>
    <col min="1793" max="1795" width="15" style="9" customWidth="1"/>
    <col min="1796" max="1796" width="16.85546875" style="9" customWidth="1"/>
    <col min="1797" max="1797" width="15" style="9" customWidth="1"/>
    <col min="1798" max="2036" width="14.85546875" style="9"/>
    <col min="2037" max="2037" width="14.7109375" style="9" customWidth="1"/>
    <col min="2038" max="2038" width="9.140625" style="9" customWidth="1"/>
    <col min="2039" max="2039" width="14.85546875" style="9"/>
    <col min="2040" max="2040" width="8.5703125" style="9" customWidth="1"/>
    <col min="2041" max="2041" width="9.42578125" style="9" customWidth="1"/>
    <col min="2042" max="2042" width="22.140625" style="9" customWidth="1"/>
    <col min="2043" max="2043" width="12.7109375" style="9" customWidth="1"/>
    <col min="2044" max="2044" width="15.42578125" style="9" customWidth="1"/>
    <col min="2045" max="2047" width="15" style="9" customWidth="1"/>
    <col min="2048" max="2048" width="20.5703125" style="9" customWidth="1"/>
    <col min="2049" max="2051" width="15" style="9" customWidth="1"/>
    <col min="2052" max="2052" width="16.85546875" style="9" customWidth="1"/>
    <col min="2053" max="2053" width="15" style="9" customWidth="1"/>
    <col min="2054" max="2292" width="14.85546875" style="9"/>
    <col min="2293" max="2293" width="14.7109375" style="9" customWidth="1"/>
    <col min="2294" max="2294" width="9.140625" style="9" customWidth="1"/>
    <col min="2295" max="2295" width="14.85546875" style="9"/>
    <col min="2296" max="2296" width="8.5703125" style="9" customWidth="1"/>
    <col min="2297" max="2297" width="9.42578125" style="9" customWidth="1"/>
    <col min="2298" max="2298" width="22.140625" style="9" customWidth="1"/>
    <col min="2299" max="2299" width="12.7109375" style="9" customWidth="1"/>
    <col min="2300" max="2300" width="15.42578125" style="9" customWidth="1"/>
    <col min="2301" max="2303" width="15" style="9" customWidth="1"/>
    <col min="2304" max="2304" width="20.5703125" style="9" customWidth="1"/>
    <col min="2305" max="2307" width="15" style="9" customWidth="1"/>
    <col min="2308" max="2308" width="16.85546875" style="9" customWidth="1"/>
    <col min="2309" max="2309" width="15" style="9" customWidth="1"/>
    <col min="2310" max="2548" width="14.85546875" style="9"/>
    <col min="2549" max="2549" width="14.7109375" style="9" customWidth="1"/>
    <col min="2550" max="2550" width="9.140625" style="9" customWidth="1"/>
    <col min="2551" max="2551" width="14.85546875" style="9"/>
    <col min="2552" max="2552" width="8.5703125" style="9" customWidth="1"/>
    <col min="2553" max="2553" width="9.42578125" style="9" customWidth="1"/>
    <col min="2554" max="2554" width="22.140625" style="9" customWidth="1"/>
    <col min="2555" max="2555" width="12.7109375" style="9" customWidth="1"/>
    <col min="2556" max="2556" width="15.42578125" style="9" customWidth="1"/>
    <col min="2557" max="2559" width="15" style="9" customWidth="1"/>
    <col min="2560" max="2560" width="20.5703125" style="9" customWidth="1"/>
    <col min="2561" max="2563" width="15" style="9" customWidth="1"/>
    <col min="2564" max="2564" width="16.85546875" style="9" customWidth="1"/>
    <col min="2565" max="2565" width="15" style="9" customWidth="1"/>
    <col min="2566" max="2804" width="14.85546875" style="9"/>
    <col min="2805" max="2805" width="14.7109375" style="9" customWidth="1"/>
    <col min="2806" max="2806" width="9.140625" style="9" customWidth="1"/>
    <col min="2807" max="2807" width="14.85546875" style="9"/>
    <col min="2808" max="2808" width="8.5703125" style="9" customWidth="1"/>
    <col min="2809" max="2809" width="9.42578125" style="9" customWidth="1"/>
    <col min="2810" max="2810" width="22.140625" style="9" customWidth="1"/>
    <col min="2811" max="2811" width="12.7109375" style="9" customWidth="1"/>
    <col min="2812" max="2812" width="15.42578125" style="9" customWidth="1"/>
    <col min="2813" max="2815" width="15" style="9" customWidth="1"/>
    <col min="2816" max="2816" width="20.5703125" style="9" customWidth="1"/>
    <col min="2817" max="2819" width="15" style="9" customWidth="1"/>
    <col min="2820" max="2820" width="16.85546875" style="9" customWidth="1"/>
    <col min="2821" max="2821" width="15" style="9" customWidth="1"/>
    <col min="2822" max="3060" width="14.85546875" style="9"/>
    <col min="3061" max="3061" width="14.7109375" style="9" customWidth="1"/>
    <col min="3062" max="3062" width="9.140625" style="9" customWidth="1"/>
    <col min="3063" max="3063" width="14.85546875" style="9"/>
    <col min="3064" max="3064" width="8.5703125" style="9" customWidth="1"/>
    <col min="3065" max="3065" width="9.42578125" style="9" customWidth="1"/>
    <col min="3066" max="3066" width="22.140625" style="9" customWidth="1"/>
    <col min="3067" max="3067" width="12.7109375" style="9" customWidth="1"/>
    <col min="3068" max="3068" width="15.42578125" style="9" customWidth="1"/>
    <col min="3069" max="3071" width="15" style="9" customWidth="1"/>
    <col min="3072" max="3072" width="20.5703125" style="9" customWidth="1"/>
    <col min="3073" max="3075" width="15" style="9" customWidth="1"/>
    <col min="3076" max="3076" width="16.85546875" style="9" customWidth="1"/>
    <col min="3077" max="3077" width="15" style="9" customWidth="1"/>
    <col min="3078" max="3316" width="14.85546875" style="9"/>
    <col min="3317" max="3317" width="14.7109375" style="9" customWidth="1"/>
    <col min="3318" max="3318" width="9.140625" style="9" customWidth="1"/>
    <col min="3319" max="3319" width="14.85546875" style="9"/>
    <col min="3320" max="3320" width="8.5703125" style="9" customWidth="1"/>
    <col min="3321" max="3321" width="9.42578125" style="9" customWidth="1"/>
    <col min="3322" max="3322" width="22.140625" style="9" customWidth="1"/>
    <col min="3323" max="3323" width="12.7109375" style="9" customWidth="1"/>
    <col min="3324" max="3324" width="15.42578125" style="9" customWidth="1"/>
    <col min="3325" max="3327" width="15" style="9" customWidth="1"/>
    <col min="3328" max="3328" width="20.5703125" style="9" customWidth="1"/>
    <col min="3329" max="3331" width="15" style="9" customWidth="1"/>
    <col min="3332" max="3332" width="16.85546875" style="9" customWidth="1"/>
    <col min="3333" max="3333" width="15" style="9" customWidth="1"/>
    <col min="3334" max="3572" width="14.85546875" style="9"/>
    <col min="3573" max="3573" width="14.7109375" style="9" customWidth="1"/>
    <col min="3574" max="3574" width="9.140625" style="9" customWidth="1"/>
    <col min="3575" max="3575" width="14.85546875" style="9"/>
    <col min="3576" max="3576" width="8.5703125" style="9" customWidth="1"/>
    <col min="3577" max="3577" width="9.42578125" style="9" customWidth="1"/>
    <col min="3578" max="3578" width="22.140625" style="9" customWidth="1"/>
    <col min="3579" max="3579" width="12.7109375" style="9" customWidth="1"/>
    <col min="3580" max="3580" width="15.42578125" style="9" customWidth="1"/>
    <col min="3581" max="3583" width="15" style="9" customWidth="1"/>
    <col min="3584" max="3584" width="20.5703125" style="9" customWidth="1"/>
    <col min="3585" max="3587" width="15" style="9" customWidth="1"/>
    <col min="3588" max="3588" width="16.85546875" style="9" customWidth="1"/>
    <col min="3589" max="3589" width="15" style="9" customWidth="1"/>
    <col min="3590" max="3828" width="14.85546875" style="9"/>
    <col min="3829" max="3829" width="14.7109375" style="9" customWidth="1"/>
    <col min="3830" max="3830" width="9.140625" style="9" customWidth="1"/>
    <col min="3831" max="3831" width="14.85546875" style="9"/>
    <col min="3832" max="3832" width="8.5703125" style="9" customWidth="1"/>
    <col min="3833" max="3833" width="9.42578125" style="9" customWidth="1"/>
    <col min="3834" max="3834" width="22.140625" style="9" customWidth="1"/>
    <col min="3835" max="3835" width="12.7109375" style="9" customWidth="1"/>
    <col min="3836" max="3836" width="15.42578125" style="9" customWidth="1"/>
    <col min="3837" max="3839" width="15" style="9" customWidth="1"/>
    <col min="3840" max="3840" width="20.5703125" style="9" customWidth="1"/>
    <col min="3841" max="3843" width="15" style="9" customWidth="1"/>
    <col min="3844" max="3844" width="16.85546875" style="9" customWidth="1"/>
    <col min="3845" max="3845" width="15" style="9" customWidth="1"/>
    <col min="3846" max="4084" width="14.85546875" style="9"/>
    <col min="4085" max="4085" width="14.7109375" style="9" customWidth="1"/>
    <col min="4086" max="4086" width="9.140625" style="9" customWidth="1"/>
    <col min="4087" max="4087" width="14.85546875" style="9"/>
    <col min="4088" max="4088" width="8.5703125" style="9" customWidth="1"/>
    <col min="4089" max="4089" width="9.42578125" style="9" customWidth="1"/>
    <col min="4090" max="4090" width="22.140625" style="9" customWidth="1"/>
    <col min="4091" max="4091" width="12.7109375" style="9" customWidth="1"/>
    <col min="4092" max="4092" width="15.42578125" style="9" customWidth="1"/>
    <col min="4093" max="4095" width="15" style="9" customWidth="1"/>
    <col min="4096" max="4096" width="20.5703125" style="9" customWidth="1"/>
    <col min="4097" max="4099" width="15" style="9" customWidth="1"/>
    <col min="4100" max="4100" width="16.85546875" style="9" customWidth="1"/>
    <col min="4101" max="4101" width="15" style="9" customWidth="1"/>
    <col min="4102" max="4340" width="14.85546875" style="9"/>
    <col min="4341" max="4341" width="14.7109375" style="9" customWidth="1"/>
    <col min="4342" max="4342" width="9.140625" style="9" customWidth="1"/>
    <col min="4343" max="4343" width="14.85546875" style="9"/>
    <col min="4344" max="4344" width="8.5703125" style="9" customWidth="1"/>
    <col min="4345" max="4345" width="9.42578125" style="9" customWidth="1"/>
    <col min="4346" max="4346" width="22.140625" style="9" customWidth="1"/>
    <col min="4347" max="4347" width="12.7109375" style="9" customWidth="1"/>
    <col min="4348" max="4348" width="15.42578125" style="9" customWidth="1"/>
    <col min="4349" max="4351" width="15" style="9" customWidth="1"/>
    <col min="4352" max="4352" width="20.5703125" style="9" customWidth="1"/>
    <col min="4353" max="4355" width="15" style="9" customWidth="1"/>
    <col min="4356" max="4356" width="16.85546875" style="9" customWidth="1"/>
    <col min="4357" max="4357" width="15" style="9" customWidth="1"/>
    <col min="4358" max="4596" width="14.85546875" style="9"/>
    <col min="4597" max="4597" width="14.7109375" style="9" customWidth="1"/>
    <col min="4598" max="4598" width="9.140625" style="9" customWidth="1"/>
    <col min="4599" max="4599" width="14.85546875" style="9"/>
    <col min="4600" max="4600" width="8.5703125" style="9" customWidth="1"/>
    <col min="4601" max="4601" width="9.42578125" style="9" customWidth="1"/>
    <col min="4602" max="4602" width="22.140625" style="9" customWidth="1"/>
    <col min="4603" max="4603" width="12.7109375" style="9" customWidth="1"/>
    <col min="4604" max="4604" width="15.42578125" style="9" customWidth="1"/>
    <col min="4605" max="4607" width="15" style="9" customWidth="1"/>
    <col min="4608" max="4608" width="20.5703125" style="9" customWidth="1"/>
    <col min="4609" max="4611" width="15" style="9" customWidth="1"/>
    <col min="4612" max="4612" width="16.85546875" style="9" customWidth="1"/>
    <col min="4613" max="4613" width="15" style="9" customWidth="1"/>
    <col min="4614" max="4852" width="14.85546875" style="9"/>
    <col min="4853" max="4853" width="14.7109375" style="9" customWidth="1"/>
    <col min="4854" max="4854" width="9.140625" style="9" customWidth="1"/>
    <col min="4855" max="4855" width="14.85546875" style="9"/>
    <col min="4856" max="4856" width="8.5703125" style="9" customWidth="1"/>
    <col min="4857" max="4857" width="9.42578125" style="9" customWidth="1"/>
    <col min="4858" max="4858" width="22.140625" style="9" customWidth="1"/>
    <col min="4859" max="4859" width="12.7109375" style="9" customWidth="1"/>
    <col min="4860" max="4860" width="15.42578125" style="9" customWidth="1"/>
    <col min="4861" max="4863" width="15" style="9" customWidth="1"/>
    <col min="4864" max="4864" width="20.5703125" style="9" customWidth="1"/>
    <col min="4865" max="4867" width="15" style="9" customWidth="1"/>
    <col min="4868" max="4868" width="16.85546875" style="9" customWidth="1"/>
    <col min="4869" max="4869" width="15" style="9" customWidth="1"/>
    <col min="4870" max="5108" width="14.85546875" style="9"/>
    <col min="5109" max="5109" width="14.7109375" style="9" customWidth="1"/>
    <col min="5110" max="5110" width="9.140625" style="9" customWidth="1"/>
    <col min="5111" max="5111" width="14.85546875" style="9"/>
    <col min="5112" max="5112" width="8.5703125" style="9" customWidth="1"/>
    <col min="5113" max="5113" width="9.42578125" style="9" customWidth="1"/>
    <col min="5114" max="5114" width="22.140625" style="9" customWidth="1"/>
    <col min="5115" max="5115" width="12.7109375" style="9" customWidth="1"/>
    <col min="5116" max="5116" width="15.42578125" style="9" customWidth="1"/>
    <col min="5117" max="5119" width="15" style="9" customWidth="1"/>
    <col min="5120" max="5120" width="20.5703125" style="9" customWidth="1"/>
    <col min="5121" max="5123" width="15" style="9" customWidth="1"/>
    <col min="5124" max="5124" width="16.85546875" style="9" customWidth="1"/>
    <col min="5125" max="5125" width="15" style="9" customWidth="1"/>
    <col min="5126" max="5364" width="14.85546875" style="9"/>
    <col min="5365" max="5365" width="14.7109375" style="9" customWidth="1"/>
    <col min="5366" max="5366" width="9.140625" style="9" customWidth="1"/>
    <col min="5367" max="5367" width="14.85546875" style="9"/>
    <col min="5368" max="5368" width="8.5703125" style="9" customWidth="1"/>
    <col min="5369" max="5369" width="9.42578125" style="9" customWidth="1"/>
    <col min="5370" max="5370" width="22.140625" style="9" customWidth="1"/>
    <col min="5371" max="5371" width="12.7109375" style="9" customWidth="1"/>
    <col min="5372" max="5372" width="15.42578125" style="9" customWidth="1"/>
    <col min="5373" max="5375" width="15" style="9" customWidth="1"/>
    <col min="5376" max="5376" width="20.5703125" style="9" customWidth="1"/>
    <col min="5377" max="5379" width="15" style="9" customWidth="1"/>
    <col min="5380" max="5380" width="16.85546875" style="9" customWidth="1"/>
    <col min="5381" max="5381" width="15" style="9" customWidth="1"/>
    <col min="5382" max="5620" width="14.85546875" style="9"/>
    <col min="5621" max="5621" width="14.7109375" style="9" customWidth="1"/>
    <col min="5622" max="5622" width="9.140625" style="9" customWidth="1"/>
    <col min="5623" max="5623" width="14.85546875" style="9"/>
    <col min="5624" max="5624" width="8.5703125" style="9" customWidth="1"/>
    <col min="5625" max="5625" width="9.42578125" style="9" customWidth="1"/>
    <col min="5626" max="5626" width="22.140625" style="9" customWidth="1"/>
    <col min="5627" max="5627" width="12.7109375" style="9" customWidth="1"/>
    <col min="5628" max="5628" width="15.42578125" style="9" customWidth="1"/>
    <col min="5629" max="5631" width="15" style="9" customWidth="1"/>
    <col min="5632" max="5632" width="20.5703125" style="9" customWidth="1"/>
    <col min="5633" max="5635" width="15" style="9" customWidth="1"/>
    <col min="5636" max="5636" width="16.85546875" style="9" customWidth="1"/>
    <col min="5637" max="5637" width="15" style="9" customWidth="1"/>
    <col min="5638" max="5876" width="14.85546875" style="9"/>
    <col min="5877" max="5877" width="14.7109375" style="9" customWidth="1"/>
    <col min="5878" max="5878" width="9.140625" style="9" customWidth="1"/>
    <col min="5879" max="5879" width="14.85546875" style="9"/>
    <col min="5880" max="5880" width="8.5703125" style="9" customWidth="1"/>
    <col min="5881" max="5881" width="9.42578125" style="9" customWidth="1"/>
    <col min="5882" max="5882" width="22.140625" style="9" customWidth="1"/>
    <col min="5883" max="5883" width="12.7109375" style="9" customWidth="1"/>
    <col min="5884" max="5884" width="15.42578125" style="9" customWidth="1"/>
    <col min="5885" max="5887" width="15" style="9" customWidth="1"/>
    <col min="5888" max="5888" width="20.5703125" style="9" customWidth="1"/>
    <col min="5889" max="5891" width="15" style="9" customWidth="1"/>
    <col min="5892" max="5892" width="16.85546875" style="9" customWidth="1"/>
    <col min="5893" max="5893" width="15" style="9" customWidth="1"/>
    <col min="5894" max="6132" width="14.85546875" style="9"/>
    <col min="6133" max="6133" width="14.7109375" style="9" customWidth="1"/>
    <col min="6134" max="6134" width="9.140625" style="9" customWidth="1"/>
    <col min="6135" max="6135" width="14.85546875" style="9"/>
    <col min="6136" max="6136" width="8.5703125" style="9" customWidth="1"/>
    <col min="6137" max="6137" width="9.42578125" style="9" customWidth="1"/>
    <col min="6138" max="6138" width="22.140625" style="9" customWidth="1"/>
    <col min="6139" max="6139" width="12.7109375" style="9" customWidth="1"/>
    <col min="6140" max="6140" width="15.42578125" style="9" customWidth="1"/>
    <col min="6141" max="6143" width="15" style="9" customWidth="1"/>
    <col min="6144" max="6144" width="20.5703125" style="9" customWidth="1"/>
    <col min="6145" max="6147" width="15" style="9" customWidth="1"/>
    <col min="6148" max="6148" width="16.85546875" style="9" customWidth="1"/>
    <col min="6149" max="6149" width="15" style="9" customWidth="1"/>
    <col min="6150" max="6388" width="14.85546875" style="9"/>
    <col min="6389" max="6389" width="14.7109375" style="9" customWidth="1"/>
    <col min="6390" max="6390" width="9.140625" style="9" customWidth="1"/>
    <col min="6391" max="6391" width="14.85546875" style="9"/>
    <col min="6392" max="6392" width="8.5703125" style="9" customWidth="1"/>
    <col min="6393" max="6393" width="9.42578125" style="9" customWidth="1"/>
    <col min="6394" max="6394" width="22.140625" style="9" customWidth="1"/>
    <col min="6395" max="6395" width="12.7109375" style="9" customWidth="1"/>
    <col min="6396" max="6396" width="15.42578125" style="9" customWidth="1"/>
    <col min="6397" max="6399" width="15" style="9" customWidth="1"/>
    <col min="6400" max="6400" width="20.5703125" style="9" customWidth="1"/>
    <col min="6401" max="6403" width="15" style="9" customWidth="1"/>
    <col min="6404" max="6404" width="16.85546875" style="9" customWidth="1"/>
    <col min="6405" max="6405" width="15" style="9" customWidth="1"/>
    <col min="6406" max="6644" width="14.85546875" style="9"/>
    <col min="6645" max="6645" width="14.7109375" style="9" customWidth="1"/>
    <col min="6646" max="6646" width="9.140625" style="9" customWidth="1"/>
    <col min="6647" max="6647" width="14.85546875" style="9"/>
    <col min="6648" max="6648" width="8.5703125" style="9" customWidth="1"/>
    <col min="6649" max="6649" width="9.42578125" style="9" customWidth="1"/>
    <col min="6650" max="6650" width="22.140625" style="9" customWidth="1"/>
    <col min="6651" max="6651" width="12.7109375" style="9" customWidth="1"/>
    <col min="6652" max="6652" width="15.42578125" style="9" customWidth="1"/>
    <col min="6653" max="6655" width="15" style="9" customWidth="1"/>
    <col min="6656" max="6656" width="20.5703125" style="9" customWidth="1"/>
    <col min="6657" max="6659" width="15" style="9" customWidth="1"/>
    <col min="6660" max="6660" width="16.85546875" style="9" customWidth="1"/>
    <col min="6661" max="6661" width="15" style="9" customWidth="1"/>
    <col min="6662" max="6900" width="14.85546875" style="9"/>
    <col min="6901" max="6901" width="14.7109375" style="9" customWidth="1"/>
    <col min="6902" max="6902" width="9.140625" style="9" customWidth="1"/>
    <col min="6903" max="6903" width="14.85546875" style="9"/>
    <col min="6904" max="6904" width="8.5703125" style="9" customWidth="1"/>
    <col min="6905" max="6905" width="9.42578125" style="9" customWidth="1"/>
    <col min="6906" max="6906" width="22.140625" style="9" customWidth="1"/>
    <col min="6907" max="6907" width="12.7109375" style="9" customWidth="1"/>
    <col min="6908" max="6908" width="15.42578125" style="9" customWidth="1"/>
    <col min="6909" max="6911" width="15" style="9" customWidth="1"/>
    <col min="6912" max="6912" width="20.5703125" style="9" customWidth="1"/>
    <col min="6913" max="6915" width="15" style="9" customWidth="1"/>
    <col min="6916" max="6916" width="16.85546875" style="9" customWidth="1"/>
    <col min="6917" max="6917" width="15" style="9" customWidth="1"/>
    <col min="6918" max="7156" width="14.85546875" style="9"/>
    <col min="7157" max="7157" width="14.7109375" style="9" customWidth="1"/>
    <col min="7158" max="7158" width="9.140625" style="9" customWidth="1"/>
    <col min="7159" max="7159" width="14.85546875" style="9"/>
    <col min="7160" max="7160" width="8.5703125" style="9" customWidth="1"/>
    <col min="7161" max="7161" width="9.42578125" style="9" customWidth="1"/>
    <col min="7162" max="7162" width="22.140625" style="9" customWidth="1"/>
    <col min="7163" max="7163" width="12.7109375" style="9" customWidth="1"/>
    <col min="7164" max="7164" width="15.42578125" style="9" customWidth="1"/>
    <col min="7165" max="7167" width="15" style="9" customWidth="1"/>
    <col min="7168" max="7168" width="20.5703125" style="9" customWidth="1"/>
    <col min="7169" max="7171" width="15" style="9" customWidth="1"/>
    <col min="7172" max="7172" width="16.85546875" style="9" customWidth="1"/>
    <col min="7173" max="7173" width="15" style="9" customWidth="1"/>
    <col min="7174" max="7412" width="14.85546875" style="9"/>
    <col min="7413" max="7413" width="14.7109375" style="9" customWidth="1"/>
    <col min="7414" max="7414" width="9.140625" style="9" customWidth="1"/>
    <col min="7415" max="7415" width="14.85546875" style="9"/>
    <col min="7416" max="7416" width="8.5703125" style="9" customWidth="1"/>
    <col min="7417" max="7417" width="9.42578125" style="9" customWidth="1"/>
    <col min="7418" max="7418" width="22.140625" style="9" customWidth="1"/>
    <col min="7419" max="7419" width="12.7109375" style="9" customWidth="1"/>
    <col min="7420" max="7420" width="15.42578125" style="9" customWidth="1"/>
    <col min="7421" max="7423" width="15" style="9" customWidth="1"/>
    <col min="7424" max="7424" width="20.5703125" style="9" customWidth="1"/>
    <col min="7425" max="7427" width="15" style="9" customWidth="1"/>
    <col min="7428" max="7428" width="16.85546875" style="9" customWidth="1"/>
    <col min="7429" max="7429" width="15" style="9" customWidth="1"/>
    <col min="7430" max="7668" width="14.85546875" style="9"/>
    <col min="7669" max="7669" width="14.7109375" style="9" customWidth="1"/>
    <col min="7670" max="7670" width="9.140625" style="9" customWidth="1"/>
    <col min="7671" max="7671" width="14.85546875" style="9"/>
    <col min="7672" max="7672" width="8.5703125" style="9" customWidth="1"/>
    <col min="7673" max="7673" width="9.42578125" style="9" customWidth="1"/>
    <col min="7674" max="7674" width="22.140625" style="9" customWidth="1"/>
    <col min="7675" max="7675" width="12.7109375" style="9" customWidth="1"/>
    <col min="7676" max="7676" width="15.42578125" style="9" customWidth="1"/>
    <col min="7677" max="7679" width="15" style="9" customWidth="1"/>
    <col min="7680" max="7680" width="20.5703125" style="9" customWidth="1"/>
    <col min="7681" max="7683" width="15" style="9" customWidth="1"/>
    <col min="7684" max="7684" width="16.85546875" style="9" customWidth="1"/>
    <col min="7685" max="7685" width="15" style="9" customWidth="1"/>
    <col min="7686" max="7924" width="14.85546875" style="9"/>
    <col min="7925" max="7925" width="14.7109375" style="9" customWidth="1"/>
    <col min="7926" max="7926" width="9.140625" style="9" customWidth="1"/>
    <col min="7927" max="7927" width="14.85546875" style="9"/>
    <col min="7928" max="7928" width="8.5703125" style="9" customWidth="1"/>
    <col min="7929" max="7929" width="9.42578125" style="9" customWidth="1"/>
    <col min="7930" max="7930" width="22.140625" style="9" customWidth="1"/>
    <col min="7931" max="7931" width="12.7109375" style="9" customWidth="1"/>
    <col min="7932" max="7932" width="15.42578125" style="9" customWidth="1"/>
    <col min="7933" max="7935" width="15" style="9" customWidth="1"/>
    <col min="7936" max="7936" width="20.5703125" style="9" customWidth="1"/>
    <col min="7937" max="7939" width="15" style="9" customWidth="1"/>
    <col min="7940" max="7940" width="16.85546875" style="9" customWidth="1"/>
    <col min="7941" max="7941" width="15" style="9" customWidth="1"/>
    <col min="7942" max="8180" width="14.85546875" style="9"/>
    <col min="8181" max="8181" width="14.7109375" style="9" customWidth="1"/>
    <col min="8182" max="8182" width="9.140625" style="9" customWidth="1"/>
    <col min="8183" max="8183" width="14.85546875" style="9"/>
    <col min="8184" max="8184" width="8.5703125" style="9" customWidth="1"/>
    <col min="8185" max="8185" width="9.42578125" style="9" customWidth="1"/>
    <col min="8186" max="8186" width="22.140625" style="9" customWidth="1"/>
    <col min="8187" max="8187" width="12.7109375" style="9" customWidth="1"/>
    <col min="8188" max="8188" width="15.42578125" style="9" customWidth="1"/>
    <col min="8189" max="8191" width="15" style="9" customWidth="1"/>
    <col min="8192" max="8192" width="20.5703125" style="9" customWidth="1"/>
    <col min="8193" max="8195" width="15" style="9" customWidth="1"/>
    <col min="8196" max="8196" width="16.85546875" style="9" customWidth="1"/>
    <col min="8197" max="8197" width="15" style="9" customWidth="1"/>
    <col min="8198" max="8436" width="14.85546875" style="9"/>
    <col min="8437" max="8437" width="14.7109375" style="9" customWidth="1"/>
    <col min="8438" max="8438" width="9.140625" style="9" customWidth="1"/>
    <col min="8439" max="8439" width="14.85546875" style="9"/>
    <col min="8440" max="8440" width="8.5703125" style="9" customWidth="1"/>
    <col min="8441" max="8441" width="9.42578125" style="9" customWidth="1"/>
    <col min="8442" max="8442" width="22.140625" style="9" customWidth="1"/>
    <col min="8443" max="8443" width="12.7109375" style="9" customWidth="1"/>
    <col min="8444" max="8444" width="15.42578125" style="9" customWidth="1"/>
    <col min="8445" max="8447" width="15" style="9" customWidth="1"/>
    <col min="8448" max="8448" width="20.5703125" style="9" customWidth="1"/>
    <col min="8449" max="8451" width="15" style="9" customWidth="1"/>
    <col min="8452" max="8452" width="16.85546875" style="9" customWidth="1"/>
    <col min="8453" max="8453" width="15" style="9" customWidth="1"/>
    <col min="8454" max="8692" width="14.85546875" style="9"/>
    <col min="8693" max="8693" width="14.7109375" style="9" customWidth="1"/>
    <col min="8694" max="8694" width="9.140625" style="9" customWidth="1"/>
    <col min="8695" max="8695" width="14.85546875" style="9"/>
    <col min="8696" max="8696" width="8.5703125" style="9" customWidth="1"/>
    <col min="8697" max="8697" width="9.42578125" style="9" customWidth="1"/>
    <col min="8698" max="8698" width="22.140625" style="9" customWidth="1"/>
    <col min="8699" max="8699" width="12.7109375" style="9" customWidth="1"/>
    <col min="8700" max="8700" width="15.42578125" style="9" customWidth="1"/>
    <col min="8701" max="8703" width="15" style="9" customWidth="1"/>
    <col min="8704" max="8704" width="20.5703125" style="9" customWidth="1"/>
    <col min="8705" max="8707" width="15" style="9" customWidth="1"/>
    <col min="8708" max="8708" width="16.85546875" style="9" customWidth="1"/>
    <col min="8709" max="8709" width="15" style="9" customWidth="1"/>
    <col min="8710" max="8948" width="14.85546875" style="9"/>
    <col min="8949" max="8949" width="14.7109375" style="9" customWidth="1"/>
    <col min="8950" max="8950" width="9.140625" style="9" customWidth="1"/>
    <col min="8951" max="8951" width="14.85546875" style="9"/>
    <col min="8952" max="8952" width="8.5703125" style="9" customWidth="1"/>
    <col min="8953" max="8953" width="9.42578125" style="9" customWidth="1"/>
    <col min="8954" max="8954" width="22.140625" style="9" customWidth="1"/>
    <col min="8955" max="8955" width="12.7109375" style="9" customWidth="1"/>
    <col min="8956" max="8956" width="15.42578125" style="9" customWidth="1"/>
    <col min="8957" max="8959" width="15" style="9" customWidth="1"/>
    <col min="8960" max="8960" width="20.5703125" style="9" customWidth="1"/>
    <col min="8961" max="8963" width="15" style="9" customWidth="1"/>
    <col min="8964" max="8964" width="16.85546875" style="9" customWidth="1"/>
    <col min="8965" max="8965" width="15" style="9" customWidth="1"/>
    <col min="8966" max="9204" width="14.85546875" style="9"/>
    <col min="9205" max="9205" width="14.7109375" style="9" customWidth="1"/>
    <col min="9206" max="9206" width="9.140625" style="9" customWidth="1"/>
    <col min="9207" max="9207" width="14.85546875" style="9"/>
    <col min="9208" max="9208" width="8.5703125" style="9" customWidth="1"/>
    <col min="9209" max="9209" width="9.42578125" style="9" customWidth="1"/>
    <col min="9210" max="9210" width="22.140625" style="9" customWidth="1"/>
    <col min="9211" max="9211" width="12.7109375" style="9" customWidth="1"/>
    <col min="9212" max="9212" width="15.42578125" style="9" customWidth="1"/>
    <col min="9213" max="9215" width="15" style="9" customWidth="1"/>
    <col min="9216" max="9216" width="20.5703125" style="9" customWidth="1"/>
    <col min="9217" max="9219" width="15" style="9" customWidth="1"/>
    <col min="9220" max="9220" width="16.85546875" style="9" customWidth="1"/>
    <col min="9221" max="9221" width="15" style="9" customWidth="1"/>
    <col min="9222" max="9460" width="14.85546875" style="9"/>
    <col min="9461" max="9461" width="14.7109375" style="9" customWidth="1"/>
    <col min="9462" max="9462" width="9.140625" style="9" customWidth="1"/>
    <col min="9463" max="9463" width="14.85546875" style="9"/>
    <col min="9464" max="9464" width="8.5703125" style="9" customWidth="1"/>
    <col min="9465" max="9465" width="9.42578125" style="9" customWidth="1"/>
    <col min="9466" max="9466" width="22.140625" style="9" customWidth="1"/>
    <col min="9467" max="9467" width="12.7109375" style="9" customWidth="1"/>
    <col min="9468" max="9468" width="15.42578125" style="9" customWidth="1"/>
    <col min="9469" max="9471" width="15" style="9" customWidth="1"/>
    <col min="9472" max="9472" width="20.5703125" style="9" customWidth="1"/>
    <col min="9473" max="9475" width="15" style="9" customWidth="1"/>
    <col min="9476" max="9476" width="16.85546875" style="9" customWidth="1"/>
    <col min="9477" max="9477" width="15" style="9" customWidth="1"/>
    <col min="9478" max="9716" width="14.85546875" style="9"/>
    <col min="9717" max="9717" width="14.7109375" style="9" customWidth="1"/>
    <col min="9718" max="9718" width="9.140625" style="9" customWidth="1"/>
    <col min="9719" max="9719" width="14.85546875" style="9"/>
    <col min="9720" max="9720" width="8.5703125" style="9" customWidth="1"/>
    <col min="9721" max="9721" width="9.42578125" style="9" customWidth="1"/>
    <col min="9722" max="9722" width="22.140625" style="9" customWidth="1"/>
    <col min="9723" max="9723" width="12.7109375" style="9" customWidth="1"/>
    <col min="9724" max="9724" width="15.42578125" style="9" customWidth="1"/>
    <col min="9725" max="9727" width="15" style="9" customWidth="1"/>
    <col min="9728" max="9728" width="20.5703125" style="9" customWidth="1"/>
    <col min="9729" max="9731" width="15" style="9" customWidth="1"/>
    <col min="9732" max="9732" width="16.85546875" style="9" customWidth="1"/>
    <col min="9733" max="9733" width="15" style="9" customWidth="1"/>
    <col min="9734" max="9972" width="14.85546875" style="9"/>
    <col min="9973" max="9973" width="14.7109375" style="9" customWidth="1"/>
    <col min="9974" max="9974" width="9.140625" style="9" customWidth="1"/>
    <col min="9975" max="9975" width="14.85546875" style="9"/>
    <col min="9976" max="9976" width="8.5703125" style="9" customWidth="1"/>
    <col min="9977" max="9977" width="9.42578125" style="9" customWidth="1"/>
    <col min="9978" max="9978" width="22.140625" style="9" customWidth="1"/>
    <col min="9979" max="9979" width="12.7109375" style="9" customWidth="1"/>
    <col min="9980" max="9980" width="15.42578125" style="9" customWidth="1"/>
    <col min="9981" max="9983" width="15" style="9" customWidth="1"/>
    <col min="9984" max="9984" width="20.5703125" style="9" customWidth="1"/>
    <col min="9985" max="9987" width="15" style="9" customWidth="1"/>
    <col min="9988" max="9988" width="16.85546875" style="9" customWidth="1"/>
    <col min="9989" max="9989" width="15" style="9" customWidth="1"/>
    <col min="9990" max="10228" width="14.85546875" style="9"/>
    <col min="10229" max="10229" width="14.7109375" style="9" customWidth="1"/>
    <col min="10230" max="10230" width="9.140625" style="9" customWidth="1"/>
    <col min="10231" max="10231" width="14.85546875" style="9"/>
    <col min="10232" max="10232" width="8.5703125" style="9" customWidth="1"/>
    <col min="10233" max="10233" width="9.42578125" style="9" customWidth="1"/>
    <col min="10234" max="10234" width="22.140625" style="9" customWidth="1"/>
    <col min="10235" max="10235" width="12.7109375" style="9" customWidth="1"/>
    <col min="10236" max="10236" width="15.42578125" style="9" customWidth="1"/>
    <col min="10237" max="10239" width="15" style="9" customWidth="1"/>
    <col min="10240" max="10240" width="20.5703125" style="9" customWidth="1"/>
    <col min="10241" max="10243" width="15" style="9" customWidth="1"/>
    <col min="10244" max="10244" width="16.85546875" style="9" customWidth="1"/>
    <col min="10245" max="10245" width="15" style="9" customWidth="1"/>
    <col min="10246" max="10484" width="14.85546875" style="9"/>
    <col min="10485" max="10485" width="14.7109375" style="9" customWidth="1"/>
    <col min="10486" max="10486" width="9.140625" style="9" customWidth="1"/>
    <col min="10487" max="10487" width="14.85546875" style="9"/>
    <col min="10488" max="10488" width="8.5703125" style="9" customWidth="1"/>
    <col min="10489" max="10489" width="9.42578125" style="9" customWidth="1"/>
    <col min="10490" max="10490" width="22.140625" style="9" customWidth="1"/>
    <col min="10491" max="10491" width="12.7109375" style="9" customWidth="1"/>
    <col min="10492" max="10492" width="15.42578125" style="9" customWidth="1"/>
    <col min="10493" max="10495" width="15" style="9" customWidth="1"/>
    <col min="10496" max="10496" width="20.5703125" style="9" customWidth="1"/>
    <col min="10497" max="10499" width="15" style="9" customWidth="1"/>
    <col min="10500" max="10500" width="16.85546875" style="9" customWidth="1"/>
    <col min="10501" max="10501" width="15" style="9" customWidth="1"/>
    <col min="10502" max="10740" width="14.85546875" style="9"/>
    <col min="10741" max="10741" width="14.7109375" style="9" customWidth="1"/>
    <col min="10742" max="10742" width="9.140625" style="9" customWidth="1"/>
    <col min="10743" max="10743" width="14.85546875" style="9"/>
    <col min="10744" max="10744" width="8.5703125" style="9" customWidth="1"/>
    <col min="10745" max="10745" width="9.42578125" style="9" customWidth="1"/>
    <col min="10746" max="10746" width="22.140625" style="9" customWidth="1"/>
    <col min="10747" max="10747" width="12.7109375" style="9" customWidth="1"/>
    <col min="10748" max="10748" width="15.42578125" style="9" customWidth="1"/>
    <col min="10749" max="10751" width="15" style="9" customWidth="1"/>
    <col min="10752" max="10752" width="20.5703125" style="9" customWidth="1"/>
    <col min="10753" max="10755" width="15" style="9" customWidth="1"/>
    <col min="10756" max="10756" width="16.85546875" style="9" customWidth="1"/>
    <col min="10757" max="10757" width="15" style="9" customWidth="1"/>
    <col min="10758" max="10996" width="14.85546875" style="9"/>
    <col min="10997" max="10997" width="14.7109375" style="9" customWidth="1"/>
    <col min="10998" max="10998" width="9.140625" style="9" customWidth="1"/>
    <col min="10999" max="10999" width="14.85546875" style="9"/>
    <col min="11000" max="11000" width="8.5703125" style="9" customWidth="1"/>
    <col min="11001" max="11001" width="9.42578125" style="9" customWidth="1"/>
    <col min="11002" max="11002" width="22.140625" style="9" customWidth="1"/>
    <col min="11003" max="11003" width="12.7109375" style="9" customWidth="1"/>
    <col min="11004" max="11004" width="15.42578125" style="9" customWidth="1"/>
    <col min="11005" max="11007" width="15" style="9" customWidth="1"/>
    <col min="11008" max="11008" width="20.5703125" style="9" customWidth="1"/>
    <col min="11009" max="11011" width="15" style="9" customWidth="1"/>
    <col min="11012" max="11012" width="16.85546875" style="9" customWidth="1"/>
    <col min="11013" max="11013" width="15" style="9" customWidth="1"/>
    <col min="11014" max="11252" width="14.85546875" style="9"/>
    <col min="11253" max="11253" width="14.7109375" style="9" customWidth="1"/>
    <col min="11254" max="11254" width="9.140625" style="9" customWidth="1"/>
    <col min="11255" max="11255" width="14.85546875" style="9"/>
    <col min="11256" max="11256" width="8.5703125" style="9" customWidth="1"/>
    <col min="11257" max="11257" width="9.42578125" style="9" customWidth="1"/>
    <col min="11258" max="11258" width="22.140625" style="9" customWidth="1"/>
    <col min="11259" max="11259" width="12.7109375" style="9" customWidth="1"/>
    <col min="11260" max="11260" width="15.42578125" style="9" customWidth="1"/>
    <col min="11261" max="11263" width="15" style="9" customWidth="1"/>
    <col min="11264" max="11264" width="20.5703125" style="9" customWidth="1"/>
    <col min="11265" max="11267" width="15" style="9" customWidth="1"/>
    <col min="11268" max="11268" width="16.85546875" style="9" customWidth="1"/>
    <col min="11269" max="11269" width="15" style="9" customWidth="1"/>
    <col min="11270" max="11508" width="14.85546875" style="9"/>
    <col min="11509" max="11509" width="14.7109375" style="9" customWidth="1"/>
    <col min="11510" max="11510" width="9.140625" style="9" customWidth="1"/>
    <col min="11511" max="11511" width="14.85546875" style="9"/>
    <col min="11512" max="11512" width="8.5703125" style="9" customWidth="1"/>
    <col min="11513" max="11513" width="9.42578125" style="9" customWidth="1"/>
    <col min="11514" max="11514" width="22.140625" style="9" customWidth="1"/>
    <col min="11515" max="11515" width="12.7109375" style="9" customWidth="1"/>
    <col min="11516" max="11516" width="15.42578125" style="9" customWidth="1"/>
    <col min="11517" max="11519" width="15" style="9" customWidth="1"/>
    <col min="11520" max="11520" width="20.5703125" style="9" customWidth="1"/>
    <col min="11521" max="11523" width="15" style="9" customWidth="1"/>
    <col min="11524" max="11524" width="16.85546875" style="9" customWidth="1"/>
    <col min="11525" max="11525" width="15" style="9" customWidth="1"/>
    <col min="11526" max="11764" width="14.85546875" style="9"/>
    <col min="11765" max="11765" width="14.7109375" style="9" customWidth="1"/>
    <col min="11766" max="11766" width="9.140625" style="9" customWidth="1"/>
    <col min="11767" max="11767" width="14.85546875" style="9"/>
    <col min="11768" max="11768" width="8.5703125" style="9" customWidth="1"/>
    <col min="11769" max="11769" width="9.42578125" style="9" customWidth="1"/>
    <col min="11770" max="11770" width="22.140625" style="9" customWidth="1"/>
    <col min="11771" max="11771" width="12.7109375" style="9" customWidth="1"/>
    <col min="11772" max="11772" width="15.42578125" style="9" customWidth="1"/>
    <col min="11773" max="11775" width="15" style="9" customWidth="1"/>
    <col min="11776" max="11776" width="20.5703125" style="9" customWidth="1"/>
    <col min="11777" max="11779" width="15" style="9" customWidth="1"/>
    <col min="11780" max="11780" width="16.85546875" style="9" customWidth="1"/>
    <col min="11781" max="11781" width="15" style="9" customWidth="1"/>
    <col min="11782" max="12020" width="14.85546875" style="9"/>
    <col min="12021" max="12021" width="14.7109375" style="9" customWidth="1"/>
    <col min="12022" max="12022" width="9.140625" style="9" customWidth="1"/>
    <col min="12023" max="12023" width="14.85546875" style="9"/>
    <col min="12024" max="12024" width="8.5703125" style="9" customWidth="1"/>
    <col min="12025" max="12025" width="9.42578125" style="9" customWidth="1"/>
    <col min="12026" max="12026" width="22.140625" style="9" customWidth="1"/>
    <col min="12027" max="12027" width="12.7109375" style="9" customWidth="1"/>
    <col min="12028" max="12028" width="15.42578125" style="9" customWidth="1"/>
    <col min="12029" max="12031" width="15" style="9" customWidth="1"/>
    <col min="12032" max="12032" width="20.5703125" style="9" customWidth="1"/>
    <col min="12033" max="12035" width="15" style="9" customWidth="1"/>
    <col min="12036" max="12036" width="16.85546875" style="9" customWidth="1"/>
    <col min="12037" max="12037" width="15" style="9" customWidth="1"/>
    <col min="12038" max="12276" width="14.85546875" style="9"/>
    <col min="12277" max="12277" width="14.7109375" style="9" customWidth="1"/>
    <col min="12278" max="12278" width="9.140625" style="9" customWidth="1"/>
    <col min="12279" max="12279" width="14.85546875" style="9"/>
    <col min="12280" max="12280" width="8.5703125" style="9" customWidth="1"/>
    <col min="12281" max="12281" width="9.42578125" style="9" customWidth="1"/>
    <col min="12282" max="12282" width="22.140625" style="9" customWidth="1"/>
    <col min="12283" max="12283" width="12.7109375" style="9" customWidth="1"/>
    <col min="12284" max="12284" width="15.42578125" style="9" customWidth="1"/>
    <col min="12285" max="12287" width="15" style="9" customWidth="1"/>
    <col min="12288" max="12288" width="20.5703125" style="9" customWidth="1"/>
    <col min="12289" max="12291" width="15" style="9" customWidth="1"/>
    <col min="12292" max="12292" width="16.85546875" style="9" customWidth="1"/>
    <col min="12293" max="12293" width="15" style="9" customWidth="1"/>
    <col min="12294" max="12532" width="14.85546875" style="9"/>
    <col min="12533" max="12533" width="14.7109375" style="9" customWidth="1"/>
    <col min="12534" max="12534" width="9.140625" style="9" customWidth="1"/>
    <col min="12535" max="12535" width="14.85546875" style="9"/>
    <col min="12536" max="12536" width="8.5703125" style="9" customWidth="1"/>
    <col min="12537" max="12537" width="9.42578125" style="9" customWidth="1"/>
    <col min="12538" max="12538" width="22.140625" style="9" customWidth="1"/>
    <col min="12539" max="12539" width="12.7109375" style="9" customWidth="1"/>
    <col min="12540" max="12540" width="15.42578125" style="9" customWidth="1"/>
    <col min="12541" max="12543" width="15" style="9" customWidth="1"/>
    <col min="12544" max="12544" width="20.5703125" style="9" customWidth="1"/>
    <col min="12545" max="12547" width="15" style="9" customWidth="1"/>
    <col min="12548" max="12548" width="16.85546875" style="9" customWidth="1"/>
    <col min="12549" max="12549" width="15" style="9" customWidth="1"/>
    <col min="12550" max="12788" width="14.85546875" style="9"/>
    <col min="12789" max="12789" width="14.7109375" style="9" customWidth="1"/>
    <col min="12790" max="12790" width="9.140625" style="9" customWidth="1"/>
    <col min="12791" max="12791" width="14.85546875" style="9"/>
    <col min="12792" max="12792" width="8.5703125" style="9" customWidth="1"/>
    <col min="12793" max="12793" width="9.42578125" style="9" customWidth="1"/>
    <col min="12794" max="12794" width="22.140625" style="9" customWidth="1"/>
    <col min="12795" max="12795" width="12.7109375" style="9" customWidth="1"/>
    <col min="12796" max="12796" width="15.42578125" style="9" customWidth="1"/>
    <col min="12797" max="12799" width="15" style="9" customWidth="1"/>
    <col min="12800" max="12800" width="20.5703125" style="9" customWidth="1"/>
    <col min="12801" max="12803" width="15" style="9" customWidth="1"/>
    <col min="12804" max="12804" width="16.85546875" style="9" customWidth="1"/>
    <col min="12805" max="12805" width="15" style="9" customWidth="1"/>
    <col min="12806" max="13044" width="14.85546875" style="9"/>
    <col min="13045" max="13045" width="14.7109375" style="9" customWidth="1"/>
    <col min="13046" max="13046" width="9.140625" style="9" customWidth="1"/>
    <col min="13047" max="13047" width="14.85546875" style="9"/>
    <col min="13048" max="13048" width="8.5703125" style="9" customWidth="1"/>
    <col min="13049" max="13049" width="9.42578125" style="9" customWidth="1"/>
    <col min="13050" max="13050" width="22.140625" style="9" customWidth="1"/>
    <col min="13051" max="13051" width="12.7109375" style="9" customWidth="1"/>
    <col min="13052" max="13052" width="15.42578125" style="9" customWidth="1"/>
    <col min="13053" max="13055" width="15" style="9" customWidth="1"/>
    <col min="13056" max="13056" width="20.5703125" style="9" customWidth="1"/>
    <col min="13057" max="13059" width="15" style="9" customWidth="1"/>
    <col min="13060" max="13060" width="16.85546875" style="9" customWidth="1"/>
    <col min="13061" max="13061" width="15" style="9" customWidth="1"/>
    <col min="13062" max="13300" width="14.85546875" style="9"/>
    <col min="13301" max="13301" width="14.7109375" style="9" customWidth="1"/>
    <col min="13302" max="13302" width="9.140625" style="9" customWidth="1"/>
    <col min="13303" max="13303" width="14.85546875" style="9"/>
    <col min="13304" max="13304" width="8.5703125" style="9" customWidth="1"/>
    <col min="13305" max="13305" width="9.42578125" style="9" customWidth="1"/>
    <col min="13306" max="13306" width="22.140625" style="9" customWidth="1"/>
    <col min="13307" max="13307" width="12.7109375" style="9" customWidth="1"/>
    <col min="13308" max="13308" width="15.42578125" style="9" customWidth="1"/>
    <col min="13309" max="13311" width="15" style="9" customWidth="1"/>
    <col min="13312" max="13312" width="20.5703125" style="9" customWidth="1"/>
    <col min="13313" max="13315" width="15" style="9" customWidth="1"/>
    <col min="13316" max="13316" width="16.85546875" style="9" customWidth="1"/>
    <col min="13317" max="13317" width="15" style="9" customWidth="1"/>
    <col min="13318" max="13556" width="14.85546875" style="9"/>
    <col min="13557" max="13557" width="14.7109375" style="9" customWidth="1"/>
    <col min="13558" max="13558" width="9.140625" style="9" customWidth="1"/>
    <col min="13559" max="13559" width="14.85546875" style="9"/>
    <col min="13560" max="13560" width="8.5703125" style="9" customWidth="1"/>
    <col min="13561" max="13561" width="9.42578125" style="9" customWidth="1"/>
    <col min="13562" max="13562" width="22.140625" style="9" customWidth="1"/>
    <col min="13563" max="13563" width="12.7109375" style="9" customWidth="1"/>
    <col min="13564" max="13564" width="15.42578125" style="9" customWidth="1"/>
    <col min="13565" max="13567" width="15" style="9" customWidth="1"/>
    <col min="13568" max="13568" width="20.5703125" style="9" customWidth="1"/>
    <col min="13569" max="13571" width="15" style="9" customWidth="1"/>
    <col min="13572" max="13572" width="16.85546875" style="9" customWidth="1"/>
    <col min="13573" max="13573" width="15" style="9" customWidth="1"/>
    <col min="13574" max="13812" width="14.85546875" style="9"/>
    <col min="13813" max="13813" width="14.7109375" style="9" customWidth="1"/>
    <col min="13814" max="13814" width="9.140625" style="9" customWidth="1"/>
    <col min="13815" max="13815" width="14.85546875" style="9"/>
    <col min="13816" max="13816" width="8.5703125" style="9" customWidth="1"/>
    <col min="13817" max="13817" width="9.42578125" style="9" customWidth="1"/>
    <col min="13818" max="13818" width="22.140625" style="9" customWidth="1"/>
    <col min="13819" max="13819" width="12.7109375" style="9" customWidth="1"/>
    <col min="13820" max="13820" width="15.42578125" style="9" customWidth="1"/>
    <col min="13821" max="13823" width="15" style="9" customWidth="1"/>
    <col min="13824" max="13824" width="20.5703125" style="9" customWidth="1"/>
    <col min="13825" max="13827" width="15" style="9" customWidth="1"/>
    <col min="13828" max="13828" width="16.85546875" style="9" customWidth="1"/>
    <col min="13829" max="13829" width="15" style="9" customWidth="1"/>
    <col min="13830" max="14068" width="14.85546875" style="9"/>
    <col min="14069" max="14069" width="14.7109375" style="9" customWidth="1"/>
    <col min="14070" max="14070" width="9.140625" style="9" customWidth="1"/>
    <col min="14071" max="14071" width="14.85546875" style="9"/>
    <col min="14072" max="14072" width="8.5703125" style="9" customWidth="1"/>
    <col min="14073" max="14073" width="9.42578125" style="9" customWidth="1"/>
    <col min="14074" max="14074" width="22.140625" style="9" customWidth="1"/>
    <col min="14075" max="14075" width="12.7109375" style="9" customWidth="1"/>
    <col min="14076" max="14076" width="15.42578125" style="9" customWidth="1"/>
    <col min="14077" max="14079" width="15" style="9" customWidth="1"/>
    <col min="14080" max="14080" width="20.5703125" style="9" customWidth="1"/>
    <col min="14081" max="14083" width="15" style="9" customWidth="1"/>
    <col min="14084" max="14084" width="16.85546875" style="9" customWidth="1"/>
    <col min="14085" max="14085" width="15" style="9" customWidth="1"/>
    <col min="14086" max="14324" width="14.85546875" style="9"/>
    <col min="14325" max="14325" width="14.7109375" style="9" customWidth="1"/>
    <col min="14326" max="14326" width="9.140625" style="9" customWidth="1"/>
    <col min="14327" max="14327" width="14.85546875" style="9"/>
    <col min="14328" max="14328" width="8.5703125" style="9" customWidth="1"/>
    <col min="14329" max="14329" width="9.42578125" style="9" customWidth="1"/>
    <col min="14330" max="14330" width="22.140625" style="9" customWidth="1"/>
    <col min="14331" max="14331" width="12.7109375" style="9" customWidth="1"/>
    <col min="14332" max="14332" width="15.42578125" style="9" customWidth="1"/>
    <col min="14333" max="14335" width="15" style="9" customWidth="1"/>
    <col min="14336" max="14336" width="20.5703125" style="9" customWidth="1"/>
    <col min="14337" max="14339" width="15" style="9" customWidth="1"/>
    <col min="14340" max="14340" width="16.85546875" style="9" customWidth="1"/>
    <col min="14341" max="14341" width="15" style="9" customWidth="1"/>
    <col min="14342" max="14580" width="14.85546875" style="9"/>
    <col min="14581" max="14581" width="14.7109375" style="9" customWidth="1"/>
    <col min="14582" max="14582" width="9.140625" style="9" customWidth="1"/>
    <col min="14583" max="14583" width="14.85546875" style="9"/>
    <col min="14584" max="14584" width="8.5703125" style="9" customWidth="1"/>
    <col min="14585" max="14585" width="9.42578125" style="9" customWidth="1"/>
    <col min="14586" max="14586" width="22.140625" style="9" customWidth="1"/>
    <col min="14587" max="14587" width="12.7109375" style="9" customWidth="1"/>
    <col min="14588" max="14588" width="15.42578125" style="9" customWidth="1"/>
    <col min="14589" max="14591" width="15" style="9" customWidth="1"/>
    <col min="14592" max="14592" width="20.5703125" style="9" customWidth="1"/>
    <col min="14593" max="14595" width="15" style="9" customWidth="1"/>
    <col min="14596" max="14596" width="16.85546875" style="9" customWidth="1"/>
    <col min="14597" max="14597" width="15" style="9" customWidth="1"/>
    <col min="14598" max="14836" width="14.85546875" style="9"/>
    <col min="14837" max="14837" width="14.7109375" style="9" customWidth="1"/>
    <col min="14838" max="14838" width="9.140625" style="9" customWidth="1"/>
    <col min="14839" max="14839" width="14.85546875" style="9"/>
    <col min="14840" max="14840" width="8.5703125" style="9" customWidth="1"/>
    <col min="14841" max="14841" width="9.42578125" style="9" customWidth="1"/>
    <col min="14842" max="14842" width="22.140625" style="9" customWidth="1"/>
    <col min="14843" max="14843" width="12.7109375" style="9" customWidth="1"/>
    <col min="14844" max="14844" width="15.42578125" style="9" customWidth="1"/>
    <col min="14845" max="14847" width="15" style="9" customWidth="1"/>
    <col min="14848" max="14848" width="20.5703125" style="9" customWidth="1"/>
    <col min="14849" max="14851" width="15" style="9" customWidth="1"/>
    <col min="14852" max="14852" width="16.85546875" style="9" customWidth="1"/>
    <col min="14853" max="14853" width="15" style="9" customWidth="1"/>
    <col min="14854" max="15092" width="14.85546875" style="9"/>
    <col min="15093" max="15093" width="14.7109375" style="9" customWidth="1"/>
    <col min="15094" max="15094" width="9.140625" style="9" customWidth="1"/>
    <col min="15095" max="15095" width="14.85546875" style="9"/>
    <col min="15096" max="15096" width="8.5703125" style="9" customWidth="1"/>
    <col min="15097" max="15097" width="9.42578125" style="9" customWidth="1"/>
    <col min="15098" max="15098" width="22.140625" style="9" customWidth="1"/>
    <col min="15099" max="15099" width="12.7109375" style="9" customWidth="1"/>
    <col min="15100" max="15100" width="15.42578125" style="9" customWidth="1"/>
    <col min="15101" max="15103" width="15" style="9" customWidth="1"/>
    <col min="15104" max="15104" width="20.5703125" style="9" customWidth="1"/>
    <col min="15105" max="15107" width="15" style="9" customWidth="1"/>
    <col min="15108" max="15108" width="16.85546875" style="9" customWidth="1"/>
    <col min="15109" max="15109" width="15" style="9" customWidth="1"/>
    <col min="15110" max="15348" width="14.85546875" style="9"/>
    <col min="15349" max="15349" width="14.7109375" style="9" customWidth="1"/>
    <col min="15350" max="15350" width="9.140625" style="9" customWidth="1"/>
    <col min="15351" max="15351" width="14.85546875" style="9"/>
    <col min="15352" max="15352" width="8.5703125" style="9" customWidth="1"/>
    <col min="15353" max="15353" width="9.42578125" style="9" customWidth="1"/>
    <col min="15354" max="15354" width="22.140625" style="9" customWidth="1"/>
    <col min="15355" max="15355" width="12.7109375" style="9" customWidth="1"/>
    <col min="15356" max="15356" width="15.42578125" style="9" customWidth="1"/>
    <col min="15357" max="15359" width="15" style="9" customWidth="1"/>
    <col min="15360" max="15360" width="20.5703125" style="9" customWidth="1"/>
    <col min="15361" max="15363" width="15" style="9" customWidth="1"/>
    <col min="15364" max="15364" width="16.85546875" style="9" customWidth="1"/>
    <col min="15365" max="15365" width="15" style="9" customWidth="1"/>
    <col min="15366" max="15604" width="14.85546875" style="9"/>
    <col min="15605" max="15605" width="14.7109375" style="9" customWidth="1"/>
    <col min="15606" max="15606" width="9.140625" style="9" customWidth="1"/>
    <col min="15607" max="15607" width="14.85546875" style="9"/>
    <col min="15608" max="15608" width="8.5703125" style="9" customWidth="1"/>
    <col min="15609" max="15609" width="9.42578125" style="9" customWidth="1"/>
    <col min="15610" max="15610" width="22.140625" style="9" customWidth="1"/>
    <col min="15611" max="15611" width="12.7109375" style="9" customWidth="1"/>
    <col min="15612" max="15612" width="15.42578125" style="9" customWidth="1"/>
    <col min="15613" max="15615" width="15" style="9" customWidth="1"/>
    <col min="15616" max="15616" width="20.5703125" style="9" customWidth="1"/>
    <col min="15617" max="15619" width="15" style="9" customWidth="1"/>
    <col min="15620" max="15620" width="16.85546875" style="9" customWidth="1"/>
    <col min="15621" max="15621" width="15" style="9" customWidth="1"/>
    <col min="15622" max="15860" width="14.85546875" style="9"/>
    <col min="15861" max="15861" width="14.7109375" style="9" customWidth="1"/>
    <col min="15862" max="15862" width="9.140625" style="9" customWidth="1"/>
    <col min="15863" max="15863" width="14.85546875" style="9"/>
    <col min="15864" max="15864" width="8.5703125" style="9" customWidth="1"/>
    <col min="15865" max="15865" width="9.42578125" style="9" customWidth="1"/>
    <col min="15866" max="15866" width="22.140625" style="9" customWidth="1"/>
    <col min="15867" max="15867" width="12.7109375" style="9" customWidth="1"/>
    <col min="15868" max="15868" width="15.42578125" style="9" customWidth="1"/>
    <col min="15869" max="15871" width="15" style="9" customWidth="1"/>
    <col min="15872" max="15872" width="20.5703125" style="9" customWidth="1"/>
    <col min="15873" max="15875" width="15" style="9" customWidth="1"/>
    <col min="15876" max="15876" width="16.85546875" style="9" customWidth="1"/>
    <col min="15877" max="15877" width="15" style="9" customWidth="1"/>
    <col min="15878" max="16116" width="14.85546875" style="9"/>
    <col min="16117" max="16117" width="14.7109375" style="9" customWidth="1"/>
    <col min="16118" max="16118" width="9.140625" style="9" customWidth="1"/>
    <col min="16119" max="16119" width="14.85546875" style="9"/>
    <col min="16120" max="16120" width="8.5703125" style="9" customWidth="1"/>
    <col min="16121" max="16121" width="9.42578125" style="9" customWidth="1"/>
    <col min="16122" max="16122" width="22.140625" style="9" customWidth="1"/>
    <col min="16123" max="16123" width="12.7109375" style="9" customWidth="1"/>
    <col min="16124" max="16124" width="15.42578125" style="9" customWidth="1"/>
    <col min="16125" max="16127" width="15" style="9" customWidth="1"/>
    <col min="16128" max="16128" width="20.5703125" style="9" customWidth="1"/>
    <col min="16129" max="16131" width="15" style="9" customWidth="1"/>
    <col min="16132" max="16132" width="16.85546875" style="9" customWidth="1"/>
    <col min="16133" max="16133" width="15" style="9" customWidth="1"/>
    <col min="16134" max="16384" width="14.85546875" style="9"/>
  </cols>
  <sheetData>
    <row r="1" spans="1:9" ht="24" customHeight="1" thickTop="1" thickBot="1" x14ac:dyDescent="0.4">
      <c r="A1" s="363" t="s">
        <v>1498</v>
      </c>
      <c r="B1" s="364"/>
      <c r="C1" s="364"/>
      <c r="D1" s="364"/>
      <c r="E1" s="364"/>
      <c r="F1" s="364"/>
      <c r="G1" s="364"/>
      <c r="H1" s="364"/>
      <c r="I1" s="365"/>
    </row>
    <row r="2" spans="1:9" ht="17.25" customHeight="1" thickTop="1" x14ac:dyDescent="0.25">
      <c r="A2" s="69" t="s">
        <v>102</v>
      </c>
      <c r="B2" s="70" t="s">
        <v>103</v>
      </c>
      <c r="C2" s="70"/>
      <c r="D2" s="70"/>
      <c r="E2" s="71"/>
      <c r="F2" s="71"/>
      <c r="G2" s="71"/>
      <c r="H2" s="72"/>
      <c r="I2" s="73" t="s">
        <v>104</v>
      </c>
    </row>
    <row r="3" spans="1:9" ht="17.25" customHeight="1" x14ac:dyDescent="0.25">
      <c r="A3" s="74"/>
      <c r="B3" s="10"/>
      <c r="C3" s="10"/>
      <c r="D3" s="10"/>
      <c r="H3" s="13"/>
      <c r="I3" s="75"/>
    </row>
    <row r="4" spans="1:9" ht="17.25" customHeight="1" thickBot="1" x14ac:dyDescent="0.3">
      <c r="A4" s="76"/>
      <c r="B4" s="77"/>
      <c r="C4" s="77"/>
      <c r="D4" s="77"/>
      <c r="E4" s="78"/>
      <c r="F4" s="78"/>
      <c r="G4" s="78"/>
      <c r="H4" s="79"/>
      <c r="I4" s="80"/>
    </row>
    <row r="5" spans="1:9" ht="17.25" customHeight="1" thickTop="1" x14ac:dyDescent="0.25">
      <c r="A5" s="91" t="s">
        <v>105</v>
      </c>
      <c r="B5" s="81" t="s">
        <v>106</v>
      </c>
      <c r="C5" s="71"/>
      <c r="D5" s="71"/>
      <c r="E5" s="71"/>
      <c r="F5" s="82"/>
      <c r="G5" s="83" t="s">
        <v>107</v>
      </c>
      <c r="H5" s="84" t="s">
        <v>108</v>
      </c>
      <c r="I5" s="85" t="s">
        <v>109</v>
      </c>
    </row>
    <row r="6" spans="1:9" ht="27.6" customHeight="1" thickBot="1" x14ac:dyDescent="0.3">
      <c r="A6" s="92"/>
      <c r="B6" s="86"/>
      <c r="C6" s="78"/>
      <c r="D6" s="78"/>
      <c r="E6" s="78"/>
      <c r="F6" s="87"/>
      <c r="G6" s="88"/>
      <c r="H6" s="89"/>
      <c r="I6" s="90"/>
    </row>
    <row r="7" spans="1:9" ht="17.25" customHeight="1" thickTop="1" x14ac:dyDescent="0.25">
      <c r="A7" s="29"/>
      <c r="B7" s="22" t="s">
        <v>110</v>
      </c>
      <c r="C7" s="10"/>
      <c r="D7" s="10"/>
      <c r="G7" s="30"/>
      <c r="H7" s="31"/>
      <c r="I7" s="32"/>
    </row>
    <row r="8" spans="1:9" ht="17.25" customHeight="1" x14ac:dyDescent="0.25">
      <c r="A8" s="29"/>
      <c r="B8" s="22"/>
      <c r="C8" s="10"/>
      <c r="D8" s="10"/>
      <c r="G8" s="30"/>
      <c r="H8" s="31"/>
      <c r="I8" s="32"/>
    </row>
    <row r="9" spans="1:9" ht="17.25" customHeight="1" x14ac:dyDescent="0.25">
      <c r="A9" s="29"/>
      <c r="B9" s="33" t="s">
        <v>111</v>
      </c>
      <c r="C9" s="10"/>
      <c r="D9" s="10"/>
      <c r="G9" s="30"/>
      <c r="H9" s="31"/>
      <c r="I9" s="32"/>
    </row>
    <row r="10" spans="1:9" ht="17.25" customHeight="1" x14ac:dyDescent="0.25">
      <c r="A10" s="29"/>
      <c r="B10" s="22"/>
      <c r="C10" s="10"/>
      <c r="D10" s="10"/>
      <c r="G10" s="30"/>
      <c r="H10" s="31"/>
      <c r="I10" s="32"/>
    </row>
    <row r="11" spans="1:9" ht="17.25" customHeight="1" x14ac:dyDescent="0.25">
      <c r="A11" s="29"/>
      <c r="B11" s="34" t="s">
        <v>112</v>
      </c>
      <c r="G11" s="30"/>
      <c r="H11" s="31"/>
      <c r="I11" s="32"/>
    </row>
    <row r="12" spans="1:9" ht="17.25" customHeight="1" x14ac:dyDescent="0.25">
      <c r="A12" s="29"/>
      <c r="B12" s="34" t="s">
        <v>113</v>
      </c>
      <c r="G12" s="30"/>
      <c r="H12" s="31"/>
      <c r="I12" s="32"/>
    </row>
    <row r="13" spans="1:9" ht="17.25" customHeight="1" x14ac:dyDescent="0.25">
      <c r="A13" s="29"/>
      <c r="B13" s="29" t="s">
        <v>114</v>
      </c>
      <c r="G13" s="30"/>
      <c r="H13" s="31"/>
      <c r="I13" s="32"/>
    </row>
    <row r="14" spans="1:9" ht="17.25" customHeight="1" x14ac:dyDescent="0.25">
      <c r="A14" s="29"/>
      <c r="B14" s="34" t="s">
        <v>115</v>
      </c>
      <c r="G14" s="30"/>
      <c r="H14" s="31"/>
      <c r="I14" s="32"/>
    </row>
    <row r="15" spans="1:9" ht="17.25" customHeight="1" x14ac:dyDescent="0.25">
      <c r="A15" s="29"/>
      <c r="B15" s="29"/>
      <c r="G15" s="30"/>
      <c r="H15" s="31"/>
      <c r="I15" s="32"/>
    </row>
    <row r="16" spans="1:9" ht="17.25" customHeight="1" x14ac:dyDescent="0.25">
      <c r="A16" s="29"/>
      <c r="B16" s="33" t="s">
        <v>116</v>
      </c>
      <c r="C16" s="35"/>
      <c r="G16" s="30"/>
      <c r="H16" s="31"/>
      <c r="I16" s="32"/>
    </row>
    <row r="17" spans="1:9" ht="17.25" customHeight="1" x14ac:dyDescent="0.25">
      <c r="A17" s="29"/>
      <c r="B17" s="29"/>
      <c r="G17" s="30"/>
      <c r="H17" s="31"/>
      <c r="I17" s="32"/>
    </row>
    <row r="18" spans="1:9" ht="17.25" customHeight="1" x14ac:dyDescent="0.25">
      <c r="A18" s="29"/>
      <c r="B18" s="29" t="s">
        <v>117</v>
      </c>
      <c r="G18" s="30"/>
      <c r="H18" s="31"/>
      <c r="I18" s="32"/>
    </row>
    <row r="19" spans="1:9" ht="17.25" customHeight="1" x14ac:dyDescent="0.25">
      <c r="A19" s="29"/>
      <c r="B19" s="29" t="s">
        <v>118</v>
      </c>
      <c r="G19" s="30"/>
      <c r="H19" s="31"/>
      <c r="I19" s="32"/>
    </row>
    <row r="20" spans="1:9" ht="17.25" customHeight="1" x14ac:dyDescent="0.25">
      <c r="A20" s="29"/>
      <c r="B20" s="29" t="s">
        <v>119</v>
      </c>
      <c r="G20" s="30"/>
      <c r="H20" s="31"/>
      <c r="I20" s="32"/>
    </row>
    <row r="21" spans="1:9" ht="17.25" customHeight="1" x14ac:dyDescent="0.25">
      <c r="A21" s="29"/>
      <c r="B21" s="29" t="s">
        <v>120</v>
      </c>
      <c r="G21" s="30"/>
      <c r="H21" s="31"/>
      <c r="I21" s="32"/>
    </row>
    <row r="22" spans="1:9" ht="17.25" customHeight="1" x14ac:dyDescent="0.25">
      <c r="A22" s="29"/>
      <c r="B22" s="29"/>
      <c r="G22" s="30"/>
      <c r="H22" s="31"/>
      <c r="I22" s="32"/>
    </row>
    <row r="23" spans="1:9" ht="17.25" customHeight="1" x14ac:dyDescent="0.25">
      <c r="A23" s="29"/>
      <c r="B23" s="33" t="s">
        <v>121</v>
      </c>
      <c r="C23" s="35"/>
      <c r="D23" s="35"/>
      <c r="G23" s="30"/>
      <c r="H23" s="31"/>
      <c r="I23" s="32"/>
    </row>
    <row r="24" spans="1:9" ht="17.25" customHeight="1" x14ac:dyDescent="0.25">
      <c r="A24" s="29"/>
      <c r="B24" s="29"/>
      <c r="G24" s="30"/>
      <c r="H24" s="31"/>
      <c r="I24" s="32"/>
    </row>
    <row r="25" spans="1:9" ht="17.25" customHeight="1" x14ac:dyDescent="0.25">
      <c r="A25" s="29"/>
      <c r="B25" s="29" t="s">
        <v>122</v>
      </c>
      <c r="G25" s="30"/>
      <c r="H25" s="31"/>
      <c r="I25" s="32"/>
    </row>
    <row r="26" spans="1:9" ht="17.25" customHeight="1" x14ac:dyDescent="0.25">
      <c r="A26" s="29"/>
      <c r="B26" s="29" t="s">
        <v>123</v>
      </c>
      <c r="G26" s="30"/>
      <c r="H26" s="31"/>
      <c r="I26" s="32"/>
    </row>
    <row r="27" spans="1:9" ht="17.25" customHeight="1" x14ac:dyDescent="0.25">
      <c r="A27" s="29"/>
      <c r="B27" s="34" t="s">
        <v>124</v>
      </c>
      <c r="G27" s="30"/>
      <c r="H27" s="31"/>
      <c r="I27" s="32"/>
    </row>
    <row r="28" spans="1:9" ht="17.25" customHeight="1" x14ac:dyDescent="0.25">
      <c r="A28" s="29"/>
      <c r="B28" s="29" t="s">
        <v>125</v>
      </c>
      <c r="G28" s="30"/>
      <c r="H28" s="31"/>
      <c r="I28" s="32"/>
    </row>
    <row r="29" spans="1:9" ht="17.25" customHeight="1" x14ac:dyDescent="0.25">
      <c r="A29" s="29"/>
      <c r="B29" s="29"/>
      <c r="G29" s="30"/>
      <c r="H29" s="31"/>
      <c r="I29" s="32"/>
    </row>
    <row r="30" spans="1:9" ht="17.25" customHeight="1" x14ac:dyDescent="0.25">
      <c r="A30" s="29"/>
      <c r="B30" s="29" t="s">
        <v>126</v>
      </c>
      <c r="G30" s="30"/>
      <c r="H30" s="31"/>
      <c r="I30" s="32"/>
    </row>
    <row r="31" spans="1:9" ht="17.25" customHeight="1" x14ac:dyDescent="0.25">
      <c r="A31" s="29"/>
      <c r="B31" s="29" t="s">
        <v>127</v>
      </c>
      <c r="G31" s="30"/>
      <c r="H31" s="31"/>
      <c r="I31" s="32"/>
    </row>
    <row r="32" spans="1:9" ht="17.25" customHeight="1" x14ac:dyDescent="0.25">
      <c r="A32" s="29"/>
      <c r="B32" s="29" t="s">
        <v>128</v>
      </c>
      <c r="G32" s="30"/>
      <c r="H32" s="31"/>
      <c r="I32" s="32"/>
    </row>
    <row r="33" spans="1:9" ht="17.25" customHeight="1" x14ac:dyDescent="0.25">
      <c r="A33" s="29"/>
      <c r="B33" s="29" t="s">
        <v>129</v>
      </c>
      <c r="G33" s="30"/>
      <c r="H33" s="31"/>
      <c r="I33" s="32"/>
    </row>
    <row r="34" spans="1:9" ht="17.25" customHeight="1" x14ac:dyDescent="0.25">
      <c r="A34" s="29"/>
      <c r="B34" s="29" t="s">
        <v>130</v>
      </c>
      <c r="G34" s="30"/>
      <c r="H34" s="31"/>
      <c r="I34" s="32"/>
    </row>
    <row r="35" spans="1:9" ht="17.25" customHeight="1" x14ac:dyDescent="0.25">
      <c r="A35" s="29"/>
      <c r="B35" s="29"/>
      <c r="G35" s="30"/>
      <c r="H35" s="31"/>
      <c r="I35" s="32"/>
    </row>
    <row r="36" spans="1:9" ht="17.25" customHeight="1" x14ac:dyDescent="0.25">
      <c r="A36" s="29"/>
      <c r="B36" s="29" t="s">
        <v>131</v>
      </c>
      <c r="G36" s="30"/>
      <c r="H36" s="31"/>
      <c r="I36" s="32"/>
    </row>
    <row r="37" spans="1:9" ht="17.25" customHeight="1" x14ac:dyDescent="0.25">
      <c r="A37" s="29"/>
      <c r="B37" s="29" t="s">
        <v>132</v>
      </c>
      <c r="G37" s="30"/>
      <c r="H37" s="31"/>
      <c r="I37" s="32"/>
    </row>
    <row r="38" spans="1:9" ht="17.25" customHeight="1" x14ac:dyDescent="0.25">
      <c r="A38" s="29"/>
      <c r="B38" s="29"/>
      <c r="G38" s="30"/>
      <c r="H38" s="31"/>
      <c r="I38" s="32"/>
    </row>
    <row r="39" spans="1:9" ht="17.25" customHeight="1" x14ac:dyDescent="0.25">
      <c r="A39" s="29"/>
      <c r="B39" s="33" t="s">
        <v>133</v>
      </c>
      <c r="C39" s="36"/>
      <c r="G39" s="30"/>
      <c r="H39" s="31"/>
      <c r="I39" s="32"/>
    </row>
    <row r="40" spans="1:9" ht="17.25" customHeight="1" x14ac:dyDescent="0.25">
      <c r="A40" s="29"/>
      <c r="B40" s="29"/>
      <c r="G40" s="30"/>
      <c r="H40" s="31"/>
      <c r="I40" s="32"/>
    </row>
    <row r="41" spans="1:9" ht="17.25" customHeight="1" x14ac:dyDescent="0.25">
      <c r="A41" s="29"/>
      <c r="B41" s="29" t="s">
        <v>134</v>
      </c>
      <c r="G41" s="30"/>
      <c r="H41" s="31"/>
      <c r="I41" s="32"/>
    </row>
    <row r="42" spans="1:9" ht="17.25" customHeight="1" x14ac:dyDescent="0.25">
      <c r="A42" s="29"/>
      <c r="B42" s="29" t="s">
        <v>135</v>
      </c>
      <c r="G42" s="30"/>
      <c r="H42" s="31"/>
      <c r="I42" s="32"/>
    </row>
    <row r="43" spans="1:9" ht="17.25" customHeight="1" x14ac:dyDescent="0.25">
      <c r="A43" s="29"/>
      <c r="B43" s="29" t="s">
        <v>136</v>
      </c>
      <c r="G43" s="30"/>
      <c r="H43" s="31"/>
      <c r="I43" s="32"/>
    </row>
    <row r="44" spans="1:9" ht="17.25" customHeight="1" x14ac:dyDescent="0.25">
      <c r="A44" s="29"/>
      <c r="B44" s="29" t="s">
        <v>137</v>
      </c>
      <c r="G44" s="30"/>
      <c r="H44" s="31"/>
      <c r="I44" s="32"/>
    </row>
    <row r="45" spans="1:9" ht="17.25" customHeight="1" x14ac:dyDescent="0.25">
      <c r="A45" s="29"/>
      <c r="B45" s="29" t="s">
        <v>138</v>
      </c>
      <c r="G45" s="30"/>
      <c r="H45" s="31"/>
      <c r="I45" s="32"/>
    </row>
    <row r="46" spans="1:9" ht="17.25" customHeight="1" x14ac:dyDescent="0.25">
      <c r="A46" s="29"/>
      <c r="B46" s="29"/>
      <c r="G46" s="30"/>
      <c r="H46" s="31"/>
      <c r="I46" s="32"/>
    </row>
    <row r="47" spans="1:9" ht="17.25" customHeight="1" thickBot="1" x14ac:dyDescent="0.3">
      <c r="A47" s="29"/>
      <c r="B47" s="29"/>
      <c r="E47" s="10" t="s">
        <v>139</v>
      </c>
      <c r="G47" s="30"/>
      <c r="H47" s="31"/>
      <c r="I47" s="37">
        <f>SUM(I7:I46)</f>
        <v>0</v>
      </c>
    </row>
    <row r="48" spans="1:9" ht="17.25" customHeight="1" thickTop="1" x14ac:dyDescent="0.25"/>
    <row r="49" spans="1:9" ht="17.25" customHeight="1" x14ac:dyDescent="0.25">
      <c r="D49" s="39">
        <v>1.1000000000000001</v>
      </c>
    </row>
    <row r="50" spans="1:9" ht="17.25" customHeight="1" x14ac:dyDescent="0.25">
      <c r="E50" s="10" t="s">
        <v>1493</v>
      </c>
      <c r="F50" s="10"/>
    </row>
    <row r="51" spans="1:9" ht="17.25" customHeight="1" x14ac:dyDescent="0.25">
      <c r="E51" s="10"/>
      <c r="F51" s="10"/>
    </row>
    <row r="52" spans="1:9" ht="17.25" customHeight="1" x14ac:dyDescent="0.25">
      <c r="A52" s="22" t="s">
        <v>140</v>
      </c>
      <c r="B52" s="10" t="s">
        <v>103</v>
      </c>
      <c r="C52" s="10"/>
      <c r="D52" s="10"/>
      <c r="H52" s="13"/>
      <c r="I52" s="14" t="s">
        <v>104</v>
      </c>
    </row>
    <row r="53" spans="1:9" ht="17.25" customHeight="1" x14ac:dyDescent="0.25">
      <c r="A53" s="22"/>
      <c r="B53" s="10"/>
      <c r="C53" s="10"/>
      <c r="D53" s="10"/>
      <c r="H53" s="13"/>
      <c r="I53" s="14"/>
    </row>
    <row r="54" spans="1:9" ht="17.25" customHeight="1" x14ac:dyDescent="0.25">
      <c r="A54" s="22"/>
      <c r="B54" s="10"/>
      <c r="C54" s="10"/>
      <c r="D54" s="10"/>
      <c r="H54" s="13"/>
      <c r="I54" s="14"/>
    </row>
    <row r="55" spans="1:9" ht="17.25" customHeight="1" x14ac:dyDescent="0.25">
      <c r="A55" s="15" t="s">
        <v>105</v>
      </c>
      <c r="B55" s="16" t="s">
        <v>106</v>
      </c>
      <c r="C55" s="17"/>
      <c r="D55" s="17"/>
      <c r="E55" s="17"/>
      <c r="F55" s="18"/>
      <c r="G55" s="19" t="s">
        <v>107</v>
      </c>
      <c r="H55" s="20" t="s">
        <v>108</v>
      </c>
      <c r="I55" s="21" t="s">
        <v>109</v>
      </c>
    </row>
    <row r="56" spans="1:9" ht="27.6" customHeight="1" x14ac:dyDescent="0.25">
      <c r="A56" s="22"/>
      <c r="B56" s="23"/>
      <c r="C56" s="24"/>
      <c r="D56" s="24"/>
      <c r="E56" s="24"/>
      <c r="F56" s="25"/>
      <c r="G56" s="26"/>
      <c r="H56" s="27"/>
      <c r="I56" s="28"/>
    </row>
    <row r="57" spans="1:9" ht="17.25" customHeight="1" x14ac:dyDescent="0.25">
      <c r="A57" s="22"/>
      <c r="B57" s="22"/>
      <c r="G57" s="42"/>
      <c r="H57" s="43"/>
      <c r="I57" s="21"/>
    </row>
    <row r="58" spans="1:9" ht="17.25" customHeight="1" thickBot="1" x14ac:dyDescent="0.3">
      <c r="A58" s="29"/>
      <c r="B58" s="22"/>
      <c r="C58" s="10"/>
      <c r="D58" s="10"/>
      <c r="E58" s="10" t="s">
        <v>141</v>
      </c>
      <c r="G58" s="30"/>
      <c r="H58" s="31"/>
      <c r="I58" s="37">
        <f>I47</f>
        <v>0</v>
      </c>
    </row>
    <row r="59" spans="1:9" ht="17.25" customHeight="1" thickTop="1" x14ac:dyDescent="0.25">
      <c r="A59" s="29"/>
      <c r="B59" s="22"/>
      <c r="C59" s="10"/>
      <c r="D59" s="10"/>
      <c r="G59" s="30"/>
      <c r="H59" s="31"/>
      <c r="I59" s="32"/>
    </row>
    <row r="60" spans="1:9" ht="17.25" customHeight="1" x14ac:dyDescent="0.25">
      <c r="A60" s="29"/>
      <c r="B60" s="42" t="s">
        <v>142</v>
      </c>
      <c r="C60" s="35"/>
      <c r="D60" s="10"/>
      <c r="G60" s="30"/>
      <c r="H60" s="31"/>
      <c r="I60" s="32"/>
    </row>
    <row r="61" spans="1:9" ht="17.25" customHeight="1" x14ac:dyDescent="0.25">
      <c r="A61" s="29"/>
      <c r="B61" s="33"/>
      <c r="C61" s="35"/>
      <c r="D61" s="10"/>
      <c r="G61" s="30"/>
      <c r="H61" s="31"/>
      <c r="I61" s="32"/>
    </row>
    <row r="62" spans="1:9" ht="17.25" customHeight="1" x14ac:dyDescent="0.25">
      <c r="A62" s="29"/>
      <c r="B62" s="29" t="s">
        <v>143</v>
      </c>
      <c r="G62" s="30"/>
      <c r="H62" s="31"/>
      <c r="I62" s="32"/>
    </row>
    <row r="63" spans="1:9" ht="17.25" customHeight="1" x14ac:dyDescent="0.25">
      <c r="A63" s="29"/>
      <c r="B63" s="29" t="s">
        <v>144</v>
      </c>
      <c r="G63" s="30"/>
      <c r="H63" s="31"/>
      <c r="I63" s="32"/>
    </row>
    <row r="64" spans="1:9" ht="17.25" customHeight="1" x14ac:dyDescent="0.25">
      <c r="A64" s="29"/>
      <c r="B64" s="29" t="s">
        <v>145</v>
      </c>
      <c r="C64" s="44"/>
      <c r="D64" s="30"/>
      <c r="E64" s="29"/>
      <c r="G64" s="30"/>
      <c r="H64" s="31"/>
      <c r="I64" s="32"/>
    </row>
    <row r="65" spans="1:9" ht="17.25" customHeight="1" x14ac:dyDescent="0.25">
      <c r="A65" s="29"/>
      <c r="B65" s="29" t="s">
        <v>146</v>
      </c>
      <c r="G65" s="30"/>
      <c r="H65" s="31"/>
      <c r="I65" s="32"/>
    </row>
    <row r="66" spans="1:9" ht="17.25" customHeight="1" x14ac:dyDescent="0.25">
      <c r="A66" s="29"/>
      <c r="B66" s="29" t="s">
        <v>147</v>
      </c>
      <c r="G66" s="30"/>
      <c r="H66" s="31"/>
      <c r="I66" s="32"/>
    </row>
    <row r="67" spans="1:9" ht="17.25" customHeight="1" x14ac:dyDescent="0.25">
      <c r="A67" s="29"/>
      <c r="B67" s="29" t="s">
        <v>148</v>
      </c>
      <c r="G67" s="30"/>
      <c r="H67" s="31"/>
      <c r="I67" s="32"/>
    </row>
    <row r="68" spans="1:9" ht="17.25" customHeight="1" x14ac:dyDescent="0.25">
      <c r="A68" s="29"/>
      <c r="B68" s="29" t="s">
        <v>149</v>
      </c>
      <c r="G68" s="30"/>
      <c r="H68" s="31"/>
      <c r="I68" s="32"/>
    </row>
    <row r="69" spans="1:9" ht="17.25" customHeight="1" x14ac:dyDescent="0.25">
      <c r="A69" s="29"/>
      <c r="B69" s="29"/>
      <c r="G69" s="30"/>
      <c r="H69" s="31"/>
      <c r="I69" s="32"/>
    </row>
    <row r="70" spans="1:9" ht="17.25" customHeight="1" x14ac:dyDescent="0.25">
      <c r="A70" s="29"/>
      <c r="B70" s="29" t="s">
        <v>150</v>
      </c>
      <c r="G70" s="30"/>
      <c r="H70" s="31"/>
      <c r="I70" s="32"/>
    </row>
    <row r="71" spans="1:9" ht="17.25" customHeight="1" x14ac:dyDescent="0.25">
      <c r="A71" s="29"/>
      <c r="B71" s="29" t="s">
        <v>151</v>
      </c>
      <c r="G71" s="30"/>
      <c r="H71" s="31"/>
      <c r="I71" s="32"/>
    </row>
    <row r="72" spans="1:9" ht="17.25" customHeight="1" x14ac:dyDescent="0.25">
      <c r="A72" s="29"/>
      <c r="B72" s="29" t="s">
        <v>152</v>
      </c>
      <c r="G72" s="30"/>
      <c r="H72" s="31"/>
      <c r="I72" s="32"/>
    </row>
    <row r="73" spans="1:9" ht="17.25" customHeight="1" x14ac:dyDescent="0.25">
      <c r="A73" s="29"/>
      <c r="B73" s="29"/>
      <c r="G73" s="30"/>
      <c r="H73" s="31"/>
      <c r="I73" s="32"/>
    </row>
    <row r="74" spans="1:9" ht="17.25" customHeight="1" x14ac:dyDescent="0.25">
      <c r="A74" s="29"/>
      <c r="B74" s="33" t="s">
        <v>153</v>
      </c>
      <c r="C74" s="36"/>
      <c r="D74" s="36"/>
      <c r="G74" s="30"/>
      <c r="H74" s="31"/>
      <c r="I74" s="32"/>
    </row>
    <row r="75" spans="1:9" ht="17.25" customHeight="1" x14ac:dyDescent="0.25">
      <c r="A75" s="29"/>
      <c r="B75" s="29"/>
      <c r="G75" s="30"/>
      <c r="H75" s="31"/>
      <c r="I75" s="32"/>
    </row>
    <row r="76" spans="1:9" ht="17.25" customHeight="1" x14ac:dyDescent="0.25">
      <c r="A76" s="29"/>
      <c r="B76" s="33" t="s">
        <v>154</v>
      </c>
      <c r="C76" s="36"/>
      <c r="G76" s="30"/>
      <c r="H76" s="31"/>
      <c r="I76" s="32"/>
    </row>
    <row r="77" spans="1:9" ht="17.25" customHeight="1" x14ac:dyDescent="0.25">
      <c r="A77" s="29"/>
      <c r="B77" s="29"/>
      <c r="G77" s="30"/>
      <c r="H77" s="31"/>
      <c r="I77" s="32"/>
    </row>
    <row r="78" spans="1:9" ht="17.25" customHeight="1" x14ac:dyDescent="0.25">
      <c r="A78" s="29"/>
      <c r="B78" s="29" t="s">
        <v>155</v>
      </c>
      <c r="G78" s="30"/>
      <c r="H78" s="31"/>
      <c r="I78" s="32"/>
    </row>
    <row r="79" spans="1:9" ht="17.25" customHeight="1" x14ac:dyDescent="0.25">
      <c r="A79" s="29"/>
      <c r="B79" s="22" t="s">
        <v>156</v>
      </c>
      <c r="E79" s="9" t="s">
        <v>157</v>
      </c>
      <c r="G79" s="30"/>
      <c r="H79" s="31"/>
      <c r="I79" s="32"/>
    </row>
    <row r="80" spans="1:9" ht="17.25" customHeight="1" x14ac:dyDescent="0.25">
      <c r="A80" s="29"/>
      <c r="B80" s="22"/>
      <c r="G80" s="30"/>
      <c r="H80" s="31"/>
      <c r="I80" s="32"/>
    </row>
    <row r="81" spans="1:9" ht="17.25" customHeight="1" x14ac:dyDescent="0.25">
      <c r="A81" s="29"/>
      <c r="B81" s="22" t="s">
        <v>158</v>
      </c>
      <c r="G81" s="30"/>
      <c r="H81" s="31"/>
      <c r="I81" s="32"/>
    </row>
    <row r="82" spans="1:9" ht="17.25" customHeight="1" x14ac:dyDescent="0.25">
      <c r="A82" s="29"/>
      <c r="B82" s="29"/>
      <c r="G82" s="30"/>
      <c r="H82" s="31"/>
      <c r="I82" s="32"/>
    </row>
    <row r="83" spans="1:9" ht="17.25" customHeight="1" x14ac:dyDescent="0.25">
      <c r="A83" s="29"/>
      <c r="B83" s="33" t="s">
        <v>159</v>
      </c>
      <c r="C83" s="35"/>
      <c r="D83" s="35"/>
      <c r="G83" s="30"/>
      <c r="H83" s="31"/>
      <c r="I83" s="32"/>
    </row>
    <row r="84" spans="1:9" ht="17.25" customHeight="1" x14ac:dyDescent="0.25">
      <c r="A84" s="29"/>
      <c r="B84" s="29"/>
      <c r="G84" s="30"/>
      <c r="H84" s="31"/>
      <c r="I84" s="32"/>
    </row>
    <row r="85" spans="1:9" ht="17.25" customHeight="1" x14ac:dyDescent="0.25">
      <c r="A85" s="29"/>
      <c r="B85" s="29" t="s">
        <v>160</v>
      </c>
      <c r="G85" s="30"/>
      <c r="H85" s="31"/>
      <c r="I85" s="32"/>
    </row>
    <row r="86" spans="1:9" ht="17.25" customHeight="1" x14ac:dyDescent="0.25">
      <c r="A86" s="29"/>
      <c r="B86" s="29"/>
      <c r="E86" s="9" t="s">
        <v>161</v>
      </c>
      <c r="G86" s="30"/>
      <c r="H86" s="31"/>
      <c r="I86" s="32"/>
    </row>
    <row r="87" spans="1:9" ht="17.25" customHeight="1" x14ac:dyDescent="0.25">
      <c r="A87" s="29"/>
      <c r="B87" s="29"/>
      <c r="G87" s="30"/>
      <c r="H87" s="31"/>
      <c r="I87" s="32"/>
    </row>
    <row r="88" spans="1:9" ht="17.25" customHeight="1" x14ac:dyDescent="0.25">
      <c r="A88" s="29"/>
      <c r="B88" s="22" t="s">
        <v>158</v>
      </c>
      <c r="G88" s="30"/>
      <c r="H88" s="31"/>
      <c r="I88" s="32"/>
    </row>
    <row r="89" spans="1:9" ht="17.25" customHeight="1" x14ac:dyDescent="0.25">
      <c r="A89" s="29"/>
      <c r="B89" s="29"/>
      <c r="G89" s="30"/>
      <c r="H89" s="31"/>
      <c r="I89" s="32"/>
    </row>
    <row r="90" spans="1:9" ht="17.25" customHeight="1" x14ac:dyDescent="0.25">
      <c r="A90" s="29"/>
      <c r="B90" s="29" t="s">
        <v>162</v>
      </c>
      <c r="G90" s="30"/>
      <c r="H90" s="31"/>
      <c r="I90" s="32"/>
    </row>
    <row r="91" spans="1:9" ht="17.25" customHeight="1" x14ac:dyDescent="0.25">
      <c r="A91" s="29"/>
      <c r="B91" s="29"/>
      <c r="G91" s="30"/>
      <c r="H91" s="31"/>
      <c r="I91" s="32"/>
    </row>
    <row r="92" spans="1:9" ht="17.25" customHeight="1" x14ac:dyDescent="0.25">
      <c r="A92" s="29"/>
      <c r="B92" s="29" t="s">
        <v>163</v>
      </c>
      <c r="G92" s="30"/>
      <c r="H92" s="31"/>
      <c r="I92" s="32"/>
    </row>
    <row r="93" spans="1:9" ht="17.25" customHeight="1" x14ac:dyDescent="0.25">
      <c r="A93" s="29"/>
      <c r="B93" s="29" t="s">
        <v>164</v>
      </c>
      <c r="G93" s="30"/>
      <c r="H93" s="31"/>
      <c r="I93" s="32"/>
    </row>
    <row r="94" spans="1:9" ht="17.25" customHeight="1" x14ac:dyDescent="0.25">
      <c r="A94" s="29"/>
      <c r="B94" s="29"/>
      <c r="G94" s="30"/>
      <c r="H94" s="31"/>
      <c r="I94" s="32"/>
    </row>
    <row r="95" spans="1:9" ht="17.25" customHeight="1" x14ac:dyDescent="0.25">
      <c r="A95" s="29"/>
      <c r="B95" s="29"/>
      <c r="G95" s="30"/>
      <c r="H95" s="31"/>
      <c r="I95" s="32"/>
    </row>
    <row r="96" spans="1:9" ht="17.25" customHeight="1" x14ac:dyDescent="0.25">
      <c r="A96" s="29"/>
      <c r="B96" s="29"/>
      <c r="G96" s="30"/>
      <c r="H96" s="31"/>
      <c r="I96" s="32"/>
    </row>
    <row r="97" spans="1:9" ht="17.25" customHeight="1" x14ac:dyDescent="0.25">
      <c r="A97" s="29"/>
      <c r="B97" s="29"/>
      <c r="G97" s="30"/>
      <c r="H97" s="31"/>
      <c r="I97" s="32"/>
    </row>
    <row r="98" spans="1:9" ht="17.25" customHeight="1" thickBot="1" x14ac:dyDescent="0.3">
      <c r="A98" s="29"/>
      <c r="B98" s="29"/>
      <c r="E98" s="10" t="s">
        <v>139</v>
      </c>
      <c r="G98" s="30"/>
      <c r="H98" s="31"/>
      <c r="I98" s="37">
        <f>SUM(I58:I95)</f>
        <v>0</v>
      </c>
    </row>
    <row r="99" spans="1:9" ht="17.25" customHeight="1" thickTop="1" x14ac:dyDescent="0.25"/>
    <row r="100" spans="1:9" ht="17.25" customHeight="1" x14ac:dyDescent="0.25">
      <c r="D100" s="39">
        <v>1.2</v>
      </c>
    </row>
    <row r="101" spans="1:9" ht="17.25" customHeight="1" x14ac:dyDescent="0.25">
      <c r="D101" s="45"/>
    </row>
    <row r="102" spans="1:9" ht="17.25" customHeight="1" x14ac:dyDescent="0.25">
      <c r="E102" s="10" t="s">
        <v>1493</v>
      </c>
      <c r="F102" s="10"/>
    </row>
    <row r="103" spans="1:9" ht="17.25" customHeight="1" x14ac:dyDescent="0.25">
      <c r="E103" s="10"/>
      <c r="F103" s="10"/>
    </row>
    <row r="104" spans="1:9" ht="17.25" customHeight="1" x14ac:dyDescent="0.25">
      <c r="A104" s="22" t="s">
        <v>140</v>
      </c>
      <c r="B104" s="10" t="s">
        <v>103</v>
      </c>
      <c r="C104" s="10"/>
      <c r="D104" s="10"/>
      <c r="H104" s="13"/>
      <c r="I104" s="14" t="s">
        <v>104</v>
      </c>
    </row>
    <row r="105" spans="1:9" ht="17.25" customHeight="1" x14ac:dyDescent="0.25">
      <c r="A105" s="22"/>
      <c r="B105" s="10"/>
      <c r="C105" s="10"/>
      <c r="D105" s="10"/>
      <c r="H105" s="13"/>
      <c r="I105" s="14"/>
    </row>
    <row r="106" spans="1:9" ht="17.25" customHeight="1" x14ac:dyDescent="0.25">
      <c r="A106" s="22"/>
      <c r="B106" s="10"/>
      <c r="C106" s="10"/>
      <c r="D106" s="10"/>
      <c r="H106" s="13"/>
      <c r="I106" s="14"/>
    </row>
    <row r="107" spans="1:9" ht="17.25" customHeight="1" x14ac:dyDescent="0.25">
      <c r="A107" s="15" t="s">
        <v>105</v>
      </c>
      <c r="B107" s="16" t="s">
        <v>106</v>
      </c>
      <c r="C107" s="17"/>
      <c r="D107" s="17"/>
      <c r="E107" s="17"/>
      <c r="F107" s="18"/>
      <c r="G107" s="19" t="s">
        <v>107</v>
      </c>
      <c r="H107" s="20" t="s">
        <v>108</v>
      </c>
      <c r="I107" s="21" t="s">
        <v>109</v>
      </c>
    </row>
    <row r="108" spans="1:9" ht="30" customHeight="1" x14ac:dyDescent="0.25">
      <c r="A108" s="22"/>
      <c r="B108" s="23"/>
      <c r="C108" s="24"/>
      <c r="D108" s="24"/>
      <c r="E108" s="24"/>
      <c r="F108" s="25"/>
      <c r="G108" s="26"/>
      <c r="H108" s="27"/>
      <c r="I108" s="28"/>
    </row>
    <row r="109" spans="1:9" ht="17.25" customHeight="1" x14ac:dyDescent="0.25">
      <c r="A109" s="22"/>
      <c r="B109" s="22"/>
      <c r="G109" s="42"/>
      <c r="H109" s="43"/>
      <c r="I109" s="21"/>
    </row>
    <row r="110" spans="1:9" ht="17.25" customHeight="1" thickBot="1" x14ac:dyDescent="0.3">
      <c r="A110" s="29"/>
      <c r="B110" s="22"/>
      <c r="C110" s="10"/>
      <c r="D110" s="10"/>
      <c r="E110" s="10" t="s">
        <v>141</v>
      </c>
      <c r="G110" s="30"/>
      <c r="H110" s="31"/>
      <c r="I110" s="37">
        <f>I98</f>
        <v>0</v>
      </c>
    </row>
    <row r="111" spans="1:9" ht="17.25" customHeight="1" thickTop="1" x14ac:dyDescent="0.25">
      <c r="A111" s="29"/>
      <c r="B111" s="22"/>
      <c r="C111" s="10"/>
      <c r="D111" s="10"/>
      <c r="G111" s="30"/>
      <c r="H111" s="31"/>
      <c r="I111" s="32"/>
    </row>
    <row r="112" spans="1:9" ht="17.25" customHeight="1" x14ac:dyDescent="0.25">
      <c r="A112" s="29"/>
      <c r="B112" s="29" t="s">
        <v>165</v>
      </c>
      <c r="G112" s="30"/>
      <c r="H112" s="31"/>
      <c r="I112" s="32"/>
    </row>
    <row r="113" spans="1:9" ht="17.25" customHeight="1" x14ac:dyDescent="0.25">
      <c r="A113" s="29"/>
      <c r="B113" s="29" t="s">
        <v>166</v>
      </c>
      <c r="G113" s="30"/>
      <c r="H113" s="31"/>
      <c r="I113" s="32"/>
    </row>
    <row r="114" spans="1:9" ht="17.25" customHeight="1" x14ac:dyDescent="0.25">
      <c r="A114" s="29"/>
      <c r="B114" s="29" t="s">
        <v>167</v>
      </c>
      <c r="G114" s="30"/>
      <c r="H114" s="31"/>
      <c r="I114" s="32"/>
    </row>
    <row r="115" spans="1:9" ht="17.25" customHeight="1" x14ac:dyDescent="0.25">
      <c r="A115" s="29"/>
      <c r="B115" s="29" t="s">
        <v>168</v>
      </c>
      <c r="G115" s="30"/>
      <c r="H115" s="31"/>
      <c r="I115" s="32"/>
    </row>
    <row r="116" spans="1:9" ht="17.25" customHeight="1" x14ac:dyDescent="0.25">
      <c r="A116" s="29"/>
      <c r="B116" s="29" t="s">
        <v>169</v>
      </c>
      <c r="G116" s="30"/>
      <c r="H116" s="31"/>
      <c r="I116" s="32"/>
    </row>
    <row r="117" spans="1:9" ht="17.25" customHeight="1" x14ac:dyDescent="0.25">
      <c r="A117" s="29"/>
      <c r="B117" s="29" t="s">
        <v>170</v>
      </c>
      <c r="G117" s="30"/>
      <c r="H117" s="31"/>
      <c r="I117" s="32"/>
    </row>
    <row r="118" spans="1:9" ht="17.25" customHeight="1" x14ac:dyDescent="0.25">
      <c r="A118" s="29"/>
      <c r="B118" s="29" t="s">
        <v>171</v>
      </c>
      <c r="G118" s="30"/>
      <c r="H118" s="31"/>
      <c r="I118" s="32"/>
    </row>
    <row r="119" spans="1:9" ht="17.25" customHeight="1" x14ac:dyDescent="0.25">
      <c r="A119" s="29"/>
      <c r="B119" s="29"/>
      <c r="G119" s="30"/>
      <c r="H119" s="31"/>
      <c r="I119" s="32"/>
    </row>
    <row r="120" spans="1:9" ht="17.25" customHeight="1" x14ac:dyDescent="0.25">
      <c r="A120" s="29"/>
      <c r="B120" s="29" t="s">
        <v>172</v>
      </c>
      <c r="E120" s="9" t="s">
        <v>173</v>
      </c>
      <c r="G120" s="30"/>
      <c r="H120" s="31"/>
      <c r="I120" s="32"/>
    </row>
    <row r="121" spans="1:9" ht="17.25" customHeight="1" x14ac:dyDescent="0.25">
      <c r="A121" s="29"/>
      <c r="B121" s="29"/>
      <c r="G121" s="30"/>
      <c r="H121" s="31"/>
      <c r="I121" s="32"/>
    </row>
    <row r="122" spans="1:9" ht="17.25" customHeight="1" x14ac:dyDescent="0.25">
      <c r="A122" s="29"/>
      <c r="B122" s="22" t="s">
        <v>158</v>
      </c>
      <c r="G122" s="30"/>
      <c r="H122" s="31"/>
      <c r="I122" s="32"/>
    </row>
    <row r="123" spans="1:9" ht="17.25" customHeight="1" x14ac:dyDescent="0.25">
      <c r="A123" s="29"/>
      <c r="B123" s="29"/>
      <c r="G123" s="30"/>
      <c r="H123" s="31"/>
      <c r="I123" s="32"/>
    </row>
    <row r="124" spans="1:9" ht="17.25" customHeight="1" x14ac:dyDescent="0.25">
      <c r="A124" s="29">
        <v>4</v>
      </c>
      <c r="B124" s="29" t="s">
        <v>174</v>
      </c>
      <c r="G124" s="30"/>
      <c r="H124" s="31"/>
      <c r="I124" s="32"/>
    </row>
    <row r="125" spans="1:9" ht="17.25" customHeight="1" x14ac:dyDescent="0.25">
      <c r="A125" s="29"/>
      <c r="B125" s="29"/>
      <c r="G125" s="30"/>
      <c r="H125" s="31"/>
      <c r="I125" s="32"/>
    </row>
    <row r="126" spans="1:9" ht="17.25" customHeight="1" x14ac:dyDescent="0.25">
      <c r="A126" s="29"/>
      <c r="B126" s="29" t="s">
        <v>175</v>
      </c>
      <c r="G126" s="30"/>
      <c r="H126" s="31"/>
      <c r="I126" s="32"/>
    </row>
    <row r="127" spans="1:9" ht="17.25" customHeight="1" x14ac:dyDescent="0.25">
      <c r="A127" s="29"/>
      <c r="B127" s="29" t="s">
        <v>176</v>
      </c>
      <c r="G127" s="30"/>
      <c r="H127" s="31"/>
      <c r="I127" s="32"/>
    </row>
    <row r="128" spans="1:9" ht="17.25" customHeight="1" x14ac:dyDescent="0.25">
      <c r="A128" s="29"/>
      <c r="B128" s="29"/>
      <c r="G128" s="30"/>
      <c r="H128" s="31"/>
      <c r="I128" s="32"/>
    </row>
    <row r="129" spans="1:9" ht="17.25" customHeight="1" x14ac:dyDescent="0.25">
      <c r="A129" s="29"/>
      <c r="B129" s="29" t="s">
        <v>177</v>
      </c>
      <c r="G129" s="30"/>
      <c r="H129" s="31"/>
      <c r="I129" s="32"/>
    </row>
    <row r="130" spans="1:9" ht="17.25" customHeight="1" x14ac:dyDescent="0.25">
      <c r="A130" s="29"/>
      <c r="B130" s="29" t="s">
        <v>178</v>
      </c>
      <c r="G130" s="30"/>
      <c r="H130" s="31"/>
      <c r="I130" s="32"/>
    </row>
    <row r="131" spans="1:9" ht="17.25" customHeight="1" x14ac:dyDescent="0.25">
      <c r="A131" s="29"/>
      <c r="B131" s="29" t="s">
        <v>179</v>
      </c>
      <c r="G131" s="30"/>
      <c r="H131" s="31"/>
      <c r="I131" s="32"/>
    </row>
    <row r="132" spans="1:9" ht="17.25" customHeight="1" x14ac:dyDescent="0.25">
      <c r="A132" s="29"/>
      <c r="B132" s="29" t="s">
        <v>180</v>
      </c>
      <c r="G132" s="30"/>
      <c r="H132" s="31"/>
      <c r="I132" s="32"/>
    </row>
    <row r="133" spans="1:9" ht="17.25" customHeight="1" x14ac:dyDescent="0.25">
      <c r="A133" s="29"/>
      <c r="B133" s="29" t="s">
        <v>181</v>
      </c>
      <c r="G133" s="30"/>
      <c r="H133" s="31"/>
      <c r="I133" s="32"/>
    </row>
    <row r="134" spans="1:9" ht="17.25" customHeight="1" x14ac:dyDescent="0.25">
      <c r="A134" s="29"/>
      <c r="B134" s="29" t="s">
        <v>182</v>
      </c>
      <c r="G134" s="30"/>
      <c r="H134" s="31"/>
      <c r="I134" s="32"/>
    </row>
    <row r="135" spans="1:9" ht="17.25" customHeight="1" x14ac:dyDescent="0.25">
      <c r="A135" s="29"/>
      <c r="B135" s="29" t="s">
        <v>183</v>
      </c>
      <c r="G135" s="30"/>
      <c r="H135" s="31"/>
      <c r="I135" s="32"/>
    </row>
    <row r="136" spans="1:9" ht="17.25" customHeight="1" x14ac:dyDescent="0.25">
      <c r="A136" s="29"/>
      <c r="B136" s="29" t="s">
        <v>184</v>
      </c>
      <c r="G136" s="30"/>
      <c r="H136" s="31"/>
      <c r="I136" s="32"/>
    </row>
    <row r="137" spans="1:9" ht="17.25" customHeight="1" x14ac:dyDescent="0.25">
      <c r="A137" s="29"/>
      <c r="B137" s="29" t="s">
        <v>185</v>
      </c>
      <c r="G137" s="30"/>
      <c r="H137" s="31"/>
      <c r="I137" s="32"/>
    </row>
    <row r="138" spans="1:9" ht="17.25" customHeight="1" x14ac:dyDescent="0.25">
      <c r="A138" s="29"/>
      <c r="B138" s="29" t="s">
        <v>186</v>
      </c>
      <c r="G138" s="30"/>
      <c r="H138" s="31"/>
      <c r="I138" s="32"/>
    </row>
    <row r="139" spans="1:9" ht="17.25" customHeight="1" x14ac:dyDescent="0.25">
      <c r="A139" s="29"/>
      <c r="B139" s="29" t="s">
        <v>187</v>
      </c>
      <c r="G139" s="30"/>
      <c r="H139" s="31"/>
      <c r="I139" s="32"/>
    </row>
    <row r="140" spans="1:9" ht="17.25" customHeight="1" x14ac:dyDescent="0.25">
      <c r="A140" s="29"/>
      <c r="B140" s="29" t="s">
        <v>188</v>
      </c>
      <c r="G140" s="30"/>
      <c r="H140" s="31"/>
      <c r="I140" s="32"/>
    </row>
    <row r="141" spans="1:9" ht="17.25" customHeight="1" x14ac:dyDescent="0.25">
      <c r="A141" s="29"/>
      <c r="B141" s="29"/>
      <c r="G141" s="30"/>
      <c r="H141" s="31"/>
      <c r="I141" s="32"/>
    </row>
    <row r="142" spans="1:9" ht="17.25" customHeight="1" x14ac:dyDescent="0.25">
      <c r="A142" s="29"/>
      <c r="B142" s="29"/>
      <c r="E142" s="9" t="s">
        <v>189</v>
      </c>
      <c r="G142" s="30"/>
      <c r="H142" s="31"/>
      <c r="I142" s="32"/>
    </row>
    <row r="143" spans="1:9" ht="17.25" customHeight="1" x14ac:dyDescent="0.25">
      <c r="A143" s="29"/>
      <c r="B143" s="29"/>
      <c r="G143" s="30"/>
      <c r="H143" s="31"/>
      <c r="I143" s="32"/>
    </row>
    <row r="144" spans="1:9" ht="17.25" customHeight="1" x14ac:dyDescent="0.25">
      <c r="A144" s="29"/>
      <c r="B144" s="22" t="s">
        <v>158</v>
      </c>
      <c r="G144" s="30"/>
      <c r="H144" s="31"/>
      <c r="I144" s="32"/>
    </row>
    <row r="145" spans="1:9" ht="17.25" customHeight="1" x14ac:dyDescent="0.25">
      <c r="A145" s="29"/>
      <c r="B145" s="22"/>
      <c r="G145" s="30"/>
      <c r="H145" s="31"/>
      <c r="I145" s="32"/>
    </row>
    <row r="146" spans="1:9" ht="17.25" customHeight="1" x14ac:dyDescent="0.25">
      <c r="A146" s="29"/>
      <c r="B146" s="22"/>
      <c r="G146" s="30"/>
      <c r="H146" s="31"/>
      <c r="I146" s="32"/>
    </row>
    <row r="147" spans="1:9" ht="17.25" customHeight="1" x14ac:dyDescent="0.25">
      <c r="A147" s="29"/>
      <c r="B147" s="22"/>
      <c r="G147" s="30"/>
      <c r="H147" s="31"/>
      <c r="I147" s="32"/>
    </row>
    <row r="148" spans="1:9" ht="17.25" customHeight="1" x14ac:dyDescent="0.25">
      <c r="A148" s="29"/>
      <c r="B148" s="22"/>
      <c r="G148" s="30"/>
      <c r="H148" s="31"/>
      <c r="I148" s="32"/>
    </row>
    <row r="149" spans="1:9" ht="17.25" customHeight="1" x14ac:dyDescent="0.25">
      <c r="A149" s="29"/>
      <c r="B149" s="22"/>
      <c r="G149" s="30"/>
      <c r="H149" s="31"/>
      <c r="I149" s="32"/>
    </row>
    <row r="150" spans="1:9" ht="17.25" customHeight="1" x14ac:dyDescent="0.25">
      <c r="A150" s="29"/>
      <c r="B150" s="22"/>
      <c r="G150" s="30"/>
      <c r="H150" s="31"/>
      <c r="I150" s="32"/>
    </row>
    <row r="151" spans="1:9" ht="17.25" customHeight="1" x14ac:dyDescent="0.25">
      <c r="A151" s="29"/>
      <c r="B151" s="29"/>
      <c r="G151" s="30"/>
      <c r="H151" s="31"/>
      <c r="I151" s="353"/>
    </row>
    <row r="152" spans="1:9" ht="17.25" customHeight="1" thickBot="1" x14ac:dyDescent="0.3">
      <c r="A152" s="29"/>
      <c r="B152" s="29"/>
      <c r="E152" s="10" t="s">
        <v>139</v>
      </c>
      <c r="G152" s="30"/>
      <c r="H152" s="31"/>
      <c r="I152" s="38">
        <f>SUM(I110:I150)</f>
        <v>0</v>
      </c>
    </row>
    <row r="153" spans="1:9" ht="17.25" customHeight="1" thickTop="1" x14ac:dyDescent="0.25"/>
    <row r="154" spans="1:9" ht="17.25" customHeight="1" x14ac:dyDescent="0.25">
      <c r="D154" s="39">
        <v>1.3</v>
      </c>
    </row>
    <row r="155" spans="1:9" ht="17.25" customHeight="1" x14ac:dyDescent="0.25">
      <c r="D155" s="45"/>
    </row>
    <row r="156" spans="1:9" ht="17.25" customHeight="1" x14ac:dyDescent="0.25">
      <c r="E156" s="10" t="s">
        <v>1493</v>
      </c>
      <c r="F156" s="10"/>
    </row>
    <row r="157" spans="1:9" ht="17.25" customHeight="1" x14ac:dyDescent="0.25">
      <c r="E157" s="10"/>
      <c r="F157" s="10"/>
    </row>
    <row r="158" spans="1:9" ht="17.25" customHeight="1" x14ac:dyDescent="0.25">
      <c r="E158" s="10"/>
      <c r="F158" s="10"/>
    </row>
    <row r="159" spans="1:9" ht="17.25" customHeight="1" x14ac:dyDescent="0.25">
      <c r="A159" s="22" t="s">
        <v>140</v>
      </c>
      <c r="B159" s="10" t="s">
        <v>103</v>
      </c>
      <c r="C159" s="10"/>
      <c r="D159" s="10"/>
      <c r="H159" s="13"/>
      <c r="I159" s="14" t="s">
        <v>104</v>
      </c>
    </row>
    <row r="160" spans="1:9" ht="17.25" customHeight="1" x14ac:dyDescent="0.25">
      <c r="A160" s="22"/>
      <c r="B160" s="10"/>
      <c r="C160" s="10"/>
      <c r="D160" s="10"/>
      <c r="H160" s="13"/>
      <c r="I160" s="14"/>
    </row>
    <row r="161" spans="1:9" ht="17.25" customHeight="1" x14ac:dyDescent="0.25">
      <c r="A161" s="22"/>
      <c r="B161" s="10"/>
      <c r="C161" s="10"/>
      <c r="D161" s="10"/>
      <c r="H161" s="13"/>
      <c r="I161" s="14"/>
    </row>
    <row r="162" spans="1:9" ht="17.25" customHeight="1" x14ac:dyDescent="0.25">
      <c r="A162" s="15" t="s">
        <v>105</v>
      </c>
      <c r="B162" s="16" t="s">
        <v>106</v>
      </c>
      <c r="C162" s="17"/>
      <c r="D162" s="17"/>
      <c r="E162" s="17"/>
      <c r="F162" s="18"/>
      <c r="G162" s="19" t="s">
        <v>107</v>
      </c>
      <c r="H162" s="20" t="s">
        <v>108</v>
      </c>
      <c r="I162" s="40" t="s">
        <v>109</v>
      </c>
    </row>
    <row r="163" spans="1:9" ht="30" customHeight="1" x14ac:dyDescent="0.25">
      <c r="A163" s="22"/>
      <c r="B163" s="23"/>
      <c r="C163" s="24"/>
      <c r="D163" s="24"/>
      <c r="E163" s="24"/>
      <c r="F163" s="25"/>
      <c r="G163" s="26"/>
      <c r="H163" s="27"/>
      <c r="I163" s="41"/>
    </row>
    <row r="164" spans="1:9" ht="17.25" customHeight="1" x14ac:dyDescent="0.25">
      <c r="A164" s="22"/>
      <c r="B164" s="22"/>
      <c r="G164" s="42"/>
      <c r="H164" s="43"/>
      <c r="I164" s="21"/>
    </row>
    <row r="165" spans="1:9" ht="17.25" customHeight="1" x14ac:dyDescent="0.25">
      <c r="A165" s="22"/>
      <c r="B165" s="22"/>
      <c r="G165" s="42"/>
      <c r="H165" s="43"/>
      <c r="I165" s="21"/>
    </row>
    <row r="166" spans="1:9" ht="17.25" customHeight="1" thickBot="1" x14ac:dyDescent="0.3">
      <c r="A166" s="29"/>
      <c r="B166" s="22"/>
      <c r="C166" s="10"/>
      <c r="D166" s="10"/>
      <c r="E166" s="10" t="s">
        <v>141</v>
      </c>
      <c r="G166" s="30"/>
      <c r="H166" s="31"/>
      <c r="I166" s="37">
        <f>I152</f>
        <v>0</v>
      </c>
    </row>
    <row r="167" spans="1:9" ht="17.25" customHeight="1" thickTop="1" x14ac:dyDescent="0.25">
      <c r="A167" s="29"/>
      <c r="B167" s="22"/>
      <c r="C167" s="10"/>
      <c r="D167" s="10"/>
      <c r="G167" s="30"/>
      <c r="H167" s="31"/>
      <c r="I167" s="32"/>
    </row>
    <row r="168" spans="1:9" ht="17.25" customHeight="1" x14ac:dyDescent="0.25">
      <c r="A168" s="29">
        <v>5</v>
      </c>
      <c r="B168" s="29" t="s">
        <v>190</v>
      </c>
      <c r="G168" s="30"/>
      <c r="H168" s="31"/>
      <c r="I168" s="32"/>
    </row>
    <row r="169" spans="1:9" ht="17.25" customHeight="1" x14ac:dyDescent="0.25">
      <c r="A169" s="29"/>
      <c r="B169" s="29"/>
      <c r="E169" s="9" t="s">
        <v>191</v>
      </c>
      <c r="G169" s="30"/>
      <c r="H169" s="31"/>
      <c r="I169" s="32"/>
    </row>
    <row r="170" spans="1:9" ht="17.25" customHeight="1" x14ac:dyDescent="0.25">
      <c r="A170" s="29"/>
      <c r="B170" s="29"/>
      <c r="G170" s="30"/>
      <c r="H170" s="31"/>
      <c r="I170" s="32"/>
    </row>
    <row r="171" spans="1:9" ht="17.25" customHeight="1" x14ac:dyDescent="0.25">
      <c r="A171" s="29"/>
      <c r="B171" s="22" t="s">
        <v>158</v>
      </c>
      <c r="G171" s="30"/>
      <c r="H171" s="31"/>
      <c r="I171" s="32"/>
    </row>
    <row r="172" spans="1:9" ht="17.25" customHeight="1" x14ac:dyDescent="0.25">
      <c r="A172" s="29"/>
      <c r="B172" s="29"/>
      <c r="G172" s="30"/>
      <c r="H172" s="31"/>
      <c r="I172" s="32"/>
    </row>
    <row r="173" spans="1:9" ht="17.25" customHeight="1" x14ac:dyDescent="0.25">
      <c r="A173" s="29">
        <v>6</v>
      </c>
      <c r="B173" s="29" t="s">
        <v>192</v>
      </c>
      <c r="G173" s="30"/>
      <c r="H173" s="31"/>
      <c r="I173" s="32"/>
    </row>
    <row r="174" spans="1:9" ht="17.25" customHeight="1" x14ac:dyDescent="0.25">
      <c r="A174" s="29"/>
      <c r="B174" s="29"/>
      <c r="E174" s="9" t="s">
        <v>193</v>
      </c>
      <c r="G174" s="30"/>
      <c r="H174" s="31"/>
      <c r="I174" s="32"/>
    </row>
    <row r="175" spans="1:9" ht="17.25" customHeight="1" x14ac:dyDescent="0.25">
      <c r="A175" s="29"/>
      <c r="B175" s="29"/>
      <c r="G175" s="30"/>
      <c r="H175" s="31"/>
      <c r="I175" s="32"/>
    </row>
    <row r="176" spans="1:9" ht="17.25" customHeight="1" x14ac:dyDescent="0.25">
      <c r="A176" s="29"/>
      <c r="B176" s="22" t="s">
        <v>158</v>
      </c>
      <c r="G176" s="30">
        <v>1</v>
      </c>
      <c r="H176" s="31"/>
      <c r="I176" s="32">
        <f>G176*H176</f>
        <v>0</v>
      </c>
    </row>
    <row r="177" spans="1:9" ht="17.25" customHeight="1" x14ac:dyDescent="0.25">
      <c r="A177" s="29"/>
      <c r="B177" s="29"/>
      <c r="G177" s="30"/>
      <c r="H177" s="31"/>
      <c r="I177" s="32"/>
    </row>
    <row r="178" spans="1:9" ht="17.25" customHeight="1" x14ac:dyDescent="0.25">
      <c r="A178" s="29">
        <v>7</v>
      </c>
      <c r="B178" s="29" t="s">
        <v>194</v>
      </c>
      <c r="G178" s="30"/>
      <c r="H178" s="31"/>
      <c r="I178" s="32"/>
    </row>
    <row r="179" spans="1:9" ht="17.25" customHeight="1" x14ac:dyDescent="0.25">
      <c r="A179" s="29"/>
      <c r="B179" s="29"/>
      <c r="G179" s="30"/>
      <c r="H179" s="31"/>
      <c r="I179" s="32"/>
    </row>
    <row r="180" spans="1:9" ht="17.25" customHeight="1" x14ac:dyDescent="0.25">
      <c r="A180" s="29"/>
      <c r="B180" s="29" t="s">
        <v>195</v>
      </c>
      <c r="G180" s="30"/>
      <c r="H180" s="31"/>
      <c r="I180" s="32"/>
    </row>
    <row r="181" spans="1:9" ht="17.25" customHeight="1" x14ac:dyDescent="0.25">
      <c r="A181" s="29"/>
      <c r="B181" s="29" t="s">
        <v>196</v>
      </c>
      <c r="G181" s="30"/>
      <c r="H181" s="31"/>
      <c r="I181" s="32"/>
    </row>
    <row r="182" spans="1:9" ht="17.25" customHeight="1" x14ac:dyDescent="0.25">
      <c r="A182" s="29"/>
      <c r="B182" s="29"/>
      <c r="G182" s="30"/>
      <c r="H182" s="31"/>
      <c r="I182" s="32"/>
    </row>
    <row r="183" spans="1:9" ht="17.25" customHeight="1" x14ac:dyDescent="0.25">
      <c r="A183" s="29"/>
      <c r="B183" s="29" t="s">
        <v>197</v>
      </c>
      <c r="G183" s="30"/>
      <c r="H183" s="31"/>
      <c r="I183" s="32"/>
    </row>
    <row r="184" spans="1:9" ht="17.25" customHeight="1" x14ac:dyDescent="0.25">
      <c r="A184" s="29"/>
      <c r="B184" s="29" t="s">
        <v>198</v>
      </c>
      <c r="G184" s="30"/>
      <c r="H184" s="31"/>
      <c r="I184" s="32"/>
    </row>
    <row r="185" spans="1:9" ht="17.25" customHeight="1" x14ac:dyDescent="0.25">
      <c r="A185" s="29"/>
      <c r="B185" s="29" t="s">
        <v>199</v>
      </c>
      <c r="G185" s="30"/>
      <c r="H185" s="31"/>
      <c r="I185" s="32"/>
    </row>
    <row r="186" spans="1:9" ht="17.25" customHeight="1" x14ac:dyDescent="0.25">
      <c r="A186" s="29"/>
      <c r="B186" s="29" t="s">
        <v>200</v>
      </c>
      <c r="G186" s="30"/>
      <c r="H186" s="31"/>
      <c r="I186" s="32"/>
    </row>
    <row r="187" spans="1:9" ht="17.25" customHeight="1" x14ac:dyDescent="0.25">
      <c r="A187" s="29"/>
      <c r="B187" s="29" t="s">
        <v>201</v>
      </c>
      <c r="G187" s="30"/>
      <c r="H187" s="31"/>
      <c r="I187" s="32"/>
    </row>
    <row r="188" spans="1:9" ht="17.25" customHeight="1" x14ac:dyDescent="0.25">
      <c r="A188" s="29"/>
      <c r="B188" s="29" t="s">
        <v>202</v>
      </c>
      <c r="G188" s="30"/>
      <c r="H188" s="31"/>
      <c r="I188" s="32"/>
    </row>
    <row r="189" spans="1:9" ht="17.25" customHeight="1" x14ac:dyDescent="0.25">
      <c r="A189" s="29"/>
      <c r="B189" s="29" t="s">
        <v>203</v>
      </c>
      <c r="G189" s="30"/>
      <c r="H189" s="31"/>
      <c r="I189" s="32"/>
    </row>
    <row r="190" spans="1:9" ht="17.25" customHeight="1" x14ac:dyDescent="0.25">
      <c r="A190" s="29"/>
      <c r="B190" s="29" t="s">
        <v>204</v>
      </c>
      <c r="G190" s="30"/>
      <c r="H190" s="31"/>
      <c r="I190" s="32"/>
    </row>
    <row r="191" spans="1:9" ht="17.25" customHeight="1" x14ac:dyDescent="0.25">
      <c r="A191" s="29"/>
      <c r="B191" s="29" t="s">
        <v>205</v>
      </c>
      <c r="G191" s="30"/>
      <c r="H191" s="31"/>
      <c r="I191" s="32"/>
    </row>
    <row r="192" spans="1:9" ht="17.25" customHeight="1" x14ac:dyDescent="0.25">
      <c r="A192" s="29"/>
      <c r="B192" s="29" t="s">
        <v>206</v>
      </c>
      <c r="G192" s="30"/>
      <c r="H192" s="31"/>
      <c r="I192" s="32"/>
    </row>
    <row r="193" spans="1:9" ht="17.25" customHeight="1" x14ac:dyDescent="0.25">
      <c r="A193" s="29"/>
      <c r="B193" s="29" t="s">
        <v>207</v>
      </c>
      <c r="G193" s="30"/>
      <c r="H193" s="31"/>
      <c r="I193" s="32"/>
    </row>
    <row r="194" spans="1:9" ht="17.25" customHeight="1" x14ac:dyDescent="0.25">
      <c r="A194" s="29"/>
      <c r="B194" s="29" t="s">
        <v>208</v>
      </c>
      <c r="G194" s="30"/>
      <c r="H194" s="31"/>
      <c r="I194" s="32"/>
    </row>
    <row r="195" spans="1:9" ht="17.25" customHeight="1" x14ac:dyDescent="0.25">
      <c r="A195" s="29"/>
      <c r="B195" s="29" t="s">
        <v>209</v>
      </c>
      <c r="G195" s="30"/>
      <c r="H195" s="31"/>
      <c r="I195" s="32"/>
    </row>
    <row r="196" spans="1:9" ht="17.25" customHeight="1" x14ac:dyDescent="0.25">
      <c r="A196" s="29"/>
      <c r="B196" s="29" t="s">
        <v>210</v>
      </c>
      <c r="G196" s="30"/>
      <c r="H196" s="31"/>
      <c r="I196" s="32"/>
    </row>
    <row r="197" spans="1:9" ht="17.25" customHeight="1" x14ac:dyDescent="0.25">
      <c r="A197" s="29"/>
      <c r="B197" s="29"/>
      <c r="G197" s="30"/>
      <c r="H197" s="31"/>
      <c r="I197" s="32"/>
    </row>
    <row r="198" spans="1:9" ht="17.25" customHeight="1" x14ac:dyDescent="0.25">
      <c r="A198" s="29"/>
      <c r="B198" s="29"/>
      <c r="E198" s="9" t="s">
        <v>211</v>
      </c>
      <c r="G198" s="30"/>
      <c r="H198" s="31"/>
      <c r="I198" s="32"/>
    </row>
    <row r="199" spans="1:9" ht="17.25" customHeight="1" x14ac:dyDescent="0.25">
      <c r="A199" s="29"/>
      <c r="B199" s="29"/>
      <c r="G199" s="30"/>
      <c r="H199" s="31"/>
      <c r="I199" s="32"/>
    </row>
    <row r="200" spans="1:9" ht="17.25" customHeight="1" x14ac:dyDescent="0.25">
      <c r="A200" s="29"/>
      <c r="B200" s="22" t="s">
        <v>158</v>
      </c>
      <c r="G200" s="30">
        <v>1</v>
      </c>
      <c r="H200" s="31"/>
      <c r="I200" s="32">
        <f>G200*H200</f>
        <v>0</v>
      </c>
    </row>
    <row r="201" spans="1:9" ht="17.25" customHeight="1" x14ac:dyDescent="0.25">
      <c r="A201" s="29"/>
      <c r="B201" s="29"/>
      <c r="G201" s="30"/>
      <c r="H201" s="31"/>
      <c r="I201" s="32"/>
    </row>
    <row r="202" spans="1:9" ht="17.25" customHeight="1" x14ac:dyDescent="0.25">
      <c r="A202" s="29"/>
      <c r="B202" s="29"/>
      <c r="G202" s="30"/>
      <c r="H202" s="31"/>
      <c r="I202" s="353"/>
    </row>
    <row r="203" spans="1:9" ht="17.25" customHeight="1" thickBot="1" x14ac:dyDescent="0.3">
      <c r="A203" s="29"/>
      <c r="B203" s="29"/>
      <c r="E203" s="10" t="s">
        <v>139</v>
      </c>
      <c r="G203" s="30"/>
      <c r="H203" s="31"/>
      <c r="I203" s="37">
        <f>SUM(I166:I201)</f>
        <v>0</v>
      </c>
    </row>
    <row r="204" spans="1:9" ht="17.25" customHeight="1" thickTop="1" x14ac:dyDescent="0.25"/>
    <row r="205" spans="1:9" ht="17.25" customHeight="1" x14ac:dyDescent="0.25">
      <c r="D205" s="39">
        <v>1.4</v>
      </c>
    </row>
    <row r="206" spans="1:9" ht="17.25" customHeight="1" x14ac:dyDescent="0.25">
      <c r="D206" s="45"/>
    </row>
    <row r="207" spans="1:9" ht="17.25" customHeight="1" x14ac:dyDescent="0.25">
      <c r="E207" s="10" t="s">
        <v>1493</v>
      </c>
      <c r="F207" s="10"/>
    </row>
    <row r="208" spans="1:9" ht="17.25" customHeight="1" x14ac:dyDescent="0.25">
      <c r="E208" s="10"/>
      <c r="F208" s="10"/>
    </row>
    <row r="209" spans="1:9" ht="17.25" customHeight="1" x14ac:dyDescent="0.25">
      <c r="E209" s="10"/>
      <c r="F209" s="10"/>
    </row>
    <row r="210" spans="1:9" ht="17.25" customHeight="1" x14ac:dyDescent="0.25">
      <c r="A210" s="22" t="s">
        <v>140</v>
      </c>
      <c r="B210" s="10" t="s">
        <v>103</v>
      </c>
      <c r="C210" s="10"/>
      <c r="D210" s="10"/>
      <c r="H210" s="13"/>
      <c r="I210" s="14" t="s">
        <v>104</v>
      </c>
    </row>
    <row r="211" spans="1:9" ht="17.25" customHeight="1" x14ac:dyDescent="0.25">
      <c r="A211" s="22"/>
      <c r="B211" s="10"/>
      <c r="C211" s="10"/>
      <c r="D211" s="10"/>
      <c r="H211" s="13"/>
      <c r="I211" s="14"/>
    </row>
    <row r="212" spans="1:9" ht="17.25" customHeight="1" x14ac:dyDescent="0.25">
      <c r="A212" s="22"/>
      <c r="B212" s="10"/>
      <c r="C212" s="10"/>
      <c r="D212" s="10"/>
      <c r="H212" s="13"/>
      <c r="I212" s="14"/>
    </row>
    <row r="213" spans="1:9" ht="17.25" customHeight="1" x14ac:dyDescent="0.25">
      <c r="A213" s="15" t="s">
        <v>105</v>
      </c>
      <c r="B213" s="16" t="s">
        <v>106</v>
      </c>
      <c r="C213" s="17"/>
      <c r="D213" s="17"/>
      <c r="E213" s="17"/>
      <c r="F213" s="18"/>
      <c r="G213" s="19" t="s">
        <v>107</v>
      </c>
      <c r="H213" s="20" t="s">
        <v>108</v>
      </c>
      <c r="I213" s="21" t="s">
        <v>109</v>
      </c>
    </row>
    <row r="214" spans="1:9" ht="45" customHeight="1" x14ac:dyDescent="0.25">
      <c r="A214" s="22"/>
      <c r="B214" s="23"/>
      <c r="C214" s="24"/>
      <c r="D214" s="24"/>
      <c r="E214" s="24"/>
      <c r="F214" s="25"/>
      <c r="G214" s="26"/>
      <c r="H214" s="27"/>
      <c r="I214" s="28"/>
    </row>
    <row r="215" spans="1:9" ht="17.25" customHeight="1" x14ac:dyDescent="0.25">
      <c r="A215" s="22"/>
      <c r="B215" s="22"/>
      <c r="G215" s="42"/>
      <c r="H215" s="43"/>
      <c r="I215" s="21"/>
    </row>
    <row r="216" spans="1:9" ht="17.25" customHeight="1" thickBot="1" x14ac:dyDescent="0.3">
      <c r="A216" s="29"/>
      <c r="B216" s="22"/>
      <c r="C216" s="10"/>
      <c r="D216" s="10"/>
      <c r="E216" s="10" t="s">
        <v>141</v>
      </c>
      <c r="G216" s="30"/>
      <c r="H216" s="31"/>
      <c r="I216" s="37">
        <f>I203</f>
        <v>0</v>
      </c>
    </row>
    <row r="217" spans="1:9" ht="17.25" customHeight="1" thickTop="1" x14ac:dyDescent="0.25">
      <c r="A217" s="29"/>
      <c r="B217" s="22"/>
      <c r="C217" s="10"/>
      <c r="D217" s="10"/>
      <c r="G217" s="30"/>
      <c r="H217" s="31"/>
      <c r="I217" s="32"/>
    </row>
    <row r="218" spans="1:9" ht="17.25" customHeight="1" x14ac:dyDescent="0.25">
      <c r="A218" s="29">
        <v>8</v>
      </c>
      <c r="B218" s="29" t="s">
        <v>212</v>
      </c>
      <c r="G218" s="30"/>
      <c r="H218" s="31"/>
      <c r="I218" s="32"/>
    </row>
    <row r="219" spans="1:9" ht="17.25" customHeight="1" x14ac:dyDescent="0.25">
      <c r="A219" s="29"/>
      <c r="B219" s="29"/>
      <c r="G219" s="30"/>
      <c r="H219" s="31"/>
      <c r="I219" s="32"/>
    </row>
    <row r="220" spans="1:9" ht="17.25" customHeight="1" x14ac:dyDescent="0.25">
      <c r="A220" s="29"/>
      <c r="B220" s="29"/>
      <c r="E220" s="9" t="s">
        <v>213</v>
      </c>
      <c r="G220" s="30"/>
      <c r="H220" s="31"/>
      <c r="I220" s="32"/>
    </row>
    <row r="221" spans="1:9" ht="17.25" customHeight="1" x14ac:dyDescent="0.25">
      <c r="A221" s="29"/>
      <c r="B221" s="29"/>
      <c r="G221" s="30"/>
      <c r="H221" s="31"/>
      <c r="I221" s="32"/>
    </row>
    <row r="222" spans="1:9" ht="17.25" customHeight="1" x14ac:dyDescent="0.25">
      <c r="A222" s="29"/>
      <c r="B222" s="22" t="s">
        <v>158</v>
      </c>
      <c r="G222" s="30">
        <v>1</v>
      </c>
      <c r="H222" s="31"/>
      <c r="I222" s="32">
        <f>G222*H222</f>
        <v>0</v>
      </c>
    </row>
    <row r="223" spans="1:9" ht="17.25" customHeight="1" x14ac:dyDescent="0.25">
      <c r="A223" s="29"/>
      <c r="B223" s="29"/>
      <c r="G223" s="30"/>
      <c r="H223" s="31"/>
      <c r="I223" s="32"/>
    </row>
    <row r="224" spans="1:9" ht="17.25" customHeight="1" x14ac:dyDescent="0.25">
      <c r="A224" s="29">
        <v>9</v>
      </c>
      <c r="B224" s="29" t="s">
        <v>214</v>
      </c>
      <c r="G224" s="30"/>
      <c r="H224" s="31"/>
      <c r="I224" s="32"/>
    </row>
    <row r="225" spans="1:9" ht="17.25" customHeight="1" x14ac:dyDescent="0.25">
      <c r="A225" s="29"/>
      <c r="B225" s="29"/>
      <c r="E225" s="9" t="s">
        <v>215</v>
      </c>
      <c r="G225" s="30"/>
      <c r="H225" s="31"/>
      <c r="I225" s="32"/>
    </row>
    <row r="226" spans="1:9" ht="17.25" customHeight="1" x14ac:dyDescent="0.25">
      <c r="A226" s="29"/>
      <c r="B226" s="29"/>
      <c r="G226" s="30"/>
      <c r="H226" s="31"/>
      <c r="I226" s="32"/>
    </row>
    <row r="227" spans="1:9" ht="17.25" customHeight="1" x14ac:dyDescent="0.25">
      <c r="A227" s="29"/>
      <c r="B227" s="22" t="s">
        <v>158</v>
      </c>
      <c r="G227" s="30">
        <v>1</v>
      </c>
      <c r="H227" s="31"/>
      <c r="I227" s="32">
        <f>G227*H227</f>
        <v>0</v>
      </c>
    </row>
    <row r="228" spans="1:9" ht="17.25" customHeight="1" x14ac:dyDescent="0.25">
      <c r="A228" s="29"/>
      <c r="B228" s="29"/>
      <c r="G228" s="30"/>
      <c r="H228" s="31"/>
      <c r="I228" s="32"/>
    </row>
    <row r="229" spans="1:9" ht="17.25" customHeight="1" x14ac:dyDescent="0.25">
      <c r="A229" s="29">
        <v>10</v>
      </c>
      <c r="B229" s="29" t="s">
        <v>216</v>
      </c>
      <c r="G229" s="30"/>
      <c r="H229" s="31"/>
      <c r="I229" s="32"/>
    </row>
    <row r="230" spans="1:9" ht="17.25" customHeight="1" x14ac:dyDescent="0.25">
      <c r="A230" s="29"/>
      <c r="B230" s="29"/>
      <c r="G230" s="30"/>
      <c r="H230" s="31"/>
      <c r="I230" s="32"/>
    </row>
    <row r="231" spans="1:9" ht="17.25" customHeight="1" x14ac:dyDescent="0.25">
      <c r="A231" s="29"/>
      <c r="B231" s="29"/>
      <c r="E231" s="9" t="s">
        <v>217</v>
      </c>
      <c r="G231" s="30"/>
      <c r="H231" s="31"/>
      <c r="I231" s="32"/>
    </row>
    <row r="232" spans="1:9" ht="17.25" customHeight="1" x14ac:dyDescent="0.25">
      <c r="A232" s="29"/>
      <c r="B232" s="29"/>
      <c r="G232" s="30"/>
      <c r="H232" s="31"/>
      <c r="I232" s="32"/>
    </row>
    <row r="233" spans="1:9" ht="17.25" customHeight="1" x14ac:dyDescent="0.25">
      <c r="A233" s="29"/>
      <c r="B233" s="22" t="s">
        <v>158</v>
      </c>
      <c r="G233" s="30"/>
      <c r="H233" s="31"/>
      <c r="I233" s="32"/>
    </row>
    <row r="234" spans="1:9" ht="17.25" customHeight="1" x14ac:dyDescent="0.25">
      <c r="A234" s="29"/>
      <c r="B234" s="29"/>
      <c r="G234" s="30"/>
      <c r="H234" s="31"/>
      <c r="I234" s="32"/>
    </row>
    <row r="235" spans="1:9" ht="17.25" customHeight="1" x14ac:dyDescent="0.25">
      <c r="A235" s="29">
        <v>11</v>
      </c>
      <c r="B235" s="29" t="s">
        <v>218</v>
      </c>
      <c r="G235" s="30"/>
      <c r="H235" s="31"/>
      <c r="I235" s="32"/>
    </row>
    <row r="236" spans="1:9" ht="17.25" customHeight="1" x14ac:dyDescent="0.25">
      <c r="A236" s="29"/>
      <c r="B236" s="29"/>
      <c r="G236" s="30"/>
      <c r="H236" s="31"/>
      <c r="I236" s="32"/>
    </row>
    <row r="237" spans="1:9" ht="17.25" customHeight="1" x14ac:dyDescent="0.25">
      <c r="A237" s="29"/>
      <c r="B237" s="29"/>
      <c r="E237" s="9" t="s">
        <v>219</v>
      </c>
      <c r="G237" s="30"/>
      <c r="H237" s="31"/>
      <c r="I237" s="32"/>
    </row>
    <row r="238" spans="1:9" ht="17.25" customHeight="1" x14ac:dyDescent="0.25">
      <c r="A238" s="29"/>
      <c r="B238" s="29"/>
      <c r="G238" s="30"/>
      <c r="H238" s="31"/>
      <c r="I238" s="32"/>
    </row>
    <row r="239" spans="1:9" ht="17.25" customHeight="1" x14ac:dyDescent="0.25">
      <c r="A239" s="29"/>
      <c r="B239" s="22" t="s">
        <v>158</v>
      </c>
      <c r="G239" s="30"/>
      <c r="H239" s="31"/>
      <c r="I239" s="32"/>
    </row>
    <row r="240" spans="1:9" ht="17.25" customHeight="1" x14ac:dyDescent="0.25">
      <c r="A240" s="29"/>
      <c r="B240" s="29"/>
      <c r="G240" s="30"/>
      <c r="H240" s="31"/>
      <c r="I240" s="32"/>
    </row>
    <row r="241" spans="1:9" ht="17.25" customHeight="1" x14ac:dyDescent="0.25">
      <c r="A241" s="29">
        <v>12</v>
      </c>
      <c r="B241" s="29" t="s">
        <v>220</v>
      </c>
      <c r="G241" s="30"/>
      <c r="H241" s="31"/>
      <c r="I241" s="32"/>
    </row>
    <row r="242" spans="1:9" ht="17.25" customHeight="1" x14ac:dyDescent="0.25">
      <c r="A242" s="29"/>
      <c r="B242" s="29"/>
      <c r="G242" s="30"/>
      <c r="H242" s="31"/>
      <c r="I242" s="32"/>
    </row>
    <row r="243" spans="1:9" ht="17.25" customHeight="1" x14ac:dyDescent="0.25">
      <c r="A243" s="29"/>
      <c r="B243" s="29"/>
      <c r="E243" s="9" t="s">
        <v>221</v>
      </c>
      <c r="G243" s="30"/>
      <c r="H243" s="31"/>
      <c r="I243" s="32"/>
    </row>
    <row r="244" spans="1:9" ht="17.25" customHeight="1" x14ac:dyDescent="0.25">
      <c r="A244" s="29"/>
      <c r="B244" s="29"/>
      <c r="G244" s="30"/>
      <c r="H244" s="31"/>
      <c r="I244" s="32"/>
    </row>
    <row r="245" spans="1:9" ht="17.25" customHeight="1" x14ac:dyDescent="0.25">
      <c r="A245" s="29"/>
      <c r="B245" s="22" t="s">
        <v>158</v>
      </c>
      <c r="G245" s="30"/>
      <c r="H245" s="31"/>
      <c r="I245" s="32"/>
    </row>
    <row r="246" spans="1:9" ht="17.25" customHeight="1" x14ac:dyDescent="0.25">
      <c r="A246" s="29"/>
      <c r="B246" s="29"/>
      <c r="G246" s="30"/>
      <c r="H246" s="31"/>
      <c r="I246" s="32"/>
    </row>
    <row r="247" spans="1:9" ht="17.25" customHeight="1" x14ac:dyDescent="0.25">
      <c r="A247" s="29">
        <v>13</v>
      </c>
      <c r="B247" s="47">
        <v>13</v>
      </c>
      <c r="G247" s="30"/>
      <c r="H247" s="31"/>
      <c r="I247" s="32"/>
    </row>
    <row r="248" spans="1:9" ht="17.25" customHeight="1" x14ac:dyDescent="0.25">
      <c r="A248" s="29"/>
      <c r="B248" s="29"/>
      <c r="E248" s="9" t="s">
        <v>222</v>
      </c>
      <c r="G248" s="30"/>
      <c r="H248" s="31"/>
      <c r="I248" s="32"/>
    </row>
    <row r="249" spans="1:9" ht="17.25" customHeight="1" x14ac:dyDescent="0.25">
      <c r="A249" s="29"/>
      <c r="B249" s="29"/>
      <c r="G249" s="30"/>
      <c r="H249" s="31"/>
      <c r="I249" s="32"/>
    </row>
    <row r="250" spans="1:9" ht="17.25" customHeight="1" x14ac:dyDescent="0.25">
      <c r="A250" s="29"/>
      <c r="B250" s="29"/>
      <c r="G250" s="30"/>
      <c r="H250" s="31"/>
      <c r="I250" s="32"/>
    </row>
    <row r="251" spans="1:9" ht="17.25" customHeight="1" x14ac:dyDescent="0.25">
      <c r="A251" s="29"/>
      <c r="B251" s="29"/>
      <c r="G251" s="30"/>
      <c r="H251" s="31"/>
      <c r="I251" s="32"/>
    </row>
    <row r="252" spans="1:9" ht="17.25" customHeight="1" x14ac:dyDescent="0.25">
      <c r="A252" s="29"/>
      <c r="B252" s="29"/>
      <c r="G252" s="30"/>
      <c r="H252" s="31"/>
      <c r="I252" s="32"/>
    </row>
    <row r="253" spans="1:9" ht="17.25" customHeight="1" thickBot="1" x14ac:dyDescent="0.3">
      <c r="A253" s="29"/>
      <c r="B253" s="29"/>
      <c r="E253" s="10" t="s">
        <v>139</v>
      </c>
      <c r="G253" s="30"/>
      <c r="H253" s="31"/>
      <c r="I253" s="37">
        <f>SUM(I216:I249)</f>
        <v>0</v>
      </c>
    </row>
    <row r="254" spans="1:9" ht="17.25" customHeight="1" thickTop="1" x14ac:dyDescent="0.25"/>
    <row r="255" spans="1:9" ht="17.25" customHeight="1" x14ac:dyDescent="0.25">
      <c r="D255" s="39">
        <v>1.5</v>
      </c>
    </row>
    <row r="256" spans="1:9" ht="17.25" customHeight="1" x14ac:dyDescent="0.25">
      <c r="D256" s="45"/>
    </row>
    <row r="257" spans="1:9" ht="17.25" customHeight="1" x14ac:dyDescent="0.25">
      <c r="E257" s="10" t="s">
        <v>1493</v>
      </c>
      <c r="F257" s="10"/>
    </row>
    <row r="258" spans="1:9" ht="17.25" customHeight="1" x14ac:dyDescent="0.25">
      <c r="E258" s="10"/>
      <c r="F258" s="10"/>
    </row>
    <row r="259" spans="1:9" ht="17.25" customHeight="1" x14ac:dyDescent="0.25">
      <c r="E259" s="10"/>
      <c r="F259" s="10"/>
    </row>
    <row r="260" spans="1:9" ht="17.25" customHeight="1" x14ac:dyDescent="0.25">
      <c r="A260" s="22" t="s">
        <v>140</v>
      </c>
      <c r="B260" s="10" t="s">
        <v>103</v>
      </c>
      <c r="C260" s="10"/>
      <c r="D260" s="10"/>
      <c r="H260" s="13"/>
      <c r="I260" s="14" t="s">
        <v>104</v>
      </c>
    </row>
    <row r="261" spans="1:9" ht="17.25" customHeight="1" x14ac:dyDescent="0.25">
      <c r="A261" s="22"/>
      <c r="B261" s="10"/>
      <c r="C261" s="10"/>
      <c r="D261" s="10"/>
      <c r="H261" s="13"/>
      <c r="I261" s="14"/>
    </row>
    <row r="262" spans="1:9" ht="17.25" customHeight="1" x14ac:dyDescent="0.25">
      <c r="A262" s="22"/>
      <c r="B262" s="10"/>
      <c r="C262" s="10"/>
      <c r="D262" s="10"/>
      <c r="H262" s="13"/>
      <c r="I262" s="14"/>
    </row>
    <row r="263" spans="1:9" ht="17.25" customHeight="1" x14ac:dyDescent="0.25">
      <c r="A263" s="15" t="s">
        <v>105</v>
      </c>
      <c r="B263" s="16" t="s">
        <v>106</v>
      </c>
      <c r="C263" s="17"/>
      <c r="D263" s="17"/>
      <c r="E263" s="17"/>
      <c r="F263" s="18"/>
      <c r="G263" s="19" t="s">
        <v>107</v>
      </c>
      <c r="H263" s="20" t="s">
        <v>108</v>
      </c>
      <c r="I263" s="21" t="s">
        <v>109</v>
      </c>
    </row>
    <row r="264" spans="1:9" ht="28.9" customHeight="1" x14ac:dyDescent="0.25">
      <c r="A264" s="22"/>
      <c r="B264" s="23"/>
      <c r="C264" s="24"/>
      <c r="D264" s="24"/>
      <c r="E264" s="24"/>
      <c r="F264" s="25"/>
      <c r="G264" s="26"/>
      <c r="H264" s="27"/>
      <c r="I264" s="28"/>
    </row>
    <row r="265" spans="1:9" ht="17.25" customHeight="1" x14ac:dyDescent="0.25">
      <c r="A265" s="22"/>
      <c r="B265" s="22"/>
      <c r="G265" s="42"/>
      <c r="H265" s="43"/>
      <c r="I265" s="21"/>
    </row>
    <row r="266" spans="1:9" ht="17.25" customHeight="1" thickBot="1" x14ac:dyDescent="0.3">
      <c r="A266" s="29"/>
      <c r="B266" s="22"/>
      <c r="C266" s="10"/>
      <c r="D266" s="10"/>
      <c r="E266" s="10" t="s">
        <v>141</v>
      </c>
      <c r="G266" s="30"/>
      <c r="H266" s="31"/>
      <c r="I266" s="37">
        <f>I253</f>
        <v>0</v>
      </c>
    </row>
    <row r="267" spans="1:9" ht="17.25" customHeight="1" thickTop="1" x14ac:dyDescent="0.25">
      <c r="A267" s="29"/>
      <c r="B267" s="22"/>
      <c r="C267" s="10"/>
      <c r="D267" s="10"/>
      <c r="G267" s="30"/>
      <c r="H267" s="31"/>
      <c r="I267" s="32"/>
    </row>
    <row r="268" spans="1:9" ht="17.25" customHeight="1" x14ac:dyDescent="0.25">
      <c r="A268" s="29">
        <v>14</v>
      </c>
      <c r="B268" s="29" t="s">
        <v>223</v>
      </c>
      <c r="G268" s="30"/>
      <c r="H268" s="31"/>
      <c r="I268" s="32"/>
    </row>
    <row r="269" spans="1:9" ht="17.25" customHeight="1" x14ac:dyDescent="0.25">
      <c r="A269" s="29"/>
      <c r="B269" s="29"/>
      <c r="G269" s="30"/>
      <c r="H269" s="31"/>
      <c r="I269" s="32"/>
    </row>
    <row r="270" spans="1:9" ht="17.25" customHeight="1" x14ac:dyDescent="0.25">
      <c r="A270" s="29"/>
      <c r="B270" s="29" t="s">
        <v>224</v>
      </c>
      <c r="G270" s="30"/>
      <c r="H270" s="31"/>
      <c r="I270" s="32"/>
    </row>
    <row r="271" spans="1:9" ht="17.25" customHeight="1" x14ac:dyDescent="0.25">
      <c r="A271" s="29"/>
      <c r="B271" s="29" t="s">
        <v>225</v>
      </c>
      <c r="G271" s="30"/>
      <c r="H271" s="31"/>
      <c r="I271" s="32"/>
    </row>
    <row r="272" spans="1:9" ht="17.25" customHeight="1" x14ac:dyDescent="0.25">
      <c r="A272" s="29"/>
      <c r="B272" s="29" t="s">
        <v>226</v>
      </c>
      <c r="G272" s="30"/>
      <c r="H272" s="31"/>
      <c r="I272" s="32"/>
    </row>
    <row r="273" spans="1:9" ht="17.25" customHeight="1" x14ac:dyDescent="0.25">
      <c r="A273" s="29"/>
      <c r="B273" s="29" t="s">
        <v>227</v>
      </c>
      <c r="G273" s="30"/>
      <c r="H273" s="31"/>
      <c r="I273" s="32"/>
    </row>
    <row r="274" spans="1:9" ht="17.25" customHeight="1" x14ac:dyDescent="0.25">
      <c r="A274" s="29"/>
      <c r="B274" s="29" t="s">
        <v>228</v>
      </c>
      <c r="G274" s="30"/>
      <c r="H274" s="31"/>
      <c r="I274" s="32"/>
    </row>
    <row r="275" spans="1:9" ht="17.25" customHeight="1" x14ac:dyDescent="0.25">
      <c r="A275" s="29"/>
      <c r="B275" s="29" t="s">
        <v>229</v>
      </c>
      <c r="G275" s="30"/>
      <c r="H275" s="31"/>
      <c r="I275" s="32"/>
    </row>
    <row r="276" spans="1:9" ht="17.25" customHeight="1" x14ac:dyDescent="0.25">
      <c r="A276" s="29"/>
      <c r="B276" s="29"/>
      <c r="G276" s="30"/>
      <c r="H276" s="31"/>
      <c r="I276" s="32"/>
    </row>
    <row r="277" spans="1:9" ht="17.25" customHeight="1" x14ac:dyDescent="0.25">
      <c r="A277" s="29"/>
      <c r="B277" s="29" t="s">
        <v>230</v>
      </c>
      <c r="G277" s="30"/>
      <c r="H277" s="31"/>
      <c r="I277" s="32"/>
    </row>
    <row r="278" spans="1:9" ht="17.25" customHeight="1" x14ac:dyDescent="0.25">
      <c r="A278" s="29"/>
      <c r="B278" s="29" t="s">
        <v>231</v>
      </c>
      <c r="G278" s="30"/>
      <c r="H278" s="31"/>
      <c r="I278" s="32"/>
    </row>
    <row r="279" spans="1:9" ht="17.25" customHeight="1" x14ac:dyDescent="0.25">
      <c r="A279" s="29"/>
      <c r="B279" s="29" t="s">
        <v>232</v>
      </c>
      <c r="G279" s="30"/>
      <c r="H279" s="31"/>
      <c r="I279" s="32"/>
    </row>
    <row r="280" spans="1:9" ht="17.25" customHeight="1" x14ac:dyDescent="0.25">
      <c r="A280" s="29"/>
      <c r="B280" s="29"/>
      <c r="G280" s="30"/>
      <c r="H280" s="31"/>
      <c r="I280" s="32"/>
    </row>
    <row r="281" spans="1:9" ht="17.25" customHeight="1" x14ac:dyDescent="0.25">
      <c r="A281" s="29"/>
      <c r="B281" s="29"/>
      <c r="E281" s="9" t="s">
        <v>233</v>
      </c>
      <c r="G281" s="30"/>
      <c r="H281" s="31"/>
      <c r="I281" s="32"/>
    </row>
    <row r="282" spans="1:9" ht="17.25" customHeight="1" x14ac:dyDescent="0.25">
      <c r="A282" s="29"/>
      <c r="B282" s="29"/>
      <c r="G282" s="30"/>
      <c r="H282" s="31"/>
      <c r="I282" s="32"/>
    </row>
    <row r="283" spans="1:9" ht="17.25" customHeight="1" x14ac:dyDescent="0.25">
      <c r="A283" s="29"/>
      <c r="B283" s="22" t="s">
        <v>158</v>
      </c>
      <c r="G283" s="30"/>
      <c r="H283" s="31"/>
      <c r="I283" s="32"/>
    </row>
    <row r="284" spans="1:9" ht="17.25" customHeight="1" x14ac:dyDescent="0.25">
      <c r="A284" s="29"/>
      <c r="B284" s="29"/>
      <c r="G284" s="30"/>
      <c r="H284" s="31"/>
      <c r="I284" s="32"/>
    </row>
    <row r="285" spans="1:9" ht="17.25" customHeight="1" x14ac:dyDescent="0.25">
      <c r="A285" s="29"/>
      <c r="B285" s="33" t="s">
        <v>234</v>
      </c>
      <c r="G285" s="30"/>
      <c r="H285" s="31"/>
      <c r="I285" s="32"/>
    </row>
    <row r="286" spans="1:9" ht="17.25" customHeight="1" x14ac:dyDescent="0.25">
      <c r="A286" s="29"/>
      <c r="B286" s="29"/>
      <c r="G286" s="30"/>
      <c r="H286" s="31"/>
      <c r="I286" s="32"/>
    </row>
    <row r="287" spans="1:9" ht="17.25" customHeight="1" x14ac:dyDescent="0.25">
      <c r="A287" s="29">
        <v>15</v>
      </c>
      <c r="B287" s="29" t="s">
        <v>235</v>
      </c>
      <c r="G287" s="30"/>
      <c r="H287" s="31"/>
      <c r="I287" s="32"/>
    </row>
    <row r="288" spans="1:9" ht="17.25" customHeight="1" x14ac:dyDescent="0.25">
      <c r="A288" s="29"/>
      <c r="B288" s="29"/>
      <c r="G288" s="30"/>
      <c r="H288" s="31"/>
      <c r="I288" s="32"/>
    </row>
    <row r="289" spans="1:9" ht="17.25" customHeight="1" x14ac:dyDescent="0.25">
      <c r="A289" s="29"/>
      <c r="B289" s="29"/>
      <c r="E289" s="9" t="s">
        <v>236</v>
      </c>
      <c r="G289" s="30"/>
      <c r="H289" s="31"/>
      <c r="I289" s="32"/>
    </row>
    <row r="290" spans="1:9" ht="17.25" customHeight="1" x14ac:dyDescent="0.25">
      <c r="A290" s="29"/>
      <c r="B290" s="29"/>
      <c r="G290" s="30"/>
      <c r="H290" s="31"/>
      <c r="I290" s="32"/>
    </row>
    <row r="291" spans="1:9" ht="17.25" customHeight="1" x14ac:dyDescent="0.25">
      <c r="A291" s="29"/>
      <c r="B291" s="22" t="s">
        <v>158</v>
      </c>
      <c r="G291" s="30"/>
      <c r="H291" s="31"/>
      <c r="I291" s="32"/>
    </row>
    <row r="292" spans="1:9" ht="17.25" customHeight="1" x14ac:dyDescent="0.25">
      <c r="A292" s="29"/>
      <c r="B292" s="29"/>
      <c r="G292" s="30"/>
      <c r="H292" s="31"/>
      <c r="I292" s="32"/>
    </row>
    <row r="293" spans="1:9" ht="17.25" customHeight="1" x14ac:dyDescent="0.25">
      <c r="A293" s="29">
        <v>16</v>
      </c>
      <c r="B293" s="29" t="s">
        <v>237</v>
      </c>
      <c r="G293" s="30"/>
      <c r="H293" s="31"/>
      <c r="I293" s="32"/>
    </row>
    <row r="294" spans="1:9" ht="17.25" customHeight="1" x14ac:dyDescent="0.25">
      <c r="A294" s="29"/>
      <c r="B294" s="29"/>
      <c r="G294" s="30"/>
      <c r="H294" s="31"/>
      <c r="I294" s="32"/>
    </row>
    <row r="295" spans="1:9" ht="17.25" customHeight="1" x14ac:dyDescent="0.25">
      <c r="A295" s="29"/>
      <c r="B295" s="29" t="s">
        <v>238</v>
      </c>
      <c r="G295" s="30"/>
      <c r="H295" s="31"/>
      <c r="I295" s="32"/>
    </row>
    <row r="296" spans="1:9" ht="17.25" customHeight="1" x14ac:dyDescent="0.25">
      <c r="A296" s="29"/>
      <c r="B296" s="29" t="s">
        <v>239</v>
      </c>
      <c r="G296" s="30"/>
      <c r="H296" s="31"/>
      <c r="I296" s="32"/>
    </row>
    <row r="297" spans="1:9" ht="17.25" customHeight="1" x14ac:dyDescent="0.25">
      <c r="A297" s="29"/>
      <c r="B297" s="29" t="s">
        <v>240</v>
      </c>
      <c r="G297" s="30"/>
      <c r="H297" s="31"/>
      <c r="I297" s="32"/>
    </row>
    <row r="298" spans="1:9" ht="17.25" customHeight="1" x14ac:dyDescent="0.25">
      <c r="A298" s="29"/>
      <c r="B298" s="29" t="s">
        <v>241</v>
      </c>
      <c r="G298" s="30"/>
      <c r="H298" s="31"/>
      <c r="I298" s="32"/>
    </row>
    <row r="299" spans="1:9" ht="17.25" customHeight="1" x14ac:dyDescent="0.25">
      <c r="A299" s="29"/>
      <c r="B299" s="29"/>
      <c r="G299" s="30"/>
      <c r="H299" s="31"/>
      <c r="I299" s="32"/>
    </row>
    <row r="300" spans="1:9" ht="17.25" customHeight="1" x14ac:dyDescent="0.25">
      <c r="A300" s="29"/>
      <c r="B300" s="29"/>
      <c r="E300" s="9" t="s">
        <v>242</v>
      </c>
      <c r="G300" s="30"/>
      <c r="H300" s="31"/>
      <c r="I300" s="32"/>
    </row>
    <row r="301" spans="1:9" ht="17.25" customHeight="1" x14ac:dyDescent="0.25">
      <c r="A301" s="29"/>
      <c r="B301" s="29"/>
      <c r="G301" s="30"/>
      <c r="H301" s="31"/>
      <c r="I301" s="32"/>
    </row>
    <row r="302" spans="1:9" ht="17.25" customHeight="1" x14ac:dyDescent="0.25">
      <c r="A302" s="29"/>
      <c r="B302" s="22" t="s">
        <v>158</v>
      </c>
      <c r="G302" s="30"/>
      <c r="H302" s="31"/>
      <c r="I302" s="32"/>
    </row>
    <row r="303" spans="1:9" ht="17.25" customHeight="1" x14ac:dyDescent="0.25">
      <c r="A303" s="29"/>
      <c r="B303" s="22"/>
      <c r="G303" s="30"/>
      <c r="H303" s="31"/>
      <c r="I303" s="32"/>
    </row>
    <row r="304" spans="1:9" ht="17.25" customHeight="1" x14ac:dyDescent="0.25">
      <c r="A304" s="29"/>
      <c r="B304" s="22"/>
      <c r="G304" s="30"/>
      <c r="H304" s="31"/>
      <c r="I304" s="32"/>
    </row>
    <row r="305" spans="1:9" ht="17.25" customHeight="1" x14ac:dyDescent="0.25">
      <c r="A305" s="29"/>
      <c r="B305" s="29"/>
      <c r="G305" s="30"/>
      <c r="H305" s="31"/>
      <c r="I305" s="32"/>
    </row>
    <row r="306" spans="1:9" ht="17.25" customHeight="1" x14ac:dyDescent="0.25">
      <c r="A306" s="29"/>
      <c r="B306" s="29"/>
      <c r="G306" s="30"/>
      <c r="H306" s="31"/>
      <c r="I306" s="32"/>
    </row>
    <row r="307" spans="1:9" ht="17.25" customHeight="1" thickBot="1" x14ac:dyDescent="0.3">
      <c r="A307" s="29"/>
      <c r="B307" s="29"/>
      <c r="E307" s="10" t="s">
        <v>139</v>
      </c>
      <c r="G307" s="30"/>
      <c r="H307" s="31"/>
      <c r="I307" s="37">
        <f>SUM(I266:I303)</f>
        <v>0</v>
      </c>
    </row>
    <row r="308" spans="1:9" ht="17.25" customHeight="1" thickTop="1" x14ac:dyDescent="0.25">
      <c r="D308" s="39">
        <v>1.6</v>
      </c>
    </row>
    <row r="309" spans="1:9" ht="17.25" customHeight="1" x14ac:dyDescent="0.25">
      <c r="D309" s="39"/>
    </row>
    <row r="310" spans="1:9" ht="17.25" customHeight="1" x14ac:dyDescent="0.25">
      <c r="E310" s="10" t="s">
        <v>1493</v>
      </c>
      <c r="F310" s="10"/>
    </row>
    <row r="311" spans="1:9" ht="17.25" customHeight="1" x14ac:dyDescent="0.25">
      <c r="E311" s="10"/>
      <c r="F311" s="10"/>
    </row>
    <row r="312" spans="1:9" ht="17.25" customHeight="1" x14ac:dyDescent="0.25">
      <c r="A312" s="22" t="s">
        <v>140</v>
      </c>
      <c r="B312" s="10" t="s">
        <v>103</v>
      </c>
      <c r="C312" s="10"/>
      <c r="D312" s="10"/>
      <c r="H312" s="13"/>
      <c r="I312" s="14" t="s">
        <v>104</v>
      </c>
    </row>
    <row r="313" spans="1:9" ht="17.25" customHeight="1" x14ac:dyDescent="0.25">
      <c r="A313" s="22"/>
      <c r="B313" s="10"/>
      <c r="C313" s="10"/>
      <c r="D313" s="10"/>
      <c r="H313" s="13"/>
      <c r="I313" s="14"/>
    </row>
    <row r="314" spans="1:9" ht="17.25" customHeight="1" x14ac:dyDescent="0.25">
      <c r="A314" s="22"/>
      <c r="B314" s="10"/>
      <c r="C314" s="10"/>
      <c r="D314" s="10"/>
      <c r="H314" s="13"/>
      <c r="I314" s="14"/>
    </row>
    <row r="315" spans="1:9" ht="17.25" customHeight="1" x14ac:dyDescent="0.25">
      <c r="A315" s="15" t="s">
        <v>105</v>
      </c>
      <c r="B315" s="16" t="s">
        <v>106</v>
      </c>
      <c r="C315" s="17"/>
      <c r="D315" s="17"/>
      <c r="E315" s="17"/>
      <c r="F315" s="18"/>
      <c r="G315" s="19" t="s">
        <v>107</v>
      </c>
      <c r="H315" s="20" t="s">
        <v>108</v>
      </c>
      <c r="I315" s="21" t="s">
        <v>109</v>
      </c>
    </row>
    <row r="316" spans="1:9" ht="27.6" customHeight="1" x14ac:dyDescent="0.25">
      <c r="A316" s="22"/>
      <c r="B316" s="23"/>
      <c r="C316" s="24"/>
      <c r="D316" s="24"/>
      <c r="E316" s="24"/>
      <c r="F316" s="25"/>
      <c r="G316" s="26"/>
      <c r="H316" s="27"/>
      <c r="I316" s="28"/>
    </row>
    <row r="317" spans="1:9" ht="20.25" customHeight="1" x14ac:dyDescent="0.25">
      <c r="A317" s="22"/>
      <c r="B317" s="22"/>
      <c r="G317" s="42"/>
      <c r="H317" s="43"/>
      <c r="I317" s="46"/>
    </row>
    <row r="318" spans="1:9" ht="17.25" customHeight="1" thickBot="1" x14ac:dyDescent="0.3">
      <c r="A318" s="29"/>
      <c r="B318" s="22"/>
      <c r="C318" s="10"/>
      <c r="D318" s="10"/>
      <c r="E318" s="10" t="s">
        <v>141</v>
      </c>
      <c r="G318" s="30"/>
      <c r="H318" s="31"/>
      <c r="I318" s="37">
        <f>I307</f>
        <v>0</v>
      </c>
    </row>
    <row r="319" spans="1:9" ht="17.25" customHeight="1" thickTop="1" x14ac:dyDescent="0.25">
      <c r="A319" s="29"/>
      <c r="B319" s="22"/>
      <c r="C319" s="10"/>
      <c r="D319" s="10"/>
      <c r="E319" s="10"/>
      <c r="G319" s="30"/>
      <c r="H319" s="31"/>
      <c r="I319" s="32"/>
    </row>
    <row r="320" spans="1:9" ht="17.25" customHeight="1" x14ac:dyDescent="0.25">
      <c r="A320" s="29">
        <v>17</v>
      </c>
      <c r="B320" s="29" t="s">
        <v>243</v>
      </c>
      <c r="G320" s="30"/>
      <c r="H320" s="31"/>
      <c r="I320" s="32"/>
    </row>
    <row r="321" spans="1:9" ht="17.25" customHeight="1" x14ac:dyDescent="0.25">
      <c r="A321" s="29"/>
      <c r="B321" s="29"/>
      <c r="G321" s="30"/>
      <c r="H321" s="31"/>
      <c r="I321" s="32"/>
    </row>
    <row r="322" spans="1:9" ht="17.25" customHeight="1" x14ac:dyDescent="0.25">
      <c r="A322" s="29"/>
      <c r="B322" s="29"/>
      <c r="E322" s="9" t="s">
        <v>244</v>
      </c>
      <c r="G322" s="30"/>
      <c r="H322" s="31"/>
      <c r="I322" s="32"/>
    </row>
    <row r="323" spans="1:9" ht="17.25" customHeight="1" x14ac:dyDescent="0.25">
      <c r="A323" s="29"/>
      <c r="B323" s="29"/>
      <c r="G323" s="30"/>
      <c r="H323" s="31"/>
      <c r="I323" s="32"/>
    </row>
    <row r="324" spans="1:9" ht="17.25" customHeight="1" x14ac:dyDescent="0.25">
      <c r="A324" s="29"/>
      <c r="B324" s="22" t="s">
        <v>158</v>
      </c>
      <c r="G324" s="30"/>
      <c r="H324" s="31"/>
      <c r="I324" s="32"/>
    </row>
    <row r="325" spans="1:9" ht="17.25" customHeight="1" x14ac:dyDescent="0.25">
      <c r="A325" s="29"/>
      <c r="B325" s="29"/>
      <c r="G325" s="30"/>
      <c r="H325" s="31"/>
      <c r="I325" s="32"/>
    </row>
    <row r="326" spans="1:9" ht="17.25" customHeight="1" x14ac:dyDescent="0.25">
      <c r="A326" s="29">
        <v>18</v>
      </c>
      <c r="B326" s="29" t="s">
        <v>245</v>
      </c>
      <c r="G326" s="30"/>
      <c r="H326" s="31"/>
      <c r="I326" s="32"/>
    </row>
    <row r="327" spans="1:9" ht="17.25" customHeight="1" x14ac:dyDescent="0.25">
      <c r="A327" s="29"/>
      <c r="B327" s="29"/>
      <c r="G327" s="30"/>
      <c r="H327" s="31"/>
      <c r="I327" s="32"/>
    </row>
    <row r="328" spans="1:9" ht="17.25" customHeight="1" x14ac:dyDescent="0.25">
      <c r="A328" s="29"/>
      <c r="B328" s="29" t="s">
        <v>246</v>
      </c>
      <c r="G328" s="30"/>
      <c r="H328" s="31"/>
      <c r="I328" s="32"/>
    </row>
    <row r="329" spans="1:9" ht="17.25" customHeight="1" x14ac:dyDescent="0.25">
      <c r="A329" s="29"/>
      <c r="B329" s="29" t="s">
        <v>247</v>
      </c>
      <c r="G329" s="30"/>
      <c r="H329" s="31"/>
      <c r="I329" s="32"/>
    </row>
    <row r="330" spans="1:9" ht="17.25" customHeight="1" x14ac:dyDescent="0.25">
      <c r="A330" s="29"/>
      <c r="B330" s="29" t="s">
        <v>248</v>
      </c>
      <c r="G330" s="30"/>
      <c r="H330" s="31"/>
      <c r="I330" s="32"/>
    </row>
    <row r="331" spans="1:9" ht="17.25" customHeight="1" x14ac:dyDescent="0.25">
      <c r="A331" s="29"/>
      <c r="B331" s="29" t="s">
        <v>249</v>
      </c>
      <c r="G331" s="30"/>
      <c r="H331" s="31"/>
      <c r="I331" s="32"/>
    </row>
    <row r="332" spans="1:9" ht="17.25" customHeight="1" x14ac:dyDescent="0.25">
      <c r="A332" s="29"/>
      <c r="B332" s="29" t="s">
        <v>250</v>
      </c>
      <c r="G332" s="30"/>
      <c r="H332" s="31"/>
      <c r="I332" s="32"/>
    </row>
    <row r="333" spans="1:9" ht="17.25" customHeight="1" x14ac:dyDescent="0.25">
      <c r="A333" s="29"/>
      <c r="B333" s="29"/>
      <c r="G333" s="30"/>
      <c r="H333" s="31"/>
      <c r="I333" s="32"/>
    </row>
    <row r="334" spans="1:9" ht="17.25" customHeight="1" x14ac:dyDescent="0.25">
      <c r="A334" s="29"/>
      <c r="B334" s="29"/>
      <c r="E334" s="9" t="s">
        <v>251</v>
      </c>
      <c r="G334" s="30"/>
      <c r="H334" s="31"/>
      <c r="I334" s="32"/>
    </row>
    <row r="335" spans="1:9" ht="17.25" customHeight="1" x14ac:dyDescent="0.25">
      <c r="A335" s="29"/>
      <c r="B335" s="29"/>
      <c r="G335" s="30"/>
      <c r="H335" s="31"/>
      <c r="I335" s="32"/>
    </row>
    <row r="336" spans="1:9" ht="17.25" customHeight="1" x14ac:dyDescent="0.25">
      <c r="A336" s="29"/>
      <c r="B336" s="22" t="s">
        <v>158</v>
      </c>
      <c r="G336" s="30"/>
      <c r="H336" s="31"/>
      <c r="I336" s="32"/>
    </row>
    <row r="337" spans="1:9" ht="17.25" customHeight="1" x14ac:dyDescent="0.25">
      <c r="A337" s="29"/>
      <c r="B337" s="29"/>
      <c r="G337" s="30"/>
      <c r="H337" s="31"/>
      <c r="I337" s="32"/>
    </row>
    <row r="338" spans="1:9" ht="17.25" customHeight="1" x14ac:dyDescent="0.25">
      <c r="A338" s="29">
        <v>19</v>
      </c>
      <c r="B338" s="29" t="s">
        <v>252</v>
      </c>
      <c r="G338" s="30"/>
      <c r="H338" s="31"/>
      <c r="I338" s="32"/>
    </row>
    <row r="339" spans="1:9" ht="17.25" customHeight="1" x14ac:dyDescent="0.25">
      <c r="A339" s="29"/>
      <c r="B339" s="29"/>
      <c r="G339" s="30"/>
      <c r="H339" s="31"/>
      <c r="I339" s="32"/>
    </row>
    <row r="340" spans="1:9" ht="17.25" customHeight="1" x14ac:dyDescent="0.25">
      <c r="A340" s="29"/>
      <c r="B340" s="29"/>
      <c r="E340" s="9" t="s">
        <v>253</v>
      </c>
      <c r="G340" s="30"/>
      <c r="H340" s="31"/>
      <c r="I340" s="32"/>
    </row>
    <row r="341" spans="1:9" ht="17.25" customHeight="1" x14ac:dyDescent="0.25">
      <c r="A341" s="29"/>
      <c r="B341" s="29"/>
      <c r="G341" s="30"/>
      <c r="H341" s="31"/>
      <c r="I341" s="32"/>
    </row>
    <row r="342" spans="1:9" ht="17.25" customHeight="1" x14ac:dyDescent="0.25">
      <c r="A342" s="29"/>
      <c r="B342" s="22" t="s">
        <v>158</v>
      </c>
      <c r="G342" s="30"/>
      <c r="H342" s="31"/>
      <c r="I342" s="32"/>
    </row>
    <row r="343" spans="1:9" ht="17.25" customHeight="1" x14ac:dyDescent="0.25">
      <c r="A343" s="29"/>
      <c r="B343" s="29"/>
      <c r="G343" s="30"/>
      <c r="H343" s="31"/>
      <c r="I343" s="32"/>
    </row>
    <row r="344" spans="1:9" ht="17.25" customHeight="1" x14ac:dyDescent="0.25">
      <c r="A344" s="29">
        <v>20</v>
      </c>
      <c r="B344" s="29" t="s">
        <v>254</v>
      </c>
      <c r="G344" s="30"/>
      <c r="H344" s="31"/>
      <c r="I344" s="32"/>
    </row>
    <row r="345" spans="1:9" ht="17.25" customHeight="1" x14ac:dyDescent="0.25">
      <c r="A345" s="29"/>
      <c r="B345" s="29"/>
      <c r="G345" s="30"/>
      <c r="H345" s="31"/>
      <c r="I345" s="32"/>
    </row>
    <row r="346" spans="1:9" ht="17.25" customHeight="1" x14ac:dyDescent="0.25">
      <c r="A346" s="29"/>
      <c r="B346" s="29"/>
      <c r="E346" s="9" t="s">
        <v>255</v>
      </c>
      <c r="G346" s="30"/>
      <c r="H346" s="31"/>
      <c r="I346" s="32"/>
    </row>
    <row r="347" spans="1:9" ht="17.25" customHeight="1" x14ac:dyDescent="0.25">
      <c r="A347" s="29"/>
      <c r="B347" s="29"/>
      <c r="G347" s="30"/>
      <c r="H347" s="31"/>
      <c r="I347" s="32"/>
    </row>
    <row r="348" spans="1:9" ht="17.25" customHeight="1" x14ac:dyDescent="0.25">
      <c r="A348" s="29"/>
      <c r="B348" s="22" t="s">
        <v>158</v>
      </c>
      <c r="G348" s="30"/>
      <c r="H348" s="31"/>
      <c r="I348" s="32"/>
    </row>
    <row r="349" spans="1:9" ht="17.25" customHeight="1" x14ac:dyDescent="0.25">
      <c r="A349" s="29"/>
      <c r="B349" s="29"/>
      <c r="G349" s="30"/>
      <c r="H349" s="31"/>
      <c r="I349" s="32"/>
    </row>
    <row r="350" spans="1:9" ht="17.25" customHeight="1" x14ac:dyDescent="0.25">
      <c r="A350" s="29">
        <v>21</v>
      </c>
      <c r="B350" s="29" t="s">
        <v>256</v>
      </c>
      <c r="G350" s="30"/>
      <c r="H350" s="31"/>
      <c r="I350" s="32"/>
    </row>
    <row r="351" spans="1:9" ht="17.25" customHeight="1" x14ac:dyDescent="0.25">
      <c r="A351" s="29"/>
      <c r="B351" s="29"/>
      <c r="G351" s="30"/>
      <c r="H351" s="31"/>
      <c r="I351" s="32"/>
    </row>
    <row r="352" spans="1:9" ht="17.25" customHeight="1" x14ac:dyDescent="0.25">
      <c r="A352" s="29"/>
      <c r="B352" s="29"/>
      <c r="E352" s="9" t="s">
        <v>257</v>
      </c>
      <c r="G352" s="30"/>
      <c r="H352" s="31"/>
      <c r="I352" s="32"/>
    </row>
    <row r="353" spans="1:9" ht="17.25" customHeight="1" x14ac:dyDescent="0.25">
      <c r="A353" s="29"/>
      <c r="B353" s="29"/>
      <c r="G353" s="30"/>
      <c r="H353" s="31"/>
      <c r="I353" s="32"/>
    </row>
    <row r="354" spans="1:9" ht="17.25" customHeight="1" x14ac:dyDescent="0.25">
      <c r="A354" s="29"/>
      <c r="B354" s="22" t="s">
        <v>158</v>
      </c>
      <c r="G354" s="30"/>
      <c r="H354" s="31"/>
      <c r="I354" s="32"/>
    </row>
    <row r="355" spans="1:9" ht="17.25" customHeight="1" x14ac:dyDescent="0.25">
      <c r="A355" s="29"/>
      <c r="B355" s="22"/>
      <c r="G355" s="30"/>
      <c r="H355" s="31"/>
      <c r="I355" s="32"/>
    </row>
    <row r="356" spans="1:9" ht="17.25" customHeight="1" thickBot="1" x14ac:dyDescent="0.3">
      <c r="A356" s="29"/>
      <c r="B356" s="29"/>
      <c r="E356" s="10" t="s">
        <v>139</v>
      </c>
      <c r="G356" s="30"/>
      <c r="H356" s="31"/>
      <c r="I356" s="37">
        <f>SUM(I318:I355)</f>
        <v>0</v>
      </c>
    </row>
    <row r="357" spans="1:9" ht="17.25" customHeight="1" thickTop="1" x14ac:dyDescent="0.25"/>
    <row r="358" spans="1:9" ht="17.25" customHeight="1" x14ac:dyDescent="0.25">
      <c r="D358" s="39">
        <v>1.7</v>
      </c>
    </row>
    <row r="359" spans="1:9" ht="17.25" customHeight="1" x14ac:dyDescent="0.25">
      <c r="D359" s="45"/>
    </row>
    <row r="360" spans="1:9" ht="17.25" customHeight="1" x14ac:dyDescent="0.25">
      <c r="E360" s="10" t="s">
        <v>1493</v>
      </c>
      <c r="F360" s="10"/>
    </row>
    <row r="361" spans="1:9" ht="17.25" customHeight="1" x14ac:dyDescent="0.25">
      <c r="E361" s="10"/>
      <c r="F361" s="10"/>
    </row>
    <row r="362" spans="1:9" ht="17.25" customHeight="1" x14ac:dyDescent="0.25">
      <c r="E362" s="10"/>
      <c r="F362" s="10"/>
    </row>
    <row r="363" spans="1:9" ht="17.25" customHeight="1" x14ac:dyDescent="0.25">
      <c r="A363" s="22" t="s">
        <v>140</v>
      </c>
      <c r="B363" s="10" t="s">
        <v>103</v>
      </c>
      <c r="C363" s="10"/>
      <c r="D363" s="10"/>
      <c r="H363" s="13"/>
      <c r="I363" s="14" t="s">
        <v>104</v>
      </c>
    </row>
    <row r="364" spans="1:9" ht="17.25" customHeight="1" x14ac:dyDescent="0.25">
      <c r="A364" s="22"/>
      <c r="B364" s="10"/>
      <c r="C364" s="10"/>
      <c r="D364" s="10"/>
      <c r="H364" s="13"/>
      <c r="I364" s="14"/>
    </row>
    <row r="365" spans="1:9" ht="17.25" customHeight="1" x14ac:dyDescent="0.25">
      <c r="A365" s="22"/>
      <c r="B365" s="10"/>
      <c r="C365" s="10"/>
      <c r="D365" s="10"/>
      <c r="H365" s="13"/>
      <c r="I365" s="14"/>
    </row>
    <row r="366" spans="1:9" ht="17.25" customHeight="1" x14ac:dyDescent="0.25">
      <c r="A366" s="15" t="s">
        <v>105</v>
      </c>
      <c r="B366" s="16" t="s">
        <v>106</v>
      </c>
      <c r="C366" s="17"/>
      <c r="D366" s="17"/>
      <c r="E366" s="17"/>
      <c r="F366" s="18"/>
      <c r="G366" s="19" t="s">
        <v>107</v>
      </c>
      <c r="H366" s="20" t="s">
        <v>108</v>
      </c>
      <c r="I366" s="21" t="s">
        <v>109</v>
      </c>
    </row>
    <row r="367" spans="1:9" ht="27" customHeight="1" x14ac:dyDescent="0.25">
      <c r="A367" s="22"/>
      <c r="B367" s="23"/>
      <c r="C367" s="24"/>
      <c r="D367" s="24"/>
      <c r="E367" s="24"/>
      <c r="F367" s="25"/>
      <c r="G367" s="26"/>
      <c r="H367" s="27"/>
      <c r="I367" s="28"/>
    </row>
    <row r="368" spans="1:9" ht="17.25" customHeight="1" x14ac:dyDescent="0.25">
      <c r="A368" s="22"/>
      <c r="B368" s="22"/>
      <c r="G368" s="42"/>
      <c r="H368" s="43"/>
      <c r="I368" s="21"/>
    </row>
    <row r="369" spans="1:9" ht="17.25" customHeight="1" thickBot="1" x14ac:dyDescent="0.3">
      <c r="A369" s="29"/>
      <c r="B369" s="22"/>
      <c r="C369" s="10"/>
      <c r="D369" s="10"/>
      <c r="E369" s="10" t="s">
        <v>141</v>
      </c>
      <c r="G369" s="30"/>
      <c r="H369" s="31"/>
      <c r="I369" s="37">
        <f>I356</f>
        <v>0</v>
      </c>
    </row>
    <row r="370" spans="1:9" ht="17.25" customHeight="1" thickTop="1" x14ac:dyDescent="0.25">
      <c r="A370" s="29">
        <v>22</v>
      </c>
      <c r="B370" s="29" t="s">
        <v>258</v>
      </c>
      <c r="G370" s="30"/>
      <c r="H370" s="31"/>
      <c r="I370" s="32"/>
    </row>
    <row r="371" spans="1:9" ht="17.25" customHeight="1" x14ac:dyDescent="0.25">
      <c r="A371" s="29"/>
      <c r="B371" s="29"/>
      <c r="G371" s="30"/>
      <c r="H371" s="31"/>
      <c r="I371" s="32"/>
    </row>
    <row r="372" spans="1:9" ht="17.25" customHeight="1" x14ac:dyDescent="0.25">
      <c r="A372" s="29"/>
      <c r="B372" s="29"/>
      <c r="E372" s="9" t="s">
        <v>259</v>
      </c>
      <c r="G372" s="30"/>
      <c r="H372" s="31"/>
      <c r="I372" s="32"/>
    </row>
    <row r="373" spans="1:9" ht="17.25" customHeight="1" x14ac:dyDescent="0.25">
      <c r="A373" s="29"/>
      <c r="B373" s="29"/>
      <c r="G373" s="30"/>
      <c r="H373" s="31"/>
      <c r="I373" s="32"/>
    </row>
    <row r="374" spans="1:9" ht="17.25" customHeight="1" x14ac:dyDescent="0.25">
      <c r="A374" s="29"/>
      <c r="B374" s="22" t="s">
        <v>158</v>
      </c>
      <c r="G374" s="30"/>
      <c r="H374" s="31"/>
      <c r="I374" s="32"/>
    </row>
    <row r="375" spans="1:9" ht="17.25" customHeight="1" x14ac:dyDescent="0.25">
      <c r="A375" s="29"/>
      <c r="B375" s="29"/>
      <c r="G375" s="30"/>
      <c r="H375" s="31"/>
      <c r="I375" s="32"/>
    </row>
    <row r="376" spans="1:9" ht="17.25" customHeight="1" x14ac:dyDescent="0.25">
      <c r="A376" s="29">
        <v>23</v>
      </c>
      <c r="B376" s="29" t="s">
        <v>260</v>
      </c>
      <c r="G376" s="30"/>
      <c r="H376" s="31"/>
      <c r="I376" s="32"/>
    </row>
    <row r="377" spans="1:9" ht="17.25" customHeight="1" x14ac:dyDescent="0.25">
      <c r="A377" s="29"/>
      <c r="B377" s="29"/>
      <c r="G377" s="30"/>
      <c r="H377" s="31"/>
      <c r="I377" s="32"/>
    </row>
    <row r="378" spans="1:9" ht="17.25" customHeight="1" x14ac:dyDescent="0.25">
      <c r="A378" s="29"/>
      <c r="B378" s="29"/>
      <c r="E378" s="9" t="s">
        <v>261</v>
      </c>
      <c r="G378" s="30"/>
      <c r="H378" s="31"/>
      <c r="I378" s="32"/>
    </row>
    <row r="379" spans="1:9" ht="17.25" customHeight="1" x14ac:dyDescent="0.25">
      <c r="A379" s="29"/>
      <c r="B379" s="29"/>
      <c r="G379" s="30"/>
      <c r="H379" s="31"/>
      <c r="I379" s="32"/>
    </row>
    <row r="380" spans="1:9" ht="17.25" customHeight="1" x14ac:dyDescent="0.25">
      <c r="A380" s="29"/>
      <c r="B380" s="22" t="s">
        <v>158</v>
      </c>
      <c r="G380" s="30"/>
      <c r="H380" s="31"/>
      <c r="I380" s="32"/>
    </row>
    <row r="381" spans="1:9" ht="17.25" customHeight="1" x14ac:dyDescent="0.25">
      <c r="A381" s="29"/>
      <c r="B381" s="29"/>
      <c r="G381" s="30"/>
      <c r="H381" s="31"/>
      <c r="I381" s="32"/>
    </row>
    <row r="382" spans="1:9" ht="17.25" customHeight="1" x14ac:dyDescent="0.25">
      <c r="A382" s="29"/>
      <c r="B382" s="33" t="s">
        <v>262</v>
      </c>
      <c r="G382" s="30"/>
      <c r="H382" s="31"/>
      <c r="I382" s="32"/>
    </row>
    <row r="383" spans="1:9" ht="17.25" customHeight="1" x14ac:dyDescent="0.25">
      <c r="A383" s="29"/>
      <c r="B383" s="29"/>
      <c r="G383" s="30"/>
      <c r="H383" s="31"/>
      <c r="I383" s="32"/>
    </row>
    <row r="384" spans="1:9" ht="17.25" customHeight="1" x14ac:dyDescent="0.25">
      <c r="A384" s="29">
        <v>24</v>
      </c>
      <c r="B384" s="29" t="s">
        <v>263</v>
      </c>
      <c r="G384" s="30"/>
      <c r="H384" s="31"/>
      <c r="I384" s="32"/>
    </row>
    <row r="385" spans="1:9" ht="17.25" customHeight="1" x14ac:dyDescent="0.25">
      <c r="A385" s="29"/>
      <c r="B385" s="29"/>
      <c r="E385" s="9" t="s">
        <v>264</v>
      </c>
      <c r="G385" s="30"/>
      <c r="H385" s="31"/>
      <c r="I385" s="32"/>
    </row>
    <row r="386" spans="1:9" ht="17.25" customHeight="1" x14ac:dyDescent="0.25">
      <c r="A386" s="29"/>
      <c r="B386" s="29"/>
      <c r="G386" s="30"/>
      <c r="H386" s="31"/>
      <c r="I386" s="32"/>
    </row>
    <row r="387" spans="1:9" ht="17.25" customHeight="1" x14ac:dyDescent="0.25">
      <c r="A387" s="29"/>
      <c r="B387" s="22" t="s">
        <v>158</v>
      </c>
      <c r="G387" s="30"/>
      <c r="H387" s="31"/>
      <c r="I387" s="32"/>
    </row>
    <row r="388" spans="1:9" ht="17.25" customHeight="1" x14ac:dyDescent="0.25">
      <c r="A388" s="29"/>
      <c r="B388" s="29"/>
      <c r="G388" s="30"/>
      <c r="H388" s="31"/>
      <c r="I388" s="32"/>
    </row>
    <row r="389" spans="1:9" ht="17.25" customHeight="1" x14ac:dyDescent="0.25">
      <c r="A389" s="29">
        <v>25</v>
      </c>
      <c r="B389" s="29" t="s">
        <v>265</v>
      </c>
      <c r="G389" s="30"/>
      <c r="H389" s="31"/>
      <c r="I389" s="32"/>
    </row>
    <row r="390" spans="1:9" ht="17.25" customHeight="1" x14ac:dyDescent="0.25">
      <c r="A390" s="29"/>
      <c r="B390" s="29"/>
      <c r="G390" s="30"/>
      <c r="H390" s="31"/>
      <c r="I390" s="32"/>
    </row>
    <row r="391" spans="1:9" ht="17.25" customHeight="1" x14ac:dyDescent="0.25">
      <c r="A391" s="29"/>
      <c r="B391" s="29"/>
      <c r="E391" s="9" t="s">
        <v>266</v>
      </c>
      <c r="G391" s="30"/>
      <c r="H391" s="31"/>
      <c r="I391" s="32"/>
    </row>
    <row r="392" spans="1:9" ht="17.25" customHeight="1" x14ac:dyDescent="0.25">
      <c r="A392" s="29"/>
      <c r="B392" s="29"/>
      <c r="G392" s="30"/>
      <c r="H392" s="31"/>
      <c r="I392" s="32"/>
    </row>
    <row r="393" spans="1:9" ht="17.25" customHeight="1" x14ac:dyDescent="0.25">
      <c r="A393" s="29"/>
      <c r="B393" s="22" t="s">
        <v>158</v>
      </c>
      <c r="G393" s="30"/>
      <c r="H393" s="31"/>
      <c r="I393" s="32"/>
    </row>
    <row r="394" spans="1:9" ht="17.25" customHeight="1" x14ac:dyDescent="0.25">
      <c r="A394" s="29"/>
      <c r="B394" s="29"/>
      <c r="G394" s="30"/>
      <c r="H394" s="31"/>
      <c r="I394" s="32"/>
    </row>
    <row r="395" spans="1:9" ht="17.25" customHeight="1" x14ac:dyDescent="0.25">
      <c r="A395" s="29">
        <v>26</v>
      </c>
      <c r="B395" s="29" t="s">
        <v>267</v>
      </c>
      <c r="G395" s="30"/>
      <c r="H395" s="31"/>
      <c r="I395" s="32"/>
    </row>
    <row r="396" spans="1:9" ht="17.25" customHeight="1" x14ac:dyDescent="0.25">
      <c r="A396" s="29"/>
      <c r="B396" s="29"/>
      <c r="G396" s="30"/>
      <c r="H396" s="31"/>
      <c r="I396" s="32"/>
    </row>
    <row r="397" spans="1:9" ht="17.25" customHeight="1" x14ac:dyDescent="0.25">
      <c r="A397" s="29"/>
      <c r="B397" s="29"/>
      <c r="E397" s="9" t="s">
        <v>268</v>
      </c>
      <c r="G397" s="30"/>
      <c r="H397" s="31"/>
      <c r="I397" s="32"/>
    </row>
    <row r="398" spans="1:9" ht="17.25" customHeight="1" x14ac:dyDescent="0.25">
      <c r="A398" s="29"/>
      <c r="B398" s="29"/>
      <c r="G398" s="30"/>
      <c r="H398" s="31"/>
      <c r="I398" s="32"/>
    </row>
    <row r="399" spans="1:9" ht="17.25" customHeight="1" x14ac:dyDescent="0.25">
      <c r="A399" s="29"/>
      <c r="B399" s="22" t="s">
        <v>158</v>
      </c>
      <c r="G399" s="30"/>
      <c r="H399" s="31"/>
      <c r="I399" s="32"/>
    </row>
    <row r="400" spans="1:9" ht="17.25" customHeight="1" x14ac:dyDescent="0.25">
      <c r="A400" s="29"/>
      <c r="B400" s="29"/>
      <c r="G400" s="30"/>
      <c r="H400" s="31"/>
      <c r="I400" s="32"/>
    </row>
    <row r="401" spans="1:9" ht="17.25" customHeight="1" x14ac:dyDescent="0.25">
      <c r="A401" s="29">
        <v>27</v>
      </c>
      <c r="B401" s="29" t="s">
        <v>269</v>
      </c>
      <c r="G401" s="30"/>
      <c r="H401" s="31"/>
      <c r="I401" s="32"/>
    </row>
    <row r="402" spans="1:9" ht="17.25" customHeight="1" x14ac:dyDescent="0.25">
      <c r="A402" s="29"/>
      <c r="B402" s="29"/>
      <c r="G402" s="30"/>
      <c r="H402" s="31"/>
      <c r="I402" s="32"/>
    </row>
    <row r="403" spans="1:9" ht="17.25" customHeight="1" x14ac:dyDescent="0.25">
      <c r="A403" s="29"/>
      <c r="B403" s="29"/>
      <c r="E403" s="9" t="s">
        <v>270</v>
      </c>
      <c r="G403" s="30"/>
      <c r="H403" s="31"/>
      <c r="I403" s="32"/>
    </row>
    <row r="404" spans="1:9" ht="17.25" customHeight="1" x14ac:dyDescent="0.25">
      <c r="A404" s="29"/>
      <c r="B404" s="29"/>
      <c r="G404" s="30"/>
      <c r="H404" s="31"/>
      <c r="I404" s="32"/>
    </row>
    <row r="405" spans="1:9" ht="17.25" customHeight="1" x14ac:dyDescent="0.25">
      <c r="A405" s="29"/>
      <c r="B405" s="22" t="s">
        <v>158</v>
      </c>
      <c r="G405" s="30"/>
      <c r="H405" s="31"/>
      <c r="I405" s="32"/>
    </row>
    <row r="406" spans="1:9" ht="17.25" customHeight="1" x14ac:dyDescent="0.25">
      <c r="A406" s="29"/>
      <c r="B406" s="22"/>
      <c r="G406" s="30"/>
      <c r="H406" s="31"/>
      <c r="I406" s="32"/>
    </row>
    <row r="407" spans="1:9" ht="17.25" customHeight="1" x14ac:dyDescent="0.25">
      <c r="A407" s="29"/>
      <c r="B407" s="29"/>
      <c r="G407" s="30"/>
      <c r="H407" s="31"/>
      <c r="I407" s="32"/>
    </row>
    <row r="408" spans="1:9" ht="17.25" customHeight="1" thickBot="1" x14ac:dyDescent="0.3">
      <c r="A408" s="29"/>
      <c r="B408" s="29"/>
      <c r="E408" s="10" t="s">
        <v>139</v>
      </c>
      <c r="G408" s="30"/>
      <c r="H408" s="31"/>
      <c r="I408" s="37">
        <f>SUM(I369:I406)</f>
        <v>0</v>
      </c>
    </row>
    <row r="409" spans="1:9" ht="17.25" customHeight="1" thickTop="1" x14ac:dyDescent="0.25"/>
    <row r="410" spans="1:9" ht="17.25" customHeight="1" x14ac:dyDescent="0.25">
      <c r="D410" s="39">
        <v>1.8</v>
      </c>
    </row>
    <row r="411" spans="1:9" ht="17.25" customHeight="1" x14ac:dyDescent="0.25">
      <c r="D411" s="45"/>
    </row>
    <row r="412" spans="1:9" ht="17.25" customHeight="1" x14ac:dyDescent="0.25">
      <c r="E412" s="10" t="s">
        <v>1493</v>
      </c>
      <c r="F412" s="10"/>
    </row>
    <row r="413" spans="1:9" ht="17.25" customHeight="1" x14ac:dyDescent="0.25">
      <c r="E413" s="10"/>
      <c r="F413" s="10"/>
    </row>
    <row r="414" spans="1:9" ht="17.25" customHeight="1" x14ac:dyDescent="0.25">
      <c r="E414" s="10"/>
      <c r="F414" s="10"/>
    </row>
    <row r="415" spans="1:9" ht="17.25" customHeight="1" x14ac:dyDescent="0.25">
      <c r="A415" s="22" t="s">
        <v>140</v>
      </c>
      <c r="B415" s="10" t="s">
        <v>103</v>
      </c>
      <c r="C415" s="10"/>
      <c r="D415" s="10"/>
      <c r="H415" s="13"/>
      <c r="I415" s="14" t="s">
        <v>104</v>
      </c>
    </row>
    <row r="416" spans="1:9" ht="17.25" customHeight="1" x14ac:dyDescent="0.25">
      <c r="A416" s="22"/>
      <c r="B416" s="10"/>
      <c r="C416" s="10"/>
      <c r="D416" s="10"/>
      <c r="H416" s="13"/>
      <c r="I416" s="14"/>
    </row>
    <row r="417" spans="1:9" ht="17.25" customHeight="1" x14ac:dyDescent="0.25">
      <c r="A417" s="22"/>
      <c r="B417" s="10"/>
      <c r="C417" s="10"/>
      <c r="D417" s="10"/>
      <c r="H417" s="13"/>
      <c r="I417" s="14"/>
    </row>
    <row r="418" spans="1:9" ht="17.25" customHeight="1" x14ac:dyDescent="0.25">
      <c r="A418" s="15" t="s">
        <v>105</v>
      </c>
      <c r="B418" s="16" t="s">
        <v>106</v>
      </c>
      <c r="C418" s="17"/>
      <c r="D418" s="17"/>
      <c r="E418" s="17"/>
      <c r="F418" s="18"/>
      <c r="G418" s="19" t="s">
        <v>107</v>
      </c>
      <c r="H418" s="20" t="s">
        <v>108</v>
      </c>
      <c r="I418" s="21" t="s">
        <v>109</v>
      </c>
    </row>
    <row r="419" spans="1:9" ht="16.5" customHeight="1" x14ac:dyDescent="0.25">
      <c r="A419" s="22"/>
      <c r="B419" s="23"/>
      <c r="C419" s="24"/>
      <c r="D419" s="24"/>
      <c r="E419" s="24"/>
      <c r="F419" s="25"/>
      <c r="G419" s="26"/>
      <c r="H419" s="27"/>
      <c r="I419" s="28"/>
    </row>
    <row r="420" spans="1:9" ht="17.25" customHeight="1" x14ac:dyDescent="0.25">
      <c r="A420" s="22"/>
      <c r="B420" s="22"/>
      <c r="G420" s="42"/>
      <c r="H420" s="43"/>
      <c r="I420" s="21"/>
    </row>
    <row r="421" spans="1:9" ht="17.25" customHeight="1" thickBot="1" x14ac:dyDescent="0.3">
      <c r="A421" s="29"/>
      <c r="B421" s="22"/>
      <c r="C421" s="10"/>
      <c r="D421" s="10"/>
      <c r="E421" s="10" t="s">
        <v>141</v>
      </c>
      <c r="G421" s="30"/>
      <c r="H421" s="31"/>
      <c r="I421" s="37">
        <f>I408</f>
        <v>0</v>
      </c>
    </row>
    <row r="422" spans="1:9" ht="17.25" customHeight="1" thickTop="1" x14ac:dyDescent="0.25">
      <c r="A422" s="29">
        <v>28</v>
      </c>
      <c r="B422" s="29" t="s">
        <v>271</v>
      </c>
      <c r="G422" s="30"/>
      <c r="H422" s="31"/>
      <c r="I422" s="32"/>
    </row>
    <row r="423" spans="1:9" ht="17.25" customHeight="1" x14ac:dyDescent="0.25">
      <c r="A423" s="29"/>
      <c r="B423" s="29"/>
      <c r="G423" s="30"/>
      <c r="H423" s="31"/>
      <c r="I423" s="32"/>
    </row>
    <row r="424" spans="1:9" ht="17.25" customHeight="1" x14ac:dyDescent="0.25">
      <c r="A424" s="29"/>
      <c r="B424" s="29"/>
      <c r="E424" s="9" t="s">
        <v>272</v>
      </c>
      <c r="G424" s="30"/>
      <c r="H424" s="31"/>
      <c r="I424" s="32"/>
    </row>
    <row r="425" spans="1:9" ht="17.25" customHeight="1" x14ac:dyDescent="0.25">
      <c r="A425" s="29"/>
      <c r="B425" s="29"/>
      <c r="G425" s="30"/>
      <c r="H425" s="31"/>
      <c r="I425" s="32"/>
    </row>
    <row r="426" spans="1:9" ht="17.25" customHeight="1" x14ac:dyDescent="0.25">
      <c r="A426" s="29"/>
      <c r="B426" s="22" t="s">
        <v>158</v>
      </c>
      <c r="G426" s="30"/>
      <c r="H426" s="31"/>
      <c r="I426" s="32"/>
    </row>
    <row r="427" spans="1:9" ht="17.25" customHeight="1" x14ac:dyDescent="0.25">
      <c r="A427" s="29"/>
      <c r="B427" s="29"/>
      <c r="G427" s="30"/>
      <c r="H427" s="31"/>
      <c r="I427" s="32"/>
    </row>
    <row r="428" spans="1:9" ht="17.25" customHeight="1" x14ac:dyDescent="0.25">
      <c r="A428" s="29"/>
      <c r="B428" s="29"/>
      <c r="G428" s="30"/>
      <c r="H428" s="31"/>
      <c r="I428" s="32"/>
    </row>
    <row r="429" spans="1:9" ht="17.25" customHeight="1" x14ac:dyDescent="0.25">
      <c r="A429" s="29">
        <v>29</v>
      </c>
      <c r="B429" s="29" t="s">
        <v>273</v>
      </c>
      <c r="G429" s="30"/>
      <c r="H429" s="31"/>
      <c r="I429" s="32"/>
    </row>
    <row r="430" spans="1:9" ht="17.25" customHeight="1" x14ac:dyDescent="0.25">
      <c r="A430" s="29"/>
      <c r="B430" s="29"/>
      <c r="G430" s="30"/>
      <c r="H430" s="31"/>
      <c r="I430" s="32"/>
    </row>
    <row r="431" spans="1:9" ht="17.25" customHeight="1" x14ac:dyDescent="0.25">
      <c r="A431" s="29"/>
      <c r="B431" s="29" t="s">
        <v>274</v>
      </c>
      <c r="G431" s="30"/>
      <c r="H431" s="31"/>
      <c r="I431" s="32"/>
    </row>
    <row r="432" spans="1:9" ht="17.25" customHeight="1" x14ac:dyDescent="0.25">
      <c r="A432" s="29"/>
      <c r="B432" s="29" t="s">
        <v>275</v>
      </c>
      <c r="G432" s="30"/>
      <c r="H432" s="31"/>
      <c r="I432" s="32"/>
    </row>
    <row r="433" spans="1:9" ht="17.25" customHeight="1" x14ac:dyDescent="0.25">
      <c r="A433" s="29"/>
      <c r="B433" s="29"/>
      <c r="G433" s="30"/>
      <c r="H433" s="31"/>
      <c r="I433" s="32"/>
    </row>
    <row r="434" spans="1:9" ht="17.25" customHeight="1" x14ac:dyDescent="0.25">
      <c r="A434" s="29"/>
      <c r="B434" s="29" t="s">
        <v>276</v>
      </c>
      <c r="G434" s="30"/>
      <c r="H434" s="31"/>
      <c r="I434" s="32"/>
    </row>
    <row r="435" spans="1:9" ht="17.25" customHeight="1" x14ac:dyDescent="0.25">
      <c r="A435" s="29"/>
      <c r="B435" s="29" t="s">
        <v>277</v>
      </c>
      <c r="G435" s="30"/>
      <c r="H435" s="31"/>
      <c r="I435" s="32"/>
    </row>
    <row r="436" spans="1:9" ht="17.25" customHeight="1" x14ac:dyDescent="0.25">
      <c r="A436" s="29"/>
      <c r="B436" s="29" t="s">
        <v>278</v>
      </c>
      <c r="G436" s="30"/>
      <c r="H436" s="31"/>
      <c r="I436" s="32"/>
    </row>
    <row r="437" spans="1:9" ht="17.25" customHeight="1" x14ac:dyDescent="0.25">
      <c r="A437" s="29"/>
      <c r="B437" s="29" t="s">
        <v>279</v>
      </c>
      <c r="G437" s="30"/>
      <c r="H437" s="31"/>
      <c r="I437" s="32"/>
    </row>
    <row r="438" spans="1:9" ht="17.25" customHeight="1" x14ac:dyDescent="0.25">
      <c r="A438" s="29"/>
      <c r="B438" s="29" t="s">
        <v>280</v>
      </c>
      <c r="G438" s="30"/>
      <c r="H438" s="31"/>
      <c r="I438" s="32"/>
    </row>
    <row r="439" spans="1:9" ht="17.25" customHeight="1" x14ac:dyDescent="0.25">
      <c r="A439" s="29"/>
      <c r="B439" s="29" t="s">
        <v>281</v>
      </c>
      <c r="G439" s="30"/>
      <c r="H439" s="31"/>
      <c r="I439" s="32"/>
    </row>
    <row r="440" spans="1:9" ht="17.25" customHeight="1" x14ac:dyDescent="0.25">
      <c r="A440" s="29"/>
      <c r="B440" s="29" t="s">
        <v>282</v>
      </c>
      <c r="G440" s="30"/>
      <c r="H440" s="31"/>
      <c r="I440" s="32"/>
    </row>
    <row r="441" spans="1:9" ht="17.25" customHeight="1" x14ac:dyDescent="0.25">
      <c r="A441" s="29"/>
      <c r="B441" s="29" t="s">
        <v>283</v>
      </c>
      <c r="G441" s="30"/>
      <c r="H441" s="31"/>
      <c r="I441" s="32"/>
    </row>
    <row r="442" spans="1:9" ht="17.25" customHeight="1" x14ac:dyDescent="0.25">
      <c r="A442" s="29"/>
      <c r="B442" s="29" t="s">
        <v>284</v>
      </c>
      <c r="G442" s="30"/>
      <c r="H442" s="31"/>
      <c r="I442" s="32"/>
    </row>
    <row r="443" spans="1:9" ht="17.25" customHeight="1" x14ac:dyDescent="0.25">
      <c r="A443" s="29"/>
      <c r="B443" s="29" t="s">
        <v>285</v>
      </c>
      <c r="G443" s="30"/>
      <c r="H443" s="31"/>
      <c r="I443" s="32"/>
    </row>
    <row r="444" spans="1:9" ht="17.25" customHeight="1" x14ac:dyDescent="0.25">
      <c r="A444" s="29"/>
      <c r="B444" s="29" t="s">
        <v>286</v>
      </c>
      <c r="G444" s="30"/>
      <c r="H444" s="31"/>
      <c r="I444" s="32"/>
    </row>
    <row r="445" spans="1:9" ht="17.25" customHeight="1" x14ac:dyDescent="0.25">
      <c r="A445" s="29"/>
      <c r="B445" s="29" t="s">
        <v>287</v>
      </c>
      <c r="G445" s="30"/>
      <c r="H445" s="31"/>
      <c r="I445" s="32"/>
    </row>
    <row r="446" spans="1:9" ht="17.25" customHeight="1" x14ac:dyDescent="0.25">
      <c r="A446" s="29"/>
      <c r="B446" s="29" t="s">
        <v>288</v>
      </c>
      <c r="G446" s="30"/>
      <c r="H446" s="31"/>
      <c r="I446" s="32"/>
    </row>
    <row r="447" spans="1:9" ht="17.25" customHeight="1" x14ac:dyDescent="0.25">
      <c r="A447" s="29"/>
      <c r="B447" s="29" t="s">
        <v>289</v>
      </c>
      <c r="G447" s="30"/>
      <c r="H447" s="31"/>
      <c r="I447" s="32"/>
    </row>
    <row r="448" spans="1:9" ht="17.25" customHeight="1" x14ac:dyDescent="0.25">
      <c r="A448" s="29"/>
      <c r="B448" s="29" t="s">
        <v>290</v>
      </c>
      <c r="G448" s="30"/>
      <c r="H448" s="31"/>
      <c r="I448" s="32"/>
    </row>
    <row r="449" spans="1:9" ht="17.25" customHeight="1" x14ac:dyDescent="0.25">
      <c r="A449" s="29"/>
      <c r="B449" s="29" t="s">
        <v>291</v>
      </c>
      <c r="G449" s="30"/>
      <c r="H449" s="31"/>
      <c r="I449" s="32"/>
    </row>
    <row r="450" spans="1:9" ht="17.25" customHeight="1" x14ac:dyDescent="0.25">
      <c r="A450" s="29"/>
      <c r="B450" s="29"/>
      <c r="G450" s="30"/>
      <c r="H450" s="31"/>
      <c r="I450" s="32"/>
    </row>
    <row r="451" spans="1:9" ht="17.25" customHeight="1" x14ac:dyDescent="0.25">
      <c r="A451" s="29"/>
      <c r="B451" s="29"/>
      <c r="E451" s="9" t="s">
        <v>292</v>
      </c>
      <c r="G451" s="30"/>
      <c r="H451" s="31"/>
      <c r="I451" s="32"/>
    </row>
    <row r="452" spans="1:9" ht="17.25" customHeight="1" x14ac:dyDescent="0.25">
      <c r="A452" s="29"/>
      <c r="B452" s="29"/>
      <c r="G452" s="30"/>
      <c r="H452" s="31"/>
      <c r="I452" s="32"/>
    </row>
    <row r="453" spans="1:9" ht="17.25" customHeight="1" x14ac:dyDescent="0.25">
      <c r="A453" s="29"/>
      <c r="B453" s="22" t="s">
        <v>158</v>
      </c>
      <c r="G453" s="30"/>
      <c r="H453" s="31"/>
      <c r="I453" s="32"/>
    </row>
    <row r="454" spans="1:9" ht="17.25" customHeight="1" x14ac:dyDescent="0.25">
      <c r="A454" s="29"/>
      <c r="B454" s="29"/>
      <c r="G454" s="30"/>
      <c r="H454" s="31"/>
      <c r="I454" s="32"/>
    </row>
    <row r="455" spans="1:9" ht="17.25" customHeight="1" x14ac:dyDescent="0.25">
      <c r="A455" s="29">
        <v>30</v>
      </c>
      <c r="B455" s="29" t="s">
        <v>293</v>
      </c>
      <c r="G455" s="30"/>
      <c r="H455" s="31"/>
      <c r="I455" s="32"/>
    </row>
    <row r="456" spans="1:9" ht="17.25" customHeight="1" x14ac:dyDescent="0.25">
      <c r="A456" s="29"/>
      <c r="B456" s="29"/>
      <c r="G456" s="30"/>
      <c r="H456" s="31"/>
      <c r="I456" s="32"/>
    </row>
    <row r="457" spans="1:9" ht="17.25" customHeight="1" x14ac:dyDescent="0.25">
      <c r="A457" s="29"/>
      <c r="B457" s="29"/>
      <c r="E457" s="9" t="s">
        <v>294</v>
      </c>
      <c r="G457" s="30"/>
      <c r="H457" s="31"/>
      <c r="I457" s="32"/>
    </row>
    <row r="458" spans="1:9" ht="17.25" customHeight="1" x14ac:dyDescent="0.25">
      <c r="A458" s="29"/>
      <c r="B458" s="29"/>
      <c r="G458" s="30"/>
      <c r="H458" s="31"/>
      <c r="I458" s="32"/>
    </row>
    <row r="459" spans="1:9" ht="17.25" customHeight="1" x14ac:dyDescent="0.25">
      <c r="A459" s="29"/>
      <c r="B459" s="22" t="s">
        <v>158</v>
      </c>
      <c r="G459" s="30"/>
      <c r="H459" s="31"/>
      <c r="I459" s="32"/>
    </row>
    <row r="460" spans="1:9" ht="17.25" customHeight="1" x14ac:dyDescent="0.25">
      <c r="A460" s="29"/>
      <c r="B460" s="22"/>
      <c r="G460" s="30"/>
      <c r="H460" s="31"/>
      <c r="I460" s="32"/>
    </row>
    <row r="461" spans="1:9" ht="17.25" customHeight="1" x14ac:dyDescent="0.25">
      <c r="A461" s="29"/>
      <c r="B461" s="22"/>
      <c r="G461" s="30"/>
      <c r="H461" s="31"/>
      <c r="I461" s="32"/>
    </row>
    <row r="462" spans="1:9" ht="17.25" customHeight="1" thickBot="1" x14ac:dyDescent="0.3">
      <c r="A462" s="29"/>
      <c r="B462" s="29"/>
      <c r="E462" s="10" t="s">
        <v>139</v>
      </c>
      <c r="G462" s="30"/>
      <c r="H462" s="31"/>
      <c r="I462" s="37">
        <f>SUM(I421:I460)</f>
        <v>0</v>
      </c>
    </row>
    <row r="463" spans="1:9" ht="17.25" customHeight="1" thickTop="1" x14ac:dyDescent="0.25">
      <c r="D463" s="39">
        <v>1.9</v>
      </c>
    </row>
    <row r="464" spans="1:9" ht="17.25" customHeight="1" x14ac:dyDescent="0.25">
      <c r="D464" s="45"/>
    </row>
    <row r="465" spans="1:9" ht="17.25" customHeight="1" x14ac:dyDescent="0.25">
      <c r="E465" s="10" t="s">
        <v>1493</v>
      </c>
      <c r="F465" s="10"/>
    </row>
    <row r="466" spans="1:9" ht="17.25" customHeight="1" x14ac:dyDescent="0.25">
      <c r="E466" s="10"/>
      <c r="F466" s="10"/>
    </row>
    <row r="467" spans="1:9" ht="17.25" customHeight="1" x14ac:dyDescent="0.25">
      <c r="E467" s="10"/>
      <c r="F467" s="10"/>
    </row>
    <row r="468" spans="1:9" ht="17.25" customHeight="1" x14ac:dyDescent="0.25">
      <c r="A468" s="22" t="s">
        <v>140</v>
      </c>
      <c r="B468" s="10" t="s">
        <v>103</v>
      </c>
      <c r="C468" s="10"/>
      <c r="D468" s="10"/>
      <c r="H468" s="13"/>
      <c r="I468" s="14" t="s">
        <v>104</v>
      </c>
    </row>
    <row r="469" spans="1:9" ht="17.25" customHeight="1" x14ac:dyDescent="0.25">
      <c r="A469" s="22"/>
      <c r="B469" s="10"/>
      <c r="C469" s="10"/>
      <c r="D469" s="10"/>
      <c r="H469" s="13"/>
      <c r="I469" s="14"/>
    </row>
    <row r="470" spans="1:9" ht="17.25" customHeight="1" x14ac:dyDescent="0.25">
      <c r="A470" s="22"/>
      <c r="B470" s="10"/>
      <c r="C470" s="10"/>
      <c r="D470" s="10"/>
      <c r="H470" s="13"/>
      <c r="I470" s="14"/>
    </row>
    <row r="471" spans="1:9" ht="17.25" customHeight="1" x14ac:dyDescent="0.25">
      <c r="A471" s="15" t="s">
        <v>105</v>
      </c>
      <c r="B471" s="16" t="s">
        <v>106</v>
      </c>
      <c r="C471" s="17"/>
      <c r="D471" s="17"/>
      <c r="E471" s="17"/>
      <c r="F471" s="18"/>
      <c r="G471" s="19" t="s">
        <v>107</v>
      </c>
      <c r="H471" s="20" t="s">
        <v>108</v>
      </c>
      <c r="I471" s="21" t="s">
        <v>109</v>
      </c>
    </row>
    <row r="472" spans="1:9" ht="30.6" customHeight="1" x14ac:dyDescent="0.25">
      <c r="A472" s="22"/>
      <c r="B472" s="23"/>
      <c r="C472" s="24"/>
      <c r="D472" s="24"/>
      <c r="E472" s="24"/>
      <c r="F472" s="25"/>
      <c r="G472" s="26"/>
      <c r="H472" s="27"/>
      <c r="I472" s="28"/>
    </row>
    <row r="473" spans="1:9" ht="17.25" customHeight="1" x14ac:dyDescent="0.25">
      <c r="A473" s="22"/>
      <c r="B473" s="22"/>
      <c r="G473" s="42"/>
      <c r="H473" s="43"/>
      <c r="I473" s="21"/>
    </row>
    <row r="474" spans="1:9" ht="17.25" customHeight="1" thickBot="1" x14ac:dyDescent="0.3">
      <c r="A474" s="29"/>
      <c r="B474" s="22"/>
      <c r="C474" s="10"/>
      <c r="D474" s="10"/>
      <c r="E474" s="10" t="s">
        <v>141</v>
      </c>
      <c r="G474" s="30"/>
      <c r="H474" s="31"/>
      <c r="I474" s="37">
        <f>I462</f>
        <v>0</v>
      </c>
    </row>
    <row r="475" spans="1:9" ht="17.25" customHeight="1" thickTop="1" x14ac:dyDescent="0.25">
      <c r="A475" s="29"/>
      <c r="B475" s="48" t="s">
        <v>295</v>
      </c>
      <c r="G475" s="30"/>
      <c r="H475" s="31"/>
      <c r="I475" s="32"/>
    </row>
    <row r="476" spans="1:9" ht="17.25" customHeight="1" x14ac:dyDescent="0.25">
      <c r="A476" s="29"/>
      <c r="B476" s="29"/>
      <c r="G476" s="30"/>
      <c r="H476" s="31"/>
      <c r="I476" s="32"/>
    </row>
    <row r="477" spans="1:9" ht="17.25" customHeight="1" x14ac:dyDescent="0.25">
      <c r="A477" s="29">
        <v>31</v>
      </c>
      <c r="B477" s="29" t="s">
        <v>296</v>
      </c>
      <c r="G477" s="30"/>
      <c r="H477" s="31"/>
      <c r="I477" s="32"/>
    </row>
    <row r="478" spans="1:9" ht="17.25" customHeight="1" x14ac:dyDescent="0.25">
      <c r="A478" s="29"/>
      <c r="B478" s="29"/>
      <c r="G478" s="30"/>
      <c r="H478" s="31"/>
      <c r="I478" s="32"/>
    </row>
    <row r="479" spans="1:9" ht="17.25" customHeight="1" x14ac:dyDescent="0.25">
      <c r="A479" s="29"/>
      <c r="B479" s="29" t="s">
        <v>297</v>
      </c>
      <c r="G479" s="30"/>
      <c r="H479" s="31"/>
      <c r="I479" s="32"/>
    </row>
    <row r="480" spans="1:9" ht="17.25" customHeight="1" x14ac:dyDescent="0.25">
      <c r="A480" s="29"/>
      <c r="B480" s="29" t="s">
        <v>298</v>
      </c>
      <c r="G480" s="30"/>
      <c r="H480" s="31"/>
      <c r="I480" s="32"/>
    </row>
    <row r="481" spans="1:9" ht="17.25" customHeight="1" x14ac:dyDescent="0.25">
      <c r="A481" s="29"/>
      <c r="B481" s="29" t="s">
        <v>299</v>
      </c>
      <c r="G481" s="30"/>
      <c r="H481" s="31"/>
      <c r="I481" s="32"/>
    </row>
    <row r="482" spans="1:9" ht="17.25" customHeight="1" x14ac:dyDescent="0.25">
      <c r="A482" s="29"/>
      <c r="B482" s="29"/>
      <c r="G482" s="30"/>
      <c r="H482" s="31"/>
      <c r="I482" s="32"/>
    </row>
    <row r="483" spans="1:9" ht="17.25" customHeight="1" x14ac:dyDescent="0.25">
      <c r="A483" s="29"/>
      <c r="B483" s="29" t="s">
        <v>300</v>
      </c>
      <c r="G483" s="30"/>
      <c r="H483" s="31"/>
      <c r="I483" s="32"/>
    </row>
    <row r="484" spans="1:9" ht="17.25" customHeight="1" x14ac:dyDescent="0.25">
      <c r="A484" s="29"/>
      <c r="B484" s="29" t="s">
        <v>301</v>
      </c>
      <c r="G484" s="30"/>
      <c r="H484" s="31"/>
      <c r="I484" s="32"/>
    </row>
    <row r="485" spans="1:9" ht="17.25" customHeight="1" x14ac:dyDescent="0.25">
      <c r="A485" s="29"/>
      <c r="B485" s="29" t="s">
        <v>302</v>
      </c>
      <c r="G485" s="30"/>
      <c r="H485" s="31"/>
      <c r="I485" s="32"/>
    </row>
    <row r="486" spans="1:9" ht="17.25" customHeight="1" x14ac:dyDescent="0.25">
      <c r="A486" s="29"/>
      <c r="B486" s="29"/>
      <c r="G486" s="30"/>
      <c r="H486" s="31"/>
      <c r="I486" s="32"/>
    </row>
    <row r="487" spans="1:9" ht="17.25" customHeight="1" x14ac:dyDescent="0.25">
      <c r="A487" s="29"/>
      <c r="B487" s="29" t="s">
        <v>303</v>
      </c>
      <c r="G487" s="30"/>
      <c r="H487" s="31"/>
      <c r="I487" s="32"/>
    </row>
    <row r="488" spans="1:9" ht="17.25" customHeight="1" x14ac:dyDescent="0.25">
      <c r="A488" s="29"/>
      <c r="B488" s="29" t="s">
        <v>304</v>
      </c>
      <c r="G488" s="30"/>
      <c r="H488" s="31"/>
      <c r="I488" s="32"/>
    </row>
    <row r="489" spans="1:9" ht="17.25" customHeight="1" x14ac:dyDescent="0.25">
      <c r="A489" s="29"/>
      <c r="B489" s="29" t="s">
        <v>305</v>
      </c>
      <c r="G489" s="30"/>
      <c r="H489" s="31"/>
      <c r="I489" s="32"/>
    </row>
    <row r="490" spans="1:9" ht="17.25" customHeight="1" x14ac:dyDescent="0.25">
      <c r="A490" s="29"/>
      <c r="B490" s="29"/>
      <c r="G490" s="30"/>
      <c r="H490" s="31"/>
      <c r="I490" s="32"/>
    </row>
    <row r="491" spans="1:9" ht="17.25" customHeight="1" x14ac:dyDescent="0.25">
      <c r="A491" s="29"/>
      <c r="B491" s="29"/>
      <c r="E491" s="9" t="s">
        <v>306</v>
      </c>
      <c r="G491" s="30"/>
      <c r="H491" s="31"/>
      <c r="I491" s="32"/>
    </row>
    <row r="492" spans="1:9" ht="17.25" customHeight="1" x14ac:dyDescent="0.25">
      <c r="A492" s="29"/>
      <c r="B492" s="29"/>
      <c r="G492" s="30"/>
      <c r="H492" s="31"/>
      <c r="I492" s="32"/>
    </row>
    <row r="493" spans="1:9" ht="17.25" customHeight="1" x14ac:dyDescent="0.25">
      <c r="A493" s="29"/>
      <c r="B493" s="22" t="s">
        <v>158</v>
      </c>
      <c r="G493" s="30"/>
      <c r="H493" s="31"/>
      <c r="I493" s="32"/>
    </row>
    <row r="494" spans="1:9" ht="17.25" customHeight="1" x14ac:dyDescent="0.25">
      <c r="A494" s="29"/>
      <c r="B494" s="29"/>
      <c r="G494" s="30"/>
      <c r="H494" s="31"/>
      <c r="I494" s="32"/>
    </row>
    <row r="495" spans="1:9" ht="17.25" customHeight="1" x14ac:dyDescent="0.25">
      <c r="A495" s="29">
        <v>32</v>
      </c>
      <c r="B495" s="29" t="s">
        <v>307</v>
      </c>
      <c r="G495" s="30"/>
      <c r="H495" s="31"/>
      <c r="I495" s="32"/>
    </row>
    <row r="496" spans="1:9" ht="17.25" customHeight="1" x14ac:dyDescent="0.25">
      <c r="A496" s="29"/>
      <c r="B496" s="29"/>
      <c r="G496" s="30"/>
      <c r="H496" s="31"/>
      <c r="I496" s="32"/>
    </row>
    <row r="497" spans="1:9" ht="17.25" customHeight="1" x14ac:dyDescent="0.25">
      <c r="A497" s="29"/>
      <c r="B497" s="29" t="s">
        <v>308</v>
      </c>
      <c r="G497" s="30"/>
      <c r="H497" s="31"/>
      <c r="I497" s="32"/>
    </row>
    <row r="498" spans="1:9" ht="17.25" customHeight="1" x14ac:dyDescent="0.25">
      <c r="A498" s="29"/>
      <c r="B498" s="29" t="s">
        <v>309</v>
      </c>
      <c r="G498" s="30"/>
      <c r="H498" s="31"/>
      <c r="I498" s="32"/>
    </row>
    <row r="499" spans="1:9" ht="17.25" customHeight="1" x14ac:dyDescent="0.25">
      <c r="A499" s="29"/>
      <c r="B499" s="29" t="s">
        <v>310</v>
      </c>
      <c r="G499" s="30"/>
      <c r="H499" s="31"/>
      <c r="I499" s="32"/>
    </row>
    <row r="500" spans="1:9" ht="17.25" customHeight="1" x14ac:dyDescent="0.25">
      <c r="A500" s="29"/>
      <c r="B500" s="29" t="s">
        <v>311</v>
      </c>
      <c r="G500" s="30"/>
      <c r="H500" s="31"/>
      <c r="I500" s="32"/>
    </row>
    <row r="501" spans="1:9" ht="17.25" customHeight="1" x14ac:dyDescent="0.25">
      <c r="A501" s="29"/>
      <c r="B501" s="29"/>
      <c r="G501" s="30"/>
      <c r="H501" s="31"/>
      <c r="I501" s="32"/>
    </row>
    <row r="502" spans="1:9" ht="17.25" customHeight="1" x14ac:dyDescent="0.25">
      <c r="A502" s="29"/>
      <c r="B502" s="29" t="s">
        <v>312</v>
      </c>
      <c r="G502" s="30"/>
      <c r="H502" s="31"/>
      <c r="I502" s="32"/>
    </row>
    <row r="503" spans="1:9" ht="17.25" customHeight="1" x14ac:dyDescent="0.25">
      <c r="A503" s="29"/>
      <c r="B503" s="29" t="s">
        <v>313</v>
      </c>
      <c r="G503" s="30"/>
      <c r="H503" s="31"/>
      <c r="I503" s="32"/>
    </row>
    <row r="504" spans="1:9" ht="17.25" customHeight="1" x14ac:dyDescent="0.25">
      <c r="A504" s="29"/>
      <c r="B504" s="29" t="s">
        <v>314</v>
      </c>
      <c r="G504" s="30"/>
      <c r="H504" s="31"/>
      <c r="I504" s="32"/>
    </row>
    <row r="505" spans="1:9" ht="17.25" customHeight="1" x14ac:dyDescent="0.25">
      <c r="A505" s="29"/>
      <c r="B505" s="29" t="s">
        <v>315</v>
      </c>
      <c r="G505" s="30"/>
      <c r="H505" s="31"/>
      <c r="I505" s="32"/>
    </row>
    <row r="506" spans="1:9" ht="17.25" customHeight="1" x14ac:dyDescent="0.25">
      <c r="A506" s="29"/>
      <c r="B506" s="29" t="s">
        <v>316</v>
      </c>
      <c r="G506" s="30"/>
      <c r="H506" s="31"/>
      <c r="I506" s="32"/>
    </row>
    <row r="507" spans="1:9" ht="17.25" customHeight="1" x14ac:dyDescent="0.25">
      <c r="A507" s="29"/>
      <c r="B507" s="29" t="s">
        <v>317</v>
      </c>
      <c r="G507" s="30"/>
      <c r="H507" s="31"/>
      <c r="I507" s="32"/>
    </row>
    <row r="508" spans="1:9" ht="17.25" customHeight="1" x14ac:dyDescent="0.25">
      <c r="A508" s="29"/>
      <c r="B508" s="29" t="s">
        <v>318</v>
      </c>
      <c r="G508" s="30"/>
      <c r="H508" s="31"/>
      <c r="I508" s="32"/>
    </row>
    <row r="509" spans="1:9" ht="17.25" customHeight="1" x14ac:dyDescent="0.25">
      <c r="A509" s="29"/>
      <c r="B509" s="29" t="s">
        <v>319</v>
      </c>
      <c r="G509" s="30"/>
      <c r="H509" s="31"/>
      <c r="I509" s="32"/>
    </row>
    <row r="510" spans="1:9" ht="17.25" customHeight="1" x14ac:dyDescent="0.25">
      <c r="A510" s="29"/>
      <c r="B510" s="29"/>
      <c r="G510" s="30"/>
      <c r="H510" s="31"/>
      <c r="I510" s="32"/>
    </row>
    <row r="511" spans="1:9" ht="17.25" customHeight="1" x14ac:dyDescent="0.25">
      <c r="A511" s="29"/>
      <c r="B511" s="29"/>
      <c r="G511" s="30"/>
      <c r="H511" s="31"/>
      <c r="I511" s="32"/>
    </row>
    <row r="512" spans="1:9" ht="17.25" customHeight="1" thickBot="1" x14ac:dyDescent="0.3">
      <c r="A512" s="29"/>
      <c r="B512" s="29"/>
      <c r="E512" s="10" t="s">
        <v>139</v>
      </c>
      <c r="G512" s="30"/>
      <c r="H512" s="31"/>
      <c r="I512" s="37">
        <f>SUM(I474:I510)</f>
        <v>0</v>
      </c>
    </row>
    <row r="513" spans="1:9" ht="17.25" customHeight="1" thickTop="1" x14ac:dyDescent="0.25"/>
    <row r="514" spans="1:9" ht="17.25" customHeight="1" x14ac:dyDescent="0.25">
      <c r="D514" s="49">
        <v>1.1000000000000001</v>
      </c>
    </row>
    <row r="515" spans="1:9" ht="17.25" customHeight="1" x14ac:dyDescent="0.25">
      <c r="D515" s="49"/>
    </row>
    <row r="516" spans="1:9" ht="17.25" customHeight="1" x14ac:dyDescent="0.25">
      <c r="E516" s="10" t="s">
        <v>1493</v>
      </c>
      <c r="F516" s="10"/>
    </row>
    <row r="517" spans="1:9" ht="17.25" customHeight="1" x14ac:dyDescent="0.25">
      <c r="E517" s="10"/>
      <c r="F517" s="10"/>
    </row>
    <row r="518" spans="1:9" ht="17.25" customHeight="1" x14ac:dyDescent="0.25">
      <c r="A518" s="22" t="s">
        <v>140</v>
      </c>
      <c r="B518" s="10" t="s">
        <v>103</v>
      </c>
      <c r="C518" s="10"/>
      <c r="D518" s="10"/>
      <c r="H518" s="13"/>
      <c r="I518" s="14" t="s">
        <v>104</v>
      </c>
    </row>
    <row r="519" spans="1:9" ht="17.25" customHeight="1" x14ac:dyDescent="0.25">
      <c r="A519" s="22"/>
      <c r="B519" s="10"/>
      <c r="C519" s="10"/>
      <c r="D519" s="10"/>
      <c r="H519" s="13"/>
      <c r="I519" s="14"/>
    </row>
    <row r="520" spans="1:9" ht="17.25" customHeight="1" x14ac:dyDescent="0.25">
      <c r="A520" s="22"/>
      <c r="B520" s="10"/>
      <c r="C520" s="10"/>
      <c r="D520" s="10"/>
      <c r="H520" s="13"/>
      <c r="I520" s="14"/>
    </row>
    <row r="521" spans="1:9" ht="17.25" customHeight="1" x14ac:dyDescent="0.25">
      <c r="A521" s="15" t="s">
        <v>105</v>
      </c>
      <c r="B521" s="16" t="s">
        <v>106</v>
      </c>
      <c r="C521" s="17"/>
      <c r="D521" s="17"/>
      <c r="E521" s="17"/>
      <c r="F521" s="18"/>
      <c r="G521" s="19" t="s">
        <v>107</v>
      </c>
      <c r="H521" s="20" t="s">
        <v>108</v>
      </c>
      <c r="I521" s="21" t="s">
        <v>109</v>
      </c>
    </row>
    <row r="522" spans="1:9" ht="21" customHeight="1" x14ac:dyDescent="0.25">
      <c r="A522" s="22"/>
      <c r="B522" s="23"/>
      <c r="C522" s="24"/>
      <c r="D522" s="24"/>
      <c r="E522" s="24"/>
      <c r="F522" s="25"/>
      <c r="G522" s="26"/>
      <c r="H522" s="27"/>
      <c r="I522" s="28"/>
    </row>
    <row r="523" spans="1:9" ht="17.25" customHeight="1" x14ac:dyDescent="0.25">
      <c r="A523" s="22"/>
      <c r="B523" s="22"/>
      <c r="G523" s="42"/>
      <c r="H523" s="43"/>
      <c r="I523" s="21"/>
    </row>
    <row r="524" spans="1:9" ht="17.25" customHeight="1" thickBot="1" x14ac:dyDescent="0.3">
      <c r="A524" s="29"/>
      <c r="B524" s="22"/>
      <c r="C524" s="10"/>
      <c r="D524" s="10"/>
      <c r="E524" s="10" t="s">
        <v>141</v>
      </c>
      <c r="G524" s="30"/>
      <c r="H524" s="31"/>
      <c r="I524" s="37">
        <f>I512</f>
        <v>0</v>
      </c>
    </row>
    <row r="525" spans="1:9" ht="17.25" customHeight="1" thickTop="1" x14ac:dyDescent="0.25">
      <c r="A525" s="29"/>
      <c r="B525" s="22"/>
      <c r="C525" s="10"/>
      <c r="D525" s="10"/>
      <c r="E525" s="10"/>
      <c r="G525" s="30"/>
      <c r="H525" s="31"/>
      <c r="I525" s="32"/>
    </row>
    <row r="526" spans="1:9" ht="17.25" customHeight="1" x14ac:dyDescent="0.25">
      <c r="A526" s="29"/>
      <c r="B526" s="29"/>
      <c r="E526" s="9" t="s">
        <v>320</v>
      </c>
      <c r="G526" s="30"/>
      <c r="H526" s="31"/>
      <c r="I526" s="32"/>
    </row>
    <row r="527" spans="1:9" ht="17.25" customHeight="1" x14ac:dyDescent="0.25">
      <c r="A527" s="29"/>
      <c r="B527" s="29"/>
      <c r="G527" s="30"/>
      <c r="H527" s="31"/>
      <c r="I527" s="32"/>
    </row>
    <row r="528" spans="1:9" ht="17.25" customHeight="1" x14ac:dyDescent="0.25">
      <c r="A528" s="29"/>
      <c r="B528" s="22" t="s">
        <v>321</v>
      </c>
      <c r="G528" s="30"/>
      <c r="H528" s="31"/>
      <c r="I528" s="32"/>
    </row>
    <row r="529" spans="1:9" ht="17.25" customHeight="1" x14ac:dyDescent="0.25">
      <c r="A529" s="29"/>
      <c r="B529" s="29"/>
      <c r="G529" s="30"/>
      <c r="H529" s="31"/>
      <c r="I529" s="32"/>
    </row>
    <row r="530" spans="1:9" ht="17.25" customHeight="1" x14ac:dyDescent="0.25">
      <c r="A530" s="29">
        <v>33</v>
      </c>
      <c r="B530" s="29" t="s">
        <v>322</v>
      </c>
      <c r="G530" s="30"/>
      <c r="H530" s="31"/>
      <c r="I530" s="32"/>
    </row>
    <row r="531" spans="1:9" ht="17.25" customHeight="1" x14ac:dyDescent="0.25">
      <c r="A531" s="29"/>
      <c r="B531" s="29"/>
      <c r="G531" s="30"/>
      <c r="H531" s="31"/>
      <c r="I531" s="32"/>
    </row>
    <row r="532" spans="1:9" ht="17.25" customHeight="1" x14ac:dyDescent="0.25">
      <c r="A532" s="29"/>
      <c r="B532" s="29"/>
      <c r="E532" s="9" t="s">
        <v>323</v>
      </c>
      <c r="G532" s="30"/>
      <c r="H532" s="31"/>
      <c r="I532" s="32"/>
    </row>
    <row r="533" spans="1:9" ht="17.25" customHeight="1" x14ac:dyDescent="0.25">
      <c r="A533" s="29"/>
      <c r="B533" s="29"/>
      <c r="G533" s="30"/>
      <c r="H533" s="31"/>
      <c r="I533" s="32"/>
    </row>
    <row r="534" spans="1:9" ht="17.25" customHeight="1" x14ac:dyDescent="0.25">
      <c r="A534" s="29"/>
      <c r="B534" s="22" t="s">
        <v>321</v>
      </c>
      <c r="G534" s="30"/>
      <c r="H534" s="31"/>
      <c r="I534" s="32"/>
    </row>
    <row r="535" spans="1:9" ht="17.25" customHeight="1" x14ac:dyDescent="0.25">
      <c r="A535" s="29"/>
      <c r="B535" s="29"/>
      <c r="G535" s="30"/>
      <c r="H535" s="31"/>
      <c r="I535" s="32"/>
    </row>
    <row r="536" spans="1:9" ht="17.25" customHeight="1" x14ac:dyDescent="0.25">
      <c r="A536" s="29">
        <v>34</v>
      </c>
      <c r="B536" s="29" t="s">
        <v>324</v>
      </c>
      <c r="G536" s="30"/>
      <c r="H536" s="31"/>
      <c r="I536" s="32"/>
    </row>
    <row r="537" spans="1:9" ht="17.25" customHeight="1" x14ac:dyDescent="0.25">
      <c r="A537" s="29"/>
      <c r="B537" s="29"/>
      <c r="E537" s="10"/>
      <c r="G537" s="30"/>
      <c r="H537" s="31"/>
      <c r="I537" s="32"/>
    </row>
    <row r="538" spans="1:9" ht="17.25" customHeight="1" x14ac:dyDescent="0.25">
      <c r="A538" s="29"/>
      <c r="B538" s="29" t="s">
        <v>325</v>
      </c>
      <c r="G538" s="30"/>
      <c r="H538" s="31"/>
      <c r="I538" s="32"/>
    </row>
    <row r="539" spans="1:9" ht="17.25" customHeight="1" x14ac:dyDescent="0.25">
      <c r="A539" s="29"/>
      <c r="B539" s="29" t="s">
        <v>326</v>
      </c>
      <c r="G539" s="30"/>
      <c r="H539" s="31"/>
      <c r="I539" s="32"/>
    </row>
    <row r="540" spans="1:9" ht="17.25" customHeight="1" x14ac:dyDescent="0.25">
      <c r="A540" s="29"/>
      <c r="B540" s="29" t="s">
        <v>327</v>
      </c>
      <c r="G540" s="30"/>
      <c r="H540" s="31"/>
      <c r="I540" s="32"/>
    </row>
    <row r="541" spans="1:9" ht="17.25" customHeight="1" x14ac:dyDescent="0.25">
      <c r="A541" s="29"/>
      <c r="B541" s="29" t="s">
        <v>328</v>
      </c>
      <c r="G541" s="30"/>
      <c r="H541" s="31"/>
      <c r="I541" s="32"/>
    </row>
    <row r="542" spans="1:9" ht="17.25" customHeight="1" x14ac:dyDescent="0.25">
      <c r="A542" s="29"/>
      <c r="B542" s="29" t="s">
        <v>329</v>
      </c>
      <c r="G542" s="30"/>
      <c r="H542" s="31"/>
      <c r="I542" s="32"/>
    </row>
    <row r="543" spans="1:9" ht="17.25" customHeight="1" x14ac:dyDescent="0.25">
      <c r="A543" s="29"/>
      <c r="B543" s="29" t="s">
        <v>330</v>
      </c>
      <c r="G543" s="30"/>
      <c r="H543" s="31"/>
      <c r="I543" s="32"/>
    </row>
    <row r="544" spans="1:9" ht="17.25" customHeight="1" x14ac:dyDescent="0.25">
      <c r="A544" s="29"/>
      <c r="B544" s="29" t="s">
        <v>331</v>
      </c>
      <c r="G544" s="30"/>
      <c r="H544" s="31"/>
      <c r="I544" s="32"/>
    </row>
    <row r="545" spans="1:9" ht="17.25" customHeight="1" x14ac:dyDescent="0.25">
      <c r="A545" s="29"/>
      <c r="B545" s="29" t="s">
        <v>332</v>
      </c>
      <c r="G545" s="30"/>
      <c r="H545" s="31"/>
      <c r="I545" s="32"/>
    </row>
    <row r="546" spans="1:9" ht="17.25" customHeight="1" x14ac:dyDescent="0.25">
      <c r="A546" s="29"/>
      <c r="B546" s="29" t="s">
        <v>333</v>
      </c>
      <c r="G546" s="30"/>
      <c r="H546" s="31"/>
      <c r="I546" s="32"/>
    </row>
    <row r="547" spans="1:9" ht="17.25" customHeight="1" x14ac:dyDescent="0.25">
      <c r="A547" s="29"/>
      <c r="B547" s="29" t="s">
        <v>334</v>
      </c>
      <c r="G547" s="30"/>
      <c r="H547" s="31"/>
      <c r="I547" s="32"/>
    </row>
    <row r="548" spans="1:9" ht="17.25" customHeight="1" x14ac:dyDescent="0.25">
      <c r="A548" s="29"/>
      <c r="B548" s="29" t="s">
        <v>335</v>
      </c>
      <c r="G548" s="30"/>
      <c r="H548" s="31"/>
      <c r="I548" s="32"/>
    </row>
    <row r="549" spans="1:9" ht="17.25" customHeight="1" x14ac:dyDescent="0.25">
      <c r="A549" s="29"/>
      <c r="B549" s="29" t="s">
        <v>336</v>
      </c>
      <c r="G549" s="30"/>
      <c r="H549" s="31"/>
      <c r="I549" s="32"/>
    </row>
    <row r="550" spans="1:9" ht="17.25" customHeight="1" x14ac:dyDescent="0.25">
      <c r="A550" s="29"/>
      <c r="B550" s="29" t="s">
        <v>337</v>
      </c>
      <c r="G550" s="30"/>
      <c r="H550" s="31"/>
      <c r="I550" s="32"/>
    </row>
    <row r="551" spans="1:9" ht="17.25" customHeight="1" x14ac:dyDescent="0.25">
      <c r="A551" s="29"/>
      <c r="B551" s="29" t="s">
        <v>338</v>
      </c>
      <c r="G551" s="30"/>
      <c r="H551" s="31"/>
      <c r="I551" s="32"/>
    </row>
    <row r="552" spans="1:9" ht="17.25" customHeight="1" x14ac:dyDescent="0.25">
      <c r="A552" s="29"/>
      <c r="B552" s="29" t="s">
        <v>339</v>
      </c>
      <c r="G552" s="30"/>
      <c r="H552" s="31"/>
      <c r="I552" s="32"/>
    </row>
    <row r="553" spans="1:9" ht="17.25" customHeight="1" x14ac:dyDescent="0.25">
      <c r="A553" s="29"/>
      <c r="B553" s="29"/>
      <c r="G553" s="30"/>
      <c r="H553" s="31"/>
      <c r="I553" s="32"/>
    </row>
    <row r="554" spans="1:9" ht="17.25" customHeight="1" x14ac:dyDescent="0.25">
      <c r="A554" s="29"/>
      <c r="B554" s="29"/>
      <c r="E554" s="9" t="s">
        <v>340</v>
      </c>
      <c r="G554" s="30"/>
      <c r="H554" s="31"/>
      <c r="I554" s="32"/>
    </row>
    <row r="555" spans="1:9" ht="17.25" customHeight="1" x14ac:dyDescent="0.25">
      <c r="A555" s="29"/>
      <c r="B555" s="29"/>
      <c r="G555" s="30"/>
      <c r="H555" s="31"/>
      <c r="I555" s="32"/>
    </row>
    <row r="556" spans="1:9" ht="17.25" customHeight="1" x14ac:dyDescent="0.25">
      <c r="A556" s="29"/>
      <c r="B556" s="22" t="s">
        <v>158</v>
      </c>
      <c r="G556" s="30"/>
      <c r="H556" s="31"/>
      <c r="I556" s="32"/>
    </row>
    <row r="557" spans="1:9" ht="17.25" customHeight="1" x14ac:dyDescent="0.25">
      <c r="A557" s="29"/>
      <c r="B557" s="22"/>
      <c r="G557" s="30"/>
      <c r="H557" s="31"/>
      <c r="I557" s="32"/>
    </row>
    <row r="558" spans="1:9" ht="17.25" customHeight="1" x14ac:dyDescent="0.25">
      <c r="A558" s="29"/>
      <c r="B558" s="22"/>
      <c r="G558" s="30"/>
      <c r="H558" s="31"/>
      <c r="I558" s="32"/>
    </row>
    <row r="559" spans="1:9" ht="17.25" customHeight="1" x14ac:dyDescent="0.25">
      <c r="A559" s="29"/>
      <c r="B559" s="22"/>
      <c r="G559" s="30"/>
      <c r="H559" s="31"/>
      <c r="I559" s="32"/>
    </row>
    <row r="560" spans="1:9" ht="17.25" customHeight="1" x14ac:dyDescent="0.25">
      <c r="A560" s="29"/>
      <c r="B560" s="22"/>
      <c r="G560" s="30"/>
      <c r="H560" s="31"/>
      <c r="I560" s="32"/>
    </row>
    <row r="561" spans="1:9" ht="17.25" customHeight="1" x14ac:dyDescent="0.25">
      <c r="A561" s="29"/>
      <c r="B561" s="22"/>
      <c r="G561" s="30"/>
      <c r="H561" s="31"/>
      <c r="I561" s="32"/>
    </row>
    <row r="562" spans="1:9" ht="17.25" customHeight="1" x14ac:dyDescent="0.25">
      <c r="A562" s="29"/>
      <c r="B562" s="29"/>
      <c r="G562" s="30"/>
      <c r="H562" s="31"/>
      <c r="I562" s="32"/>
    </row>
    <row r="563" spans="1:9" ht="17.25" customHeight="1" x14ac:dyDescent="0.25">
      <c r="A563" s="29"/>
      <c r="B563" s="29"/>
      <c r="G563" s="30"/>
      <c r="H563" s="31"/>
      <c r="I563" s="32"/>
    </row>
    <row r="564" spans="1:9" ht="17.25" customHeight="1" thickBot="1" x14ac:dyDescent="0.3">
      <c r="A564" s="29"/>
      <c r="B564" s="29"/>
      <c r="E564" s="10" t="s">
        <v>139</v>
      </c>
      <c r="G564" s="30"/>
      <c r="H564" s="31"/>
      <c r="I564" s="37">
        <f>SUM(I524:I562)</f>
        <v>0</v>
      </c>
    </row>
    <row r="565" spans="1:9" ht="17.25" customHeight="1" thickTop="1" x14ac:dyDescent="0.25"/>
    <row r="566" spans="1:9" ht="17.25" customHeight="1" x14ac:dyDescent="0.25">
      <c r="D566" s="49">
        <v>1.1100000000000001</v>
      </c>
    </row>
    <row r="567" spans="1:9" ht="17.25" customHeight="1" x14ac:dyDescent="0.25">
      <c r="D567" s="49"/>
    </row>
    <row r="568" spans="1:9" ht="17.25" customHeight="1" x14ac:dyDescent="0.25">
      <c r="E568" s="10" t="s">
        <v>1493</v>
      </c>
      <c r="F568" s="10"/>
    </row>
    <row r="569" spans="1:9" ht="17.25" customHeight="1" x14ac:dyDescent="0.25">
      <c r="E569" s="10"/>
      <c r="F569" s="10"/>
    </row>
    <row r="570" spans="1:9" ht="17.25" customHeight="1" x14ac:dyDescent="0.25">
      <c r="E570" s="10"/>
      <c r="F570" s="10"/>
    </row>
    <row r="571" spans="1:9" ht="17.25" customHeight="1" x14ac:dyDescent="0.25">
      <c r="A571" s="22" t="s">
        <v>140</v>
      </c>
      <c r="B571" s="10" t="s">
        <v>103</v>
      </c>
      <c r="C571" s="10"/>
      <c r="D571" s="10"/>
      <c r="H571" s="13"/>
      <c r="I571" s="14" t="s">
        <v>104</v>
      </c>
    </row>
    <row r="572" spans="1:9" ht="17.25" customHeight="1" x14ac:dyDescent="0.25">
      <c r="A572" s="22"/>
      <c r="B572" s="10"/>
      <c r="C572" s="10"/>
      <c r="D572" s="10"/>
      <c r="H572" s="13"/>
      <c r="I572" s="14"/>
    </row>
    <row r="573" spans="1:9" ht="17.25" customHeight="1" x14ac:dyDescent="0.25">
      <c r="A573" s="22"/>
      <c r="B573" s="10"/>
      <c r="C573" s="10"/>
      <c r="D573" s="10"/>
      <c r="H573" s="13"/>
      <c r="I573" s="14"/>
    </row>
    <row r="574" spans="1:9" ht="17.25" customHeight="1" x14ac:dyDescent="0.25">
      <c r="A574" s="15" t="s">
        <v>105</v>
      </c>
      <c r="B574" s="16" t="s">
        <v>106</v>
      </c>
      <c r="C574" s="17"/>
      <c r="D574" s="17"/>
      <c r="E574" s="17"/>
      <c r="F574" s="18"/>
      <c r="G574" s="19" t="s">
        <v>107</v>
      </c>
      <c r="H574" s="20" t="s">
        <v>108</v>
      </c>
      <c r="I574" s="21" t="s">
        <v>109</v>
      </c>
    </row>
    <row r="575" spans="1:9" ht="29.45" customHeight="1" x14ac:dyDescent="0.25">
      <c r="A575" s="22"/>
      <c r="B575" s="23"/>
      <c r="C575" s="24"/>
      <c r="D575" s="24"/>
      <c r="E575" s="24"/>
      <c r="F575" s="25"/>
      <c r="G575" s="26"/>
      <c r="H575" s="27"/>
      <c r="I575" s="28"/>
    </row>
    <row r="576" spans="1:9" ht="17.25" customHeight="1" x14ac:dyDescent="0.25">
      <c r="A576" s="22"/>
      <c r="B576" s="22"/>
      <c r="G576" s="42"/>
      <c r="H576" s="43"/>
      <c r="I576" s="21"/>
    </row>
    <row r="577" spans="1:9" ht="17.25" customHeight="1" thickBot="1" x14ac:dyDescent="0.3">
      <c r="A577" s="29"/>
      <c r="B577" s="22"/>
      <c r="C577" s="10"/>
      <c r="D577" s="10"/>
      <c r="E577" s="10" t="s">
        <v>141</v>
      </c>
      <c r="G577" s="30"/>
      <c r="H577" s="31"/>
      <c r="I577" s="37">
        <f>I564</f>
        <v>0</v>
      </c>
    </row>
    <row r="578" spans="1:9" ht="17.25" customHeight="1" thickTop="1" x14ac:dyDescent="0.25">
      <c r="A578" s="29"/>
      <c r="B578" s="22"/>
      <c r="C578" s="10"/>
      <c r="D578" s="10"/>
      <c r="E578" s="10"/>
      <c r="G578" s="30"/>
      <c r="H578" s="31"/>
      <c r="I578" s="32"/>
    </row>
    <row r="579" spans="1:9" ht="17.25" customHeight="1" x14ac:dyDescent="0.25">
      <c r="A579" s="29">
        <v>35</v>
      </c>
      <c r="B579" s="29" t="s">
        <v>341</v>
      </c>
      <c r="G579" s="30"/>
      <c r="H579" s="31"/>
      <c r="I579" s="32"/>
    </row>
    <row r="580" spans="1:9" ht="17.25" customHeight="1" x14ac:dyDescent="0.25">
      <c r="A580" s="29"/>
      <c r="B580" s="29"/>
      <c r="G580" s="30"/>
      <c r="H580" s="31"/>
      <c r="I580" s="32"/>
    </row>
    <row r="581" spans="1:9" ht="17.25" customHeight="1" x14ac:dyDescent="0.25">
      <c r="A581" s="29"/>
      <c r="B581" s="29"/>
      <c r="E581" s="9" t="s">
        <v>342</v>
      </c>
      <c r="G581" s="30"/>
      <c r="H581" s="31"/>
      <c r="I581" s="32"/>
    </row>
    <row r="582" spans="1:9" ht="17.25" customHeight="1" x14ac:dyDescent="0.25">
      <c r="A582" s="29"/>
      <c r="B582" s="29"/>
      <c r="G582" s="30"/>
      <c r="H582" s="31"/>
      <c r="I582" s="32"/>
    </row>
    <row r="583" spans="1:9" ht="17.25" customHeight="1" x14ac:dyDescent="0.25">
      <c r="A583" s="29"/>
      <c r="B583" s="22" t="s">
        <v>158</v>
      </c>
      <c r="G583" s="30"/>
      <c r="H583" s="31"/>
      <c r="I583" s="32"/>
    </row>
    <row r="584" spans="1:9" ht="17.25" customHeight="1" x14ac:dyDescent="0.25">
      <c r="A584" s="29"/>
      <c r="B584" s="29"/>
      <c r="G584" s="30"/>
      <c r="H584" s="31"/>
      <c r="I584" s="32"/>
    </row>
    <row r="585" spans="1:9" ht="17.25" customHeight="1" x14ac:dyDescent="0.25">
      <c r="A585" s="29"/>
      <c r="B585" s="29"/>
      <c r="G585" s="30"/>
      <c r="H585" s="31"/>
      <c r="I585" s="32"/>
    </row>
    <row r="586" spans="1:9" ht="17.25" customHeight="1" x14ac:dyDescent="0.25">
      <c r="A586" s="29"/>
      <c r="B586" s="33" t="s">
        <v>343</v>
      </c>
      <c r="C586" s="35"/>
      <c r="G586" s="30"/>
      <c r="H586" s="31"/>
      <c r="I586" s="32"/>
    </row>
    <row r="587" spans="1:9" ht="17.25" customHeight="1" x14ac:dyDescent="0.25">
      <c r="A587" s="29"/>
      <c r="B587" s="29"/>
      <c r="G587" s="30"/>
      <c r="H587" s="31"/>
      <c r="I587" s="32"/>
    </row>
    <row r="588" spans="1:9" ht="17.25" customHeight="1" x14ac:dyDescent="0.25">
      <c r="A588" s="29">
        <v>36</v>
      </c>
      <c r="B588" s="29" t="s">
        <v>344</v>
      </c>
      <c r="G588" s="30"/>
      <c r="H588" s="31"/>
      <c r="I588" s="32"/>
    </row>
    <row r="589" spans="1:9" ht="17.25" customHeight="1" x14ac:dyDescent="0.25">
      <c r="A589" s="29"/>
      <c r="B589" s="29"/>
      <c r="G589" s="30"/>
      <c r="H589" s="31"/>
      <c r="I589" s="32"/>
    </row>
    <row r="590" spans="1:9" ht="17.25" customHeight="1" x14ac:dyDescent="0.25">
      <c r="A590" s="29"/>
      <c r="B590" s="29"/>
      <c r="E590" s="9" t="s">
        <v>345</v>
      </c>
      <c r="G590" s="30"/>
      <c r="H590" s="31"/>
      <c r="I590" s="32"/>
    </row>
    <row r="591" spans="1:9" ht="17.25" customHeight="1" x14ac:dyDescent="0.25">
      <c r="A591" s="29"/>
      <c r="B591" s="29"/>
      <c r="G591" s="30"/>
      <c r="H591" s="31"/>
      <c r="I591" s="32"/>
    </row>
    <row r="592" spans="1:9" ht="17.25" customHeight="1" x14ac:dyDescent="0.25">
      <c r="A592" s="29"/>
      <c r="B592" s="22" t="s">
        <v>158</v>
      </c>
      <c r="G592" s="30"/>
      <c r="H592" s="31"/>
      <c r="I592" s="32"/>
    </row>
    <row r="593" spans="1:9" ht="17.25" customHeight="1" x14ac:dyDescent="0.25">
      <c r="A593" s="29"/>
      <c r="B593" s="29"/>
      <c r="G593" s="30"/>
      <c r="H593" s="31"/>
      <c r="I593" s="32"/>
    </row>
    <row r="594" spans="1:9" ht="17.25" customHeight="1" x14ac:dyDescent="0.25">
      <c r="A594" s="29">
        <v>37</v>
      </c>
      <c r="B594" s="29" t="s">
        <v>346</v>
      </c>
      <c r="G594" s="30"/>
      <c r="H594" s="31"/>
      <c r="I594" s="32"/>
    </row>
    <row r="595" spans="1:9" ht="17.25" customHeight="1" x14ac:dyDescent="0.25">
      <c r="A595" s="29"/>
      <c r="B595" s="29"/>
      <c r="G595" s="30"/>
      <c r="H595" s="31"/>
      <c r="I595" s="32"/>
    </row>
    <row r="596" spans="1:9" ht="17.25" customHeight="1" x14ac:dyDescent="0.25">
      <c r="A596" s="29"/>
      <c r="B596" s="29"/>
      <c r="E596" s="9" t="s">
        <v>347</v>
      </c>
      <c r="G596" s="30"/>
      <c r="H596" s="31"/>
      <c r="I596" s="32"/>
    </row>
    <row r="597" spans="1:9" ht="17.25" customHeight="1" x14ac:dyDescent="0.25">
      <c r="A597" s="29"/>
      <c r="B597" s="29"/>
      <c r="G597" s="30"/>
      <c r="H597" s="31"/>
      <c r="I597" s="32"/>
    </row>
    <row r="598" spans="1:9" ht="17.25" customHeight="1" x14ac:dyDescent="0.25">
      <c r="A598" s="29"/>
      <c r="B598" s="22" t="s">
        <v>158</v>
      </c>
      <c r="G598" s="30"/>
      <c r="H598" s="31"/>
      <c r="I598" s="32"/>
    </row>
    <row r="599" spans="1:9" ht="17.25" customHeight="1" x14ac:dyDescent="0.25">
      <c r="A599" s="29"/>
      <c r="B599" s="29"/>
      <c r="G599" s="30"/>
      <c r="H599" s="31"/>
      <c r="I599" s="32"/>
    </row>
    <row r="600" spans="1:9" ht="17.25" customHeight="1" x14ac:dyDescent="0.25">
      <c r="A600" s="29">
        <v>38</v>
      </c>
      <c r="B600" s="29" t="s">
        <v>348</v>
      </c>
      <c r="G600" s="30"/>
      <c r="H600" s="31"/>
      <c r="I600" s="32"/>
    </row>
    <row r="601" spans="1:9" ht="17.25" customHeight="1" x14ac:dyDescent="0.25">
      <c r="A601" s="29"/>
      <c r="B601" s="29"/>
      <c r="G601" s="30"/>
      <c r="H601" s="31"/>
      <c r="I601" s="32"/>
    </row>
    <row r="602" spans="1:9" ht="17.25" customHeight="1" x14ac:dyDescent="0.25">
      <c r="A602" s="29"/>
      <c r="B602" s="29"/>
      <c r="E602" s="9" t="s">
        <v>349</v>
      </c>
      <c r="G602" s="30"/>
      <c r="H602" s="31"/>
      <c r="I602" s="32"/>
    </row>
    <row r="603" spans="1:9" ht="17.25" customHeight="1" x14ac:dyDescent="0.25">
      <c r="A603" s="29"/>
      <c r="B603" s="29"/>
      <c r="G603" s="30"/>
      <c r="H603" s="31"/>
      <c r="I603" s="32"/>
    </row>
    <row r="604" spans="1:9" ht="17.25" customHeight="1" x14ac:dyDescent="0.25">
      <c r="A604" s="29"/>
      <c r="B604" s="22" t="s">
        <v>158</v>
      </c>
      <c r="G604" s="30"/>
      <c r="H604" s="31"/>
      <c r="I604" s="32"/>
    </row>
    <row r="605" spans="1:9" ht="17.25" customHeight="1" x14ac:dyDescent="0.25">
      <c r="A605" s="29"/>
      <c r="B605" s="29"/>
      <c r="G605" s="30"/>
      <c r="H605" s="31"/>
      <c r="I605" s="32"/>
    </row>
    <row r="606" spans="1:9" ht="17.25" customHeight="1" x14ac:dyDescent="0.25">
      <c r="A606" s="29">
        <v>39</v>
      </c>
      <c r="B606" s="29" t="s">
        <v>350</v>
      </c>
      <c r="G606" s="30"/>
      <c r="H606" s="31"/>
      <c r="I606" s="32"/>
    </row>
    <row r="607" spans="1:9" ht="17.25" customHeight="1" x14ac:dyDescent="0.25">
      <c r="A607" s="29"/>
      <c r="B607" s="29"/>
      <c r="G607" s="30"/>
      <c r="H607" s="31"/>
      <c r="I607" s="32"/>
    </row>
    <row r="608" spans="1:9" ht="17.25" customHeight="1" x14ac:dyDescent="0.25">
      <c r="A608" s="29"/>
      <c r="B608" s="29"/>
      <c r="E608" s="9" t="s">
        <v>351</v>
      </c>
      <c r="G608" s="30"/>
      <c r="H608" s="31"/>
      <c r="I608" s="32"/>
    </row>
    <row r="609" spans="1:9" ht="17.25" customHeight="1" x14ac:dyDescent="0.25">
      <c r="A609" s="29"/>
      <c r="B609" s="29"/>
      <c r="G609" s="30"/>
      <c r="H609" s="31"/>
      <c r="I609" s="32"/>
    </row>
    <row r="610" spans="1:9" ht="17.25" customHeight="1" x14ac:dyDescent="0.25">
      <c r="A610" s="29"/>
      <c r="B610" s="22" t="s">
        <v>158</v>
      </c>
      <c r="G610" s="30"/>
      <c r="H610" s="31"/>
      <c r="I610" s="32"/>
    </row>
    <row r="611" spans="1:9" ht="17.25" customHeight="1" x14ac:dyDescent="0.25">
      <c r="A611" s="29"/>
      <c r="B611" s="22"/>
      <c r="G611" s="30"/>
      <c r="H611" s="31"/>
      <c r="I611" s="32"/>
    </row>
    <row r="612" spans="1:9" ht="17.25" customHeight="1" x14ac:dyDescent="0.25">
      <c r="A612" s="29"/>
      <c r="B612" s="22"/>
      <c r="G612" s="30"/>
      <c r="H612" s="31"/>
      <c r="I612" s="32"/>
    </row>
    <row r="613" spans="1:9" ht="17.25" customHeight="1" x14ac:dyDescent="0.25">
      <c r="A613" s="29"/>
      <c r="B613" s="22"/>
      <c r="G613" s="30"/>
      <c r="H613" s="31"/>
      <c r="I613" s="32"/>
    </row>
    <row r="614" spans="1:9" ht="17.25" customHeight="1" x14ac:dyDescent="0.25">
      <c r="A614" s="29"/>
      <c r="B614" s="29"/>
      <c r="G614" s="30"/>
      <c r="H614" s="31"/>
      <c r="I614" s="32"/>
    </row>
    <row r="615" spans="1:9" ht="17.25" customHeight="1" x14ac:dyDescent="0.25">
      <c r="A615" s="29"/>
      <c r="B615" s="29"/>
      <c r="E615" s="10" t="s">
        <v>139</v>
      </c>
      <c r="G615" s="30"/>
      <c r="H615" s="31"/>
      <c r="I615" s="32"/>
    </row>
    <row r="616" spans="1:9" ht="17.25" customHeight="1" thickBot="1" x14ac:dyDescent="0.3">
      <c r="G616" s="30"/>
      <c r="H616" s="31"/>
      <c r="I616" s="37">
        <f>SUM(I577:I614)</f>
        <v>0</v>
      </c>
    </row>
    <row r="617" spans="1:9" ht="17.25" customHeight="1" thickTop="1" x14ac:dyDescent="0.25">
      <c r="D617" s="49">
        <v>1.1200000000000001</v>
      </c>
    </row>
    <row r="618" spans="1:9" ht="17.25" customHeight="1" x14ac:dyDescent="0.25"/>
    <row r="619" spans="1:9" ht="17.25" customHeight="1" x14ac:dyDescent="0.25">
      <c r="E619" s="10" t="s">
        <v>1493</v>
      </c>
      <c r="F619" s="10"/>
    </row>
    <row r="620" spans="1:9" ht="17.25" customHeight="1" x14ac:dyDescent="0.25">
      <c r="E620" s="10"/>
      <c r="F620" s="10"/>
    </row>
    <row r="621" spans="1:9" ht="17.25" customHeight="1" x14ac:dyDescent="0.25">
      <c r="A621" s="22" t="s">
        <v>140</v>
      </c>
      <c r="B621" s="10" t="s">
        <v>103</v>
      </c>
      <c r="C621" s="10"/>
      <c r="D621" s="10"/>
      <c r="H621" s="13"/>
      <c r="I621" s="14" t="s">
        <v>104</v>
      </c>
    </row>
    <row r="622" spans="1:9" ht="17.25" customHeight="1" x14ac:dyDescent="0.25">
      <c r="A622" s="22"/>
      <c r="B622" s="10"/>
      <c r="C622" s="10"/>
      <c r="D622" s="10"/>
      <c r="H622" s="13"/>
      <c r="I622" s="14"/>
    </row>
    <row r="623" spans="1:9" ht="17.25" customHeight="1" x14ac:dyDescent="0.25">
      <c r="A623" s="22"/>
      <c r="B623" s="10"/>
      <c r="C623" s="10"/>
      <c r="D623" s="10"/>
      <c r="H623" s="13"/>
      <c r="I623" s="14"/>
    </row>
    <row r="624" spans="1:9" ht="17.25" customHeight="1" x14ac:dyDescent="0.25">
      <c r="A624" s="15" t="s">
        <v>105</v>
      </c>
      <c r="B624" s="16" t="s">
        <v>106</v>
      </c>
      <c r="C624" s="17"/>
      <c r="D624" s="17"/>
      <c r="E624" s="17"/>
      <c r="F624" s="18"/>
      <c r="G624" s="19" t="s">
        <v>107</v>
      </c>
      <c r="H624" s="20" t="s">
        <v>108</v>
      </c>
      <c r="I624" s="21" t="s">
        <v>109</v>
      </c>
    </row>
    <row r="625" spans="1:9" ht="27.6" customHeight="1" x14ac:dyDescent="0.25">
      <c r="A625" s="22"/>
      <c r="B625" s="23"/>
      <c r="C625" s="24"/>
      <c r="D625" s="24"/>
      <c r="E625" s="24"/>
      <c r="F625" s="25"/>
      <c r="G625" s="26"/>
      <c r="H625" s="27"/>
      <c r="I625" s="28"/>
    </row>
    <row r="626" spans="1:9" ht="17.25" customHeight="1" x14ac:dyDescent="0.25">
      <c r="A626" s="22"/>
      <c r="B626" s="22"/>
      <c r="G626" s="42"/>
      <c r="H626" s="43"/>
      <c r="I626" s="21"/>
    </row>
    <row r="627" spans="1:9" ht="17.25" customHeight="1" thickBot="1" x14ac:dyDescent="0.3">
      <c r="A627" s="29"/>
      <c r="B627" s="22"/>
      <c r="C627" s="10"/>
      <c r="D627" s="10"/>
      <c r="E627" s="10" t="s">
        <v>141</v>
      </c>
      <c r="G627" s="30"/>
      <c r="H627" s="31"/>
      <c r="I627" s="37">
        <f>I616</f>
        <v>0</v>
      </c>
    </row>
    <row r="628" spans="1:9" ht="17.25" customHeight="1" thickTop="1" x14ac:dyDescent="0.25">
      <c r="A628" s="29"/>
      <c r="B628" s="22"/>
      <c r="C628" s="10"/>
      <c r="D628" s="10"/>
      <c r="E628" s="10"/>
      <c r="G628" s="30"/>
      <c r="H628" s="31"/>
      <c r="I628" s="32"/>
    </row>
    <row r="629" spans="1:9" ht="17.25" customHeight="1" x14ac:dyDescent="0.25">
      <c r="A629" s="29"/>
      <c r="B629" s="33" t="s">
        <v>352</v>
      </c>
      <c r="G629" s="30"/>
      <c r="H629" s="31"/>
      <c r="I629" s="32"/>
    </row>
    <row r="630" spans="1:9" ht="17.25" customHeight="1" x14ac:dyDescent="0.25">
      <c r="A630" s="29"/>
      <c r="B630" s="29"/>
      <c r="G630" s="30"/>
      <c r="H630" s="31"/>
      <c r="I630" s="32"/>
    </row>
    <row r="631" spans="1:9" ht="17.25" customHeight="1" x14ac:dyDescent="0.25">
      <c r="A631" s="29">
        <v>40</v>
      </c>
      <c r="B631" s="29" t="s">
        <v>353</v>
      </c>
      <c r="G631" s="30"/>
      <c r="H631" s="31"/>
      <c r="I631" s="32"/>
    </row>
    <row r="632" spans="1:9" ht="17.25" customHeight="1" x14ac:dyDescent="0.25">
      <c r="A632" s="29"/>
      <c r="B632" s="29"/>
      <c r="G632" s="30"/>
      <c r="H632" s="31"/>
      <c r="I632" s="32"/>
    </row>
    <row r="633" spans="1:9" ht="17.25" customHeight="1" x14ac:dyDescent="0.25">
      <c r="A633" s="29"/>
      <c r="B633" s="29"/>
      <c r="E633" s="9" t="s">
        <v>354</v>
      </c>
      <c r="G633" s="30"/>
      <c r="H633" s="31"/>
      <c r="I633" s="32"/>
    </row>
    <row r="634" spans="1:9" ht="17.25" customHeight="1" x14ac:dyDescent="0.25">
      <c r="A634" s="29"/>
      <c r="B634" s="29"/>
      <c r="G634" s="30"/>
      <c r="H634" s="31"/>
      <c r="I634" s="32"/>
    </row>
    <row r="635" spans="1:9" ht="17.25" customHeight="1" x14ac:dyDescent="0.25">
      <c r="A635" s="29"/>
      <c r="B635" s="22" t="s">
        <v>158</v>
      </c>
      <c r="G635" s="30"/>
      <c r="H635" s="31"/>
      <c r="I635" s="32"/>
    </row>
    <row r="636" spans="1:9" ht="17.25" customHeight="1" x14ac:dyDescent="0.25">
      <c r="A636" s="29"/>
      <c r="B636" s="29"/>
      <c r="G636" s="30"/>
      <c r="H636" s="31"/>
      <c r="I636" s="32"/>
    </row>
    <row r="637" spans="1:9" ht="17.25" customHeight="1" x14ac:dyDescent="0.25">
      <c r="A637" s="29"/>
      <c r="B637" s="33" t="s">
        <v>355</v>
      </c>
      <c r="G637" s="30"/>
      <c r="H637" s="31"/>
      <c r="I637" s="32"/>
    </row>
    <row r="638" spans="1:9" ht="17.25" customHeight="1" x14ac:dyDescent="0.25">
      <c r="A638" s="29"/>
      <c r="B638" s="29"/>
      <c r="G638" s="30"/>
      <c r="H638" s="31"/>
      <c r="I638" s="32"/>
    </row>
    <row r="639" spans="1:9" ht="17.25" customHeight="1" x14ac:dyDescent="0.25">
      <c r="A639" s="29">
        <v>41</v>
      </c>
      <c r="B639" s="29" t="s">
        <v>356</v>
      </c>
      <c r="G639" s="30"/>
      <c r="H639" s="31"/>
      <c r="I639" s="32"/>
    </row>
    <row r="640" spans="1:9" ht="17.25" customHeight="1" x14ac:dyDescent="0.25">
      <c r="A640" s="29"/>
      <c r="B640" s="29"/>
      <c r="G640" s="30"/>
      <c r="H640" s="31"/>
      <c r="I640" s="32"/>
    </row>
    <row r="641" spans="1:9" ht="17.25" customHeight="1" x14ac:dyDescent="0.25">
      <c r="A641" s="29"/>
      <c r="B641" s="29"/>
      <c r="E641" s="9" t="s">
        <v>357</v>
      </c>
      <c r="G641" s="30"/>
      <c r="H641" s="31"/>
      <c r="I641" s="32"/>
    </row>
    <row r="642" spans="1:9" ht="17.25" customHeight="1" x14ac:dyDescent="0.25">
      <c r="A642" s="29"/>
      <c r="B642" s="22"/>
      <c r="G642" s="30"/>
      <c r="H642" s="31"/>
      <c r="I642" s="32"/>
    </row>
    <row r="643" spans="1:9" ht="17.25" customHeight="1" x14ac:dyDescent="0.25">
      <c r="A643" s="29"/>
      <c r="B643" s="33" t="s">
        <v>358</v>
      </c>
      <c r="G643" s="30"/>
      <c r="H643" s="31"/>
      <c r="I643" s="32"/>
    </row>
    <row r="644" spans="1:9" ht="17.25" customHeight="1" x14ac:dyDescent="0.25">
      <c r="A644" s="29"/>
      <c r="B644" s="29"/>
      <c r="G644" s="30"/>
      <c r="H644" s="31"/>
      <c r="I644" s="32"/>
    </row>
    <row r="645" spans="1:9" ht="17.25" customHeight="1" x14ac:dyDescent="0.25">
      <c r="A645" s="29"/>
      <c r="B645" s="33" t="s">
        <v>359</v>
      </c>
      <c r="G645" s="30"/>
      <c r="H645" s="31"/>
      <c r="I645" s="32"/>
    </row>
    <row r="646" spans="1:9" ht="17.25" customHeight="1" x14ac:dyDescent="0.25">
      <c r="A646" s="29"/>
      <c r="B646" s="29"/>
      <c r="G646" s="30"/>
      <c r="H646" s="31"/>
      <c r="I646" s="32"/>
    </row>
    <row r="647" spans="1:9" ht="17.25" customHeight="1" x14ac:dyDescent="0.25">
      <c r="A647" s="29">
        <v>42</v>
      </c>
      <c r="B647" s="50" t="s">
        <v>360</v>
      </c>
      <c r="G647" s="30"/>
      <c r="H647" s="31"/>
      <c r="I647" s="32"/>
    </row>
    <row r="648" spans="1:9" ht="17.25" customHeight="1" x14ac:dyDescent="0.25">
      <c r="A648" s="29"/>
      <c r="B648" s="29"/>
      <c r="G648" s="30"/>
      <c r="H648" s="31"/>
      <c r="I648" s="32"/>
    </row>
    <row r="649" spans="1:9" ht="17.25" customHeight="1" x14ac:dyDescent="0.25">
      <c r="A649" s="29"/>
      <c r="B649" s="22" t="s">
        <v>158</v>
      </c>
      <c r="G649" s="30"/>
      <c r="H649" s="31"/>
      <c r="I649" s="32"/>
    </row>
    <row r="650" spans="1:9" ht="17.25" customHeight="1" x14ac:dyDescent="0.25">
      <c r="A650" s="29"/>
      <c r="B650" s="22"/>
      <c r="G650" s="30"/>
      <c r="H650" s="31"/>
      <c r="I650" s="32"/>
    </row>
    <row r="651" spans="1:9" ht="17.25" customHeight="1" x14ac:dyDescent="0.25">
      <c r="A651" s="29"/>
      <c r="B651" s="22"/>
      <c r="G651" s="30"/>
      <c r="H651" s="31"/>
      <c r="I651" s="32"/>
    </row>
    <row r="652" spans="1:9" ht="17.25" customHeight="1" x14ac:dyDescent="0.25">
      <c r="A652" s="29"/>
      <c r="B652" s="22"/>
      <c r="G652" s="30"/>
      <c r="H652" s="31"/>
      <c r="I652" s="32"/>
    </row>
    <row r="653" spans="1:9" ht="17.25" customHeight="1" x14ac:dyDescent="0.25">
      <c r="A653" s="29"/>
      <c r="B653" s="22"/>
      <c r="G653" s="30"/>
      <c r="H653" s="31"/>
      <c r="I653" s="32"/>
    </row>
    <row r="654" spans="1:9" ht="17.25" customHeight="1" x14ac:dyDescent="0.25">
      <c r="A654" s="29"/>
      <c r="B654" s="22"/>
      <c r="G654" s="30"/>
      <c r="H654" s="31"/>
      <c r="I654" s="32"/>
    </row>
    <row r="655" spans="1:9" ht="17.25" customHeight="1" x14ac:dyDescent="0.25">
      <c r="A655" s="29"/>
      <c r="B655" s="22"/>
      <c r="G655" s="30"/>
      <c r="H655" s="31"/>
      <c r="I655" s="32"/>
    </row>
    <row r="656" spans="1:9" ht="17.25" customHeight="1" x14ac:dyDescent="0.25">
      <c r="A656" s="29"/>
      <c r="B656" s="22"/>
      <c r="G656" s="30"/>
      <c r="H656" s="31"/>
      <c r="I656" s="32"/>
    </row>
    <row r="657" spans="1:9" ht="17.25" customHeight="1" x14ac:dyDescent="0.25">
      <c r="A657" s="29"/>
      <c r="B657" s="22"/>
      <c r="G657" s="30"/>
      <c r="H657" s="31"/>
      <c r="I657" s="32"/>
    </row>
    <row r="658" spans="1:9" ht="17.25" customHeight="1" x14ac:dyDescent="0.25">
      <c r="A658" s="29"/>
      <c r="B658" s="22"/>
      <c r="G658" s="30"/>
      <c r="H658" s="31"/>
      <c r="I658" s="32"/>
    </row>
    <row r="659" spans="1:9" ht="17.25" customHeight="1" x14ac:dyDescent="0.25">
      <c r="A659" s="29"/>
      <c r="B659" s="22"/>
      <c r="G659" s="30"/>
      <c r="H659" s="31"/>
      <c r="I659" s="32"/>
    </row>
    <row r="660" spans="1:9" ht="17.25" customHeight="1" x14ac:dyDescent="0.25">
      <c r="A660" s="29"/>
      <c r="B660" s="22"/>
      <c r="G660" s="30"/>
      <c r="H660" s="31"/>
      <c r="I660" s="32"/>
    </row>
    <row r="661" spans="1:9" ht="17.25" customHeight="1" x14ac:dyDescent="0.25">
      <c r="A661" s="29"/>
      <c r="B661" s="22"/>
      <c r="G661" s="30"/>
      <c r="H661" s="31"/>
      <c r="I661" s="32"/>
    </row>
    <row r="662" spans="1:9" ht="17.25" customHeight="1" x14ac:dyDescent="0.25">
      <c r="A662" s="29"/>
      <c r="B662" s="22"/>
      <c r="G662" s="30"/>
      <c r="H662" s="31"/>
      <c r="I662" s="32"/>
    </row>
    <row r="663" spans="1:9" ht="17.25" customHeight="1" x14ac:dyDescent="0.25">
      <c r="A663" s="29"/>
      <c r="B663" s="22"/>
      <c r="G663" s="30"/>
      <c r="H663" s="31"/>
      <c r="I663" s="32"/>
    </row>
    <row r="664" spans="1:9" ht="17.25" customHeight="1" x14ac:dyDescent="0.25">
      <c r="A664" s="29"/>
      <c r="B664" s="22"/>
      <c r="G664" s="30"/>
      <c r="H664" s="31"/>
      <c r="I664" s="32"/>
    </row>
    <row r="665" spans="1:9" ht="17.25" customHeight="1" x14ac:dyDescent="0.25">
      <c r="A665" s="29"/>
      <c r="B665" s="22"/>
      <c r="G665" s="30"/>
      <c r="H665" s="31"/>
      <c r="I665" s="32"/>
    </row>
    <row r="666" spans="1:9" ht="17.25" customHeight="1" x14ac:dyDescent="0.25">
      <c r="A666" s="29"/>
      <c r="B666" s="29"/>
      <c r="G666" s="30"/>
      <c r="H666" s="31"/>
      <c r="I666" s="32"/>
    </row>
    <row r="667" spans="1:9" ht="17.25" customHeight="1" x14ac:dyDescent="0.25">
      <c r="A667" s="29"/>
      <c r="B667" s="29"/>
      <c r="E667" s="10" t="s">
        <v>139</v>
      </c>
      <c r="G667" s="30"/>
      <c r="H667" s="31"/>
      <c r="I667" s="32"/>
    </row>
    <row r="668" spans="1:9" ht="17.25" customHeight="1" thickBot="1" x14ac:dyDescent="0.3">
      <c r="G668" s="30"/>
      <c r="H668" s="31"/>
      <c r="I668" s="37">
        <f>SUM(I627:I665)</f>
        <v>0</v>
      </c>
    </row>
    <row r="669" spans="1:9" ht="17.25" customHeight="1" thickTop="1" x14ac:dyDescent="0.25">
      <c r="D669" s="49">
        <v>1.1299999999999999</v>
      </c>
    </row>
    <row r="670" spans="1:9" ht="17.25" customHeight="1" x14ac:dyDescent="0.25"/>
    <row r="671" spans="1:9" ht="17.25" customHeight="1" x14ac:dyDescent="0.25">
      <c r="E671" s="10" t="s">
        <v>1493</v>
      </c>
      <c r="F671" s="10"/>
    </row>
    <row r="672" spans="1:9" ht="17.25" customHeight="1" x14ac:dyDescent="0.25">
      <c r="E672" s="10"/>
      <c r="F672" s="10"/>
    </row>
    <row r="673" spans="1:9" ht="17.25" customHeight="1" x14ac:dyDescent="0.25">
      <c r="A673" s="22" t="s">
        <v>140</v>
      </c>
      <c r="B673" s="10" t="s">
        <v>103</v>
      </c>
      <c r="C673" s="10"/>
      <c r="D673" s="10"/>
      <c r="H673" s="13"/>
      <c r="I673" s="14" t="s">
        <v>104</v>
      </c>
    </row>
    <row r="674" spans="1:9" ht="17.25" customHeight="1" x14ac:dyDescent="0.25">
      <c r="A674" s="22"/>
      <c r="B674" s="10"/>
      <c r="C674" s="10"/>
      <c r="D674" s="10"/>
      <c r="H674" s="13"/>
      <c r="I674" s="14"/>
    </row>
    <row r="675" spans="1:9" ht="17.25" customHeight="1" x14ac:dyDescent="0.25">
      <c r="A675" s="22"/>
      <c r="B675" s="10"/>
      <c r="C675" s="10"/>
      <c r="D675" s="10"/>
      <c r="H675" s="13"/>
      <c r="I675" s="14"/>
    </row>
    <row r="676" spans="1:9" ht="17.25" customHeight="1" x14ac:dyDescent="0.25">
      <c r="A676" s="15" t="s">
        <v>105</v>
      </c>
      <c r="B676" s="16" t="s">
        <v>106</v>
      </c>
      <c r="C676" s="17"/>
      <c r="D676" s="17"/>
      <c r="E676" s="17"/>
      <c r="F676" s="18"/>
      <c r="G676" s="19" t="s">
        <v>107</v>
      </c>
      <c r="H676" s="20" t="s">
        <v>108</v>
      </c>
      <c r="I676" s="21" t="s">
        <v>109</v>
      </c>
    </row>
    <row r="677" spans="1:9" ht="42.6" customHeight="1" x14ac:dyDescent="0.25">
      <c r="A677" s="22"/>
      <c r="B677" s="23"/>
      <c r="C677" s="24"/>
      <c r="D677" s="24"/>
      <c r="E677" s="24"/>
      <c r="F677" s="25"/>
      <c r="G677" s="26"/>
      <c r="H677" s="27"/>
      <c r="I677" s="28"/>
    </row>
    <row r="678" spans="1:9" ht="17.25" customHeight="1" x14ac:dyDescent="0.25">
      <c r="A678" s="22"/>
      <c r="B678" s="22"/>
      <c r="G678" s="42"/>
      <c r="H678" s="43"/>
      <c r="I678" s="21"/>
    </row>
    <row r="679" spans="1:9" ht="17.25" customHeight="1" thickBot="1" x14ac:dyDescent="0.3">
      <c r="A679" s="29"/>
      <c r="B679" s="22"/>
      <c r="C679" s="10"/>
      <c r="D679" s="10"/>
      <c r="E679" s="10" t="s">
        <v>141</v>
      </c>
      <c r="G679" s="30"/>
      <c r="H679" s="31"/>
      <c r="I679" s="37">
        <f>I668</f>
        <v>0</v>
      </c>
    </row>
    <row r="680" spans="1:9" ht="17.25" customHeight="1" thickTop="1" x14ac:dyDescent="0.25">
      <c r="A680" s="29"/>
      <c r="B680" s="22"/>
      <c r="C680" s="10"/>
      <c r="D680" s="10"/>
      <c r="E680" s="10"/>
      <c r="G680" s="30"/>
      <c r="H680" s="31"/>
      <c r="I680" s="32"/>
    </row>
    <row r="681" spans="1:9" ht="17.25" customHeight="1" x14ac:dyDescent="0.25">
      <c r="A681" s="29"/>
      <c r="B681" s="29" t="s">
        <v>361</v>
      </c>
      <c r="G681" s="30"/>
      <c r="H681" s="31"/>
      <c r="I681" s="32"/>
    </row>
    <row r="682" spans="1:9" ht="17.25" customHeight="1" x14ac:dyDescent="0.25">
      <c r="A682" s="29"/>
      <c r="B682" s="29"/>
      <c r="G682" s="30"/>
      <c r="H682" s="31"/>
      <c r="I682" s="32"/>
    </row>
    <row r="683" spans="1:9" ht="17.25" customHeight="1" x14ac:dyDescent="0.25">
      <c r="A683" s="51"/>
      <c r="B683" s="51" t="s">
        <v>362</v>
      </c>
      <c r="C683" s="52"/>
      <c r="D683" s="52"/>
      <c r="E683" s="52"/>
      <c r="F683" s="52"/>
      <c r="G683" s="93"/>
      <c r="H683" s="31"/>
      <c r="I683" s="32"/>
    </row>
    <row r="684" spans="1:9" ht="17.25" customHeight="1" x14ac:dyDescent="0.25">
      <c r="A684" s="94"/>
      <c r="B684" s="94" t="s">
        <v>363</v>
      </c>
      <c r="C684" s="52"/>
      <c r="D684" s="52" t="s">
        <v>888</v>
      </c>
      <c r="E684" s="52"/>
      <c r="F684" s="52"/>
      <c r="G684" s="93"/>
      <c r="H684" s="31"/>
      <c r="I684" s="32"/>
    </row>
    <row r="685" spans="1:9" ht="17.25" customHeight="1" x14ac:dyDescent="0.25">
      <c r="A685" s="51"/>
      <c r="B685" s="51"/>
      <c r="C685" s="52"/>
      <c r="D685" s="52"/>
      <c r="E685" s="52"/>
      <c r="F685" s="52"/>
      <c r="G685" s="93"/>
      <c r="H685" s="31"/>
      <c r="I685" s="32"/>
    </row>
    <row r="686" spans="1:9" ht="17.25" customHeight="1" x14ac:dyDescent="0.25">
      <c r="A686" s="51"/>
      <c r="B686" s="51" t="s">
        <v>364</v>
      </c>
      <c r="C686" s="52"/>
      <c r="D686" s="52" t="s">
        <v>889</v>
      </c>
      <c r="E686" s="52"/>
      <c r="F686" s="52"/>
      <c r="G686" s="93"/>
      <c r="H686" s="31"/>
      <c r="I686" s="32"/>
    </row>
    <row r="687" spans="1:9" ht="17.25" customHeight="1" x14ac:dyDescent="0.25">
      <c r="A687" s="51"/>
      <c r="B687" s="51"/>
      <c r="C687" s="52"/>
      <c r="D687" s="52" t="s">
        <v>890</v>
      </c>
      <c r="E687" s="52"/>
      <c r="F687" s="52"/>
      <c r="G687" s="93"/>
      <c r="H687" s="31"/>
      <c r="I687" s="32"/>
    </row>
    <row r="688" spans="1:9" ht="17.25" customHeight="1" x14ac:dyDescent="0.25">
      <c r="A688" s="51"/>
      <c r="B688" s="51" t="s">
        <v>365</v>
      </c>
      <c r="C688" s="52"/>
      <c r="D688" s="366" t="s">
        <v>891</v>
      </c>
      <c r="E688" s="367"/>
      <c r="F688" s="52"/>
      <c r="G688" s="93"/>
      <c r="H688" s="31"/>
      <c r="I688" s="32"/>
    </row>
    <row r="689" spans="1:9" ht="17.25" customHeight="1" x14ac:dyDescent="0.25">
      <c r="A689" s="51"/>
      <c r="B689" s="51"/>
      <c r="C689" s="52"/>
      <c r="D689" s="52"/>
      <c r="E689" s="52"/>
      <c r="F689" s="52"/>
      <c r="G689" s="93"/>
      <c r="H689" s="31"/>
      <c r="I689" s="32"/>
    </row>
    <row r="690" spans="1:9" ht="17.25" customHeight="1" x14ac:dyDescent="0.25">
      <c r="A690" s="51"/>
      <c r="B690" s="51" t="s">
        <v>366</v>
      </c>
      <c r="C690" s="52"/>
      <c r="D690" s="52" t="s">
        <v>892</v>
      </c>
      <c r="E690" s="52"/>
      <c r="F690" s="52"/>
      <c r="G690" s="93"/>
      <c r="H690" s="31"/>
      <c r="I690" s="32"/>
    </row>
    <row r="691" spans="1:9" ht="17.25" customHeight="1" x14ac:dyDescent="0.25">
      <c r="A691" s="51"/>
      <c r="B691" s="51"/>
      <c r="C691" s="52"/>
      <c r="D691" s="52"/>
      <c r="E691" s="52"/>
      <c r="F691" s="52"/>
      <c r="G691" s="93"/>
      <c r="H691" s="31"/>
      <c r="I691" s="32"/>
    </row>
    <row r="692" spans="1:9" ht="17.25" customHeight="1" x14ac:dyDescent="0.25">
      <c r="A692" s="51"/>
      <c r="B692" s="51" t="s">
        <v>367</v>
      </c>
      <c r="C692" s="52"/>
      <c r="D692" s="52">
        <v>-12</v>
      </c>
      <c r="E692" s="52"/>
      <c r="F692" s="52"/>
      <c r="G692" s="93"/>
      <c r="H692" s="31"/>
      <c r="I692" s="32"/>
    </row>
    <row r="693" spans="1:9" ht="17.25" customHeight="1" x14ac:dyDescent="0.25">
      <c r="A693" s="51"/>
      <c r="B693" s="51"/>
      <c r="C693" s="52"/>
      <c r="D693" s="52"/>
      <c r="E693" s="52"/>
      <c r="F693" s="52"/>
      <c r="G693" s="93"/>
      <c r="H693" s="31"/>
      <c r="I693" s="32"/>
    </row>
    <row r="694" spans="1:9" ht="17.25" customHeight="1" x14ac:dyDescent="0.25">
      <c r="A694" s="51"/>
      <c r="B694" s="95" t="s">
        <v>368</v>
      </c>
      <c r="C694" s="52"/>
      <c r="D694" s="52"/>
      <c r="E694" s="52"/>
      <c r="F694" s="52"/>
      <c r="G694" s="93"/>
      <c r="H694" s="31"/>
      <c r="I694" s="32"/>
    </row>
    <row r="695" spans="1:9" ht="17.25" customHeight="1" x14ac:dyDescent="0.25">
      <c r="A695" s="51"/>
      <c r="B695" s="51" t="s">
        <v>369</v>
      </c>
      <c r="C695" s="52"/>
      <c r="D695" s="52" t="s">
        <v>893</v>
      </c>
      <c r="E695" s="52"/>
      <c r="F695" s="52"/>
      <c r="G695" s="93"/>
      <c r="H695" s="31"/>
      <c r="I695" s="32"/>
    </row>
    <row r="696" spans="1:9" ht="17.25" customHeight="1" x14ac:dyDescent="0.25">
      <c r="A696" s="51"/>
      <c r="B696" s="96" t="s">
        <v>370</v>
      </c>
      <c r="C696" s="52"/>
      <c r="D696" s="52"/>
      <c r="E696" s="52"/>
      <c r="F696" s="52"/>
      <c r="G696" s="93"/>
      <c r="H696" s="31"/>
      <c r="I696" s="32"/>
    </row>
    <row r="697" spans="1:9" ht="17.25" customHeight="1" x14ac:dyDescent="0.25">
      <c r="A697" s="51"/>
      <c r="B697" s="51"/>
      <c r="C697" s="52"/>
      <c r="D697" s="52"/>
      <c r="E697" s="52"/>
      <c r="F697" s="52"/>
      <c r="G697" s="93"/>
      <c r="H697" s="31"/>
      <c r="I697" s="32"/>
    </row>
    <row r="698" spans="1:9" ht="17.25" customHeight="1" x14ac:dyDescent="0.25">
      <c r="A698" s="51"/>
      <c r="B698" s="51" t="s">
        <v>371</v>
      </c>
      <c r="C698" s="52"/>
      <c r="D698" s="55" t="s">
        <v>894</v>
      </c>
      <c r="E698" s="52"/>
      <c r="F698" s="52"/>
      <c r="G698" s="93"/>
      <c r="H698" s="31"/>
      <c r="I698" s="32"/>
    </row>
    <row r="699" spans="1:9" ht="17.25" customHeight="1" x14ac:dyDescent="0.25">
      <c r="A699" s="51"/>
      <c r="B699" s="51"/>
      <c r="C699" s="52"/>
      <c r="D699" s="55" t="s">
        <v>895</v>
      </c>
      <c r="E699" s="52"/>
      <c r="F699" s="52"/>
      <c r="G699" s="93"/>
      <c r="H699" s="31"/>
      <c r="I699" s="32"/>
    </row>
    <row r="700" spans="1:9" ht="17.25" customHeight="1" x14ac:dyDescent="0.25">
      <c r="A700" s="51"/>
      <c r="B700" s="51"/>
      <c r="C700" s="52"/>
      <c r="D700" s="55" t="s">
        <v>896</v>
      </c>
      <c r="E700" s="52"/>
      <c r="F700" s="52"/>
      <c r="G700" s="93"/>
      <c r="H700" s="31"/>
      <c r="I700" s="32"/>
    </row>
    <row r="701" spans="1:9" ht="17.25" customHeight="1" x14ac:dyDescent="0.25">
      <c r="A701" s="51"/>
      <c r="B701" s="51" t="s">
        <v>365</v>
      </c>
      <c r="C701" s="52"/>
      <c r="D701" s="367">
        <v>28</v>
      </c>
      <c r="E701" s="367"/>
      <c r="F701" s="52"/>
      <c r="G701" s="93"/>
      <c r="H701" s="31"/>
      <c r="I701" s="32"/>
    </row>
    <row r="702" spans="1:9" ht="17.25" customHeight="1" x14ac:dyDescent="0.25">
      <c r="A702" s="51"/>
      <c r="B702" s="51"/>
      <c r="C702" s="52"/>
      <c r="D702" s="52"/>
      <c r="E702" s="52"/>
      <c r="F702" s="52"/>
      <c r="G702" s="93"/>
      <c r="H702" s="31"/>
      <c r="I702" s="32"/>
    </row>
    <row r="703" spans="1:9" ht="17.25" customHeight="1" x14ac:dyDescent="0.25">
      <c r="A703" s="51"/>
      <c r="B703" s="51" t="s">
        <v>372</v>
      </c>
      <c r="C703" s="52"/>
      <c r="D703" s="55" t="s">
        <v>897</v>
      </c>
      <c r="E703" s="52"/>
      <c r="F703" s="52"/>
      <c r="G703" s="93"/>
      <c r="H703" s="31"/>
      <c r="I703" s="32"/>
    </row>
    <row r="704" spans="1:9" ht="17.25" customHeight="1" x14ac:dyDescent="0.25">
      <c r="A704" s="51"/>
      <c r="B704" s="51"/>
      <c r="C704" s="52"/>
      <c r="D704" s="52"/>
      <c r="E704" s="52"/>
      <c r="F704" s="52"/>
      <c r="G704" s="93"/>
      <c r="H704" s="31"/>
      <c r="I704" s="32"/>
    </row>
    <row r="705" spans="1:9" ht="17.25" customHeight="1" x14ac:dyDescent="0.25">
      <c r="A705" s="51"/>
      <c r="B705" s="51" t="s">
        <v>373</v>
      </c>
      <c r="C705" s="52"/>
      <c r="D705" s="55"/>
      <c r="E705" s="52"/>
      <c r="F705" s="52"/>
      <c r="G705" s="93"/>
      <c r="H705" s="31"/>
      <c r="I705" s="32"/>
    </row>
    <row r="706" spans="1:9" ht="17.25" customHeight="1" x14ac:dyDescent="0.25">
      <c r="A706" s="51"/>
      <c r="B706" s="94"/>
      <c r="C706" s="52"/>
      <c r="D706" s="52"/>
      <c r="E706" s="52"/>
      <c r="F706" s="52"/>
      <c r="G706" s="93"/>
      <c r="H706" s="31"/>
      <c r="I706" s="32"/>
    </row>
    <row r="707" spans="1:9" ht="17.25" customHeight="1" x14ac:dyDescent="0.25">
      <c r="A707" s="51"/>
      <c r="B707" s="54" t="s">
        <v>374</v>
      </c>
      <c r="C707" s="52"/>
      <c r="D707" s="55" t="s">
        <v>898</v>
      </c>
      <c r="E707" s="55"/>
      <c r="F707" s="55"/>
      <c r="G707" s="93"/>
      <c r="H707" s="31"/>
      <c r="I707" s="32"/>
    </row>
    <row r="708" spans="1:9" ht="17.25" customHeight="1" x14ac:dyDescent="0.25">
      <c r="A708" s="51"/>
      <c r="B708" s="54"/>
      <c r="C708" s="52"/>
      <c r="D708" s="55"/>
      <c r="E708" s="55"/>
      <c r="F708" s="55"/>
      <c r="G708" s="93"/>
      <c r="H708" s="31"/>
      <c r="I708" s="32"/>
    </row>
    <row r="709" spans="1:9" ht="17.25" customHeight="1" x14ac:dyDescent="0.25">
      <c r="A709" s="51"/>
      <c r="B709" s="54"/>
      <c r="C709" s="52"/>
      <c r="D709" s="55"/>
      <c r="E709" s="55"/>
      <c r="F709" s="55"/>
      <c r="G709" s="93"/>
      <c r="H709" s="31"/>
      <c r="I709" s="32"/>
    </row>
    <row r="710" spans="1:9" ht="17.25" customHeight="1" x14ac:dyDescent="0.25">
      <c r="A710" s="51"/>
      <c r="B710" s="54"/>
      <c r="C710" s="52"/>
      <c r="D710" s="55"/>
      <c r="E710" s="55"/>
      <c r="F710" s="55"/>
      <c r="G710" s="93"/>
      <c r="H710" s="31"/>
      <c r="I710" s="32"/>
    </row>
    <row r="711" spans="1:9" ht="17.25" customHeight="1" x14ac:dyDescent="0.25">
      <c r="A711" s="51"/>
      <c r="B711" s="54"/>
      <c r="C711" s="52"/>
      <c r="D711" s="55"/>
      <c r="E711" s="55"/>
      <c r="F711" s="55"/>
      <c r="G711" s="93"/>
      <c r="H711" s="31"/>
      <c r="I711" s="32"/>
    </row>
    <row r="712" spans="1:9" ht="17.25" customHeight="1" x14ac:dyDescent="0.25">
      <c r="A712" s="51"/>
      <c r="B712" s="54"/>
      <c r="C712" s="52"/>
      <c r="D712" s="55"/>
      <c r="E712" s="55"/>
      <c r="F712" s="55"/>
      <c r="G712" s="93"/>
      <c r="H712" s="31"/>
      <c r="I712" s="32"/>
    </row>
    <row r="713" spans="1:9" ht="17.25" customHeight="1" x14ac:dyDescent="0.25">
      <c r="A713" s="51"/>
      <c r="B713" s="54"/>
      <c r="C713" s="52"/>
      <c r="D713" s="55"/>
      <c r="E713" s="55"/>
      <c r="F713" s="55"/>
      <c r="G713" s="93"/>
      <c r="H713" s="31"/>
      <c r="I713" s="32"/>
    </row>
    <row r="714" spans="1:9" ht="17.25" customHeight="1" x14ac:dyDescent="0.25">
      <c r="A714" s="51"/>
      <c r="B714" s="54"/>
      <c r="C714" s="52"/>
      <c r="D714" s="55"/>
      <c r="E714" s="55"/>
      <c r="F714" s="55"/>
      <c r="G714" s="93"/>
      <c r="H714" s="31"/>
      <c r="I714" s="32"/>
    </row>
    <row r="715" spans="1:9" ht="17.25" customHeight="1" x14ac:dyDescent="0.25">
      <c r="A715" s="51"/>
      <c r="B715" s="54"/>
      <c r="C715" s="52"/>
      <c r="D715" s="55"/>
      <c r="E715" s="55"/>
      <c r="F715" s="55"/>
      <c r="G715" s="93"/>
      <c r="H715" s="31"/>
      <c r="I715" s="32"/>
    </row>
    <row r="716" spans="1:9" ht="17.25" customHeight="1" x14ac:dyDescent="0.25">
      <c r="A716" s="51"/>
      <c r="B716" s="51"/>
      <c r="C716" s="52"/>
      <c r="D716" s="52"/>
      <c r="E716" s="52"/>
      <c r="F716" s="52"/>
      <c r="G716" s="93"/>
      <c r="H716" s="31"/>
      <c r="I716" s="32"/>
    </row>
    <row r="717" spans="1:9" ht="17.25" customHeight="1" x14ac:dyDescent="0.25">
      <c r="A717" s="29"/>
      <c r="B717" s="29"/>
      <c r="G717" s="30"/>
      <c r="H717" s="31"/>
      <c r="I717" s="32"/>
    </row>
    <row r="718" spans="1:9" ht="17.25" customHeight="1" x14ac:dyDescent="0.25">
      <c r="A718" s="29"/>
      <c r="B718" s="29"/>
      <c r="E718" s="10" t="s">
        <v>139</v>
      </c>
      <c r="G718" s="30"/>
      <c r="H718" s="31"/>
      <c r="I718" s="32"/>
    </row>
    <row r="719" spans="1:9" ht="17.25" customHeight="1" thickBot="1" x14ac:dyDescent="0.3">
      <c r="G719" s="30"/>
      <c r="H719" s="31"/>
      <c r="I719" s="37">
        <f>SUM(I679:I716)</f>
        <v>0</v>
      </c>
    </row>
    <row r="720" spans="1:9" ht="17.25" customHeight="1" thickTop="1" x14ac:dyDescent="0.25">
      <c r="D720" s="49">
        <v>1.1399999999999999</v>
      </c>
    </row>
    <row r="721" spans="1:9" ht="17.25" customHeight="1" x14ac:dyDescent="0.25">
      <c r="D721" s="49"/>
    </row>
    <row r="722" spans="1:9" ht="17.25" customHeight="1" x14ac:dyDescent="0.25">
      <c r="E722" s="10" t="s">
        <v>1493</v>
      </c>
      <c r="F722" s="10"/>
    </row>
    <row r="723" spans="1:9" ht="17.25" customHeight="1" x14ac:dyDescent="0.25">
      <c r="E723" s="10"/>
      <c r="F723" s="10"/>
    </row>
    <row r="724" spans="1:9" ht="17.25" customHeight="1" x14ac:dyDescent="0.25">
      <c r="E724" s="10"/>
      <c r="F724" s="10"/>
    </row>
    <row r="725" spans="1:9" ht="17.25" customHeight="1" x14ac:dyDescent="0.25">
      <c r="A725" s="22" t="s">
        <v>140</v>
      </c>
      <c r="B725" s="10" t="s">
        <v>103</v>
      </c>
      <c r="C725" s="10"/>
      <c r="D725" s="10"/>
      <c r="H725" s="13"/>
      <c r="I725" s="14" t="s">
        <v>104</v>
      </c>
    </row>
    <row r="726" spans="1:9" ht="17.25" customHeight="1" x14ac:dyDescent="0.25">
      <c r="A726" s="22"/>
      <c r="B726" s="10"/>
      <c r="C726" s="10"/>
      <c r="D726" s="10"/>
      <c r="H726" s="13"/>
      <c r="I726" s="14"/>
    </row>
    <row r="727" spans="1:9" ht="17.25" customHeight="1" x14ac:dyDescent="0.25">
      <c r="A727" s="15" t="s">
        <v>105</v>
      </c>
      <c r="B727" s="16" t="s">
        <v>106</v>
      </c>
      <c r="C727" s="17"/>
      <c r="D727" s="17"/>
      <c r="E727" s="17"/>
      <c r="F727" s="18"/>
      <c r="G727" s="19" t="s">
        <v>107</v>
      </c>
      <c r="H727" s="20" t="s">
        <v>108</v>
      </c>
      <c r="I727" s="21" t="s">
        <v>109</v>
      </c>
    </row>
    <row r="728" spans="1:9" ht="21" customHeight="1" x14ac:dyDescent="0.25">
      <c r="A728" s="22"/>
      <c r="B728" s="23"/>
      <c r="C728" s="24"/>
      <c r="D728" s="24"/>
      <c r="E728" s="24"/>
      <c r="F728" s="25"/>
      <c r="G728" s="26"/>
      <c r="H728" s="27"/>
      <c r="I728" s="28"/>
    </row>
    <row r="729" spans="1:9" ht="17.25" customHeight="1" x14ac:dyDescent="0.25">
      <c r="A729" s="22"/>
      <c r="B729" s="22"/>
      <c r="G729" s="42"/>
      <c r="H729" s="43"/>
      <c r="I729" s="21"/>
    </row>
    <row r="730" spans="1:9" ht="17.25" customHeight="1" thickBot="1" x14ac:dyDescent="0.3">
      <c r="A730" s="29"/>
      <c r="B730" s="22"/>
      <c r="C730" s="10"/>
      <c r="D730" s="10"/>
      <c r="E730" s="10" t="s">
        <v>141</v>
      </c>
      <c r="G730" s="30"/>
      <c r="H730" s="31"/>
      <c r="I730" s="37">
        <f>I719</f>
        <v>0</v>
      </c>
    </row>
    <row r="731" spans="1:9" ht="17.25" customHeight="1" thickTop="1" x14ac:dyDescent="0.25">
      <c r="A731" s="29"/>
      <c r="B731" s="22"/>
      <c r="C731" s="10"/>
      <c r="D731" s="10"/>
      <c r="E731" s="10"/>
      <c r="G731" s="30"/>
      <c r="H731" s="31"/>
      <c r="I731" s="32"/>
    </row>
    <row r="732" spans="1:9" ht="17.25" customHeight="1" x14ac:dyDescent="0.25">
      <c r="A732" s="29"/>
      <c r="B732" s="33" t="s">
        <v>375</v>
      </c>
      <c r="G732" s="30"/>
      <c r="H732" s="31"/>
      <c r="I732" s="32"/>
    </row>
    <row r="733" spans="1:9" ht="17.25" customHeight="1" x14ac:dyDescent="0.25">
      <c r="A733" s="29"/>
      <c r="B733" s="29"/>
      <c r="G733" s="30"/>
      <c r="H733" s="31"/>
      <c r="I733" s="32"/>
    </row>
    <row r="734" spans="1:9" ht="17.25" customHeight="1" x14ac:dyDescent="0.25">
      <c r="A734" s="29"/>
      <c r="B734" s="29" t="s">
        <v>376</v>
      </c>
      <c r="G734" s="30"/>
      <c r="H734" s="31"/>
      <c r="I734" s="32"/>
    </row>
    <row r="735" spans="1:9" ht="17.25" customHeight="1" x14ac:dyDescent="0.25">
      <c r="A735" s="29"/>
      <c r="B735" s="29"/>
      <c r="G735" s="30"/>
      <c r="H735" s="31"/>
      <c r="I735" s="32"/>
    </row>
    <row r="736" spans="1:9" ht="17.25" customHeight="1" x14ac:dyDescent="0.25">
      <c r="A736" s="29"/>
      <c r="B736" s="355" t="s">
        <v>1499</v>
      </c>
      <c r="G736" s="30"/>
      <c r="H736" s="31"/>
      <c r="I736" s="32"/>
    </row>
    <row r="737" spans="1:9" ht="17.25" customHeight="1" x14ac:dyDescent="0.25">
      <c r="A737" s="29"/>
      <c r="B737" s="29"/>
      <c r="G737" s="30"/>
      <c r="H737" s="31"/>
      <c r="I737" s="32"/>
    </row>
    <row r="738" spans="1:9" ht="17.25" customHeight="1" x14ac:dyDescent="0.25">
      <c r="A738" s="29"/>
      <c r="B738" s="29" t="s">
        <v>377</v>
      </c>
      <c r="G738" s="30"/>
      <c r="H738" s="31"/>
      <c r="I738" s="32"/>
    </row>
    <row r="739" spans="1:9" ht="17.25" customHeight="1" x14ac:dyDescent="0.25">
      <c r="A739" s="29"/>
      <c r="B739" s="29" t="s">
        <v>378</v>
      </c>
      <c r="G739" s="30"/>
      <c r="H739" s="31"/>
      <c r="I739" s="32"/>
    </row>
    <row r="740" spans="1:9" ht="17.25" customHeight="1" x14ac:dyDescent="0.25">
      <c r="A740" s="29"/>
      <c r="B740" s="354" t="s">
        <v>1500</v>
      </c>
      <c r="C740" s="53"/>
      <c r="D740" s="53"/>
      <c r="E740" s="53"/>
      <c r="F740" s="53"/>
      <c r="G740" s="30"/>
      <c r="H740" s="31"/>
      <c r="I740" s="32"/>
    </row>
    <row r="741" spans="1:9" ht="17.25" customHeight="1" x14ac:dyDescent="0.25">
      <c r="A741" s="29"/>
      <c r="B741" s="34" t="s">
        <v>1501</v>
      </c>
      <c r="C741" s="53"/>
      <c r="D741" s="53"/>
      <c r="E741" s="53"/>
      <c r="F741" s="53"/>
      <c r="G741" s="30"/>
      <c r="H741" s="31"/>
      <c r="I741" s="32"/>
    </row>
    <row r="742" spans="1:9" ht="17.25" customHeight="1" x14ac:dyDescent="0.25">
      <c r="A742" s="29"/>
      <c r="B742" s="54"/>
      <c r="C742" s="55"/>
      <c r="D742" s="55"/>
      <c r="E742" s="55"/>
      <c r="F742" s="55"/>
      <c r="G742" s="30"/>
      <c r="H742" s="31"/>
      <c r="I742" s="32"/>
    </row>
    <row r="743" spans="1:9" ht="17.25" customHeight="1" x14ac:dyDescent="0.25">
      <c r="A743" s="29"/>
      <c r="B743" s="29" t="s">
        <v>379</v>
      </c>
      <c r="G743" s="30"/>
      <c r="H743" s="31"/>
      <c r="I743" s="32"/>
    </row>
    <row r="744" spans="1:9" ht="17.25" customHeight="1" x14ac:dyDescent="0.25">
      <c r="A744" s="29"/>
      <c r="B744" s="29"/>
      <c r="G744" s="30"/>
      <c r="H744" s="31"/>
      <c r="I744" s="32"/>
    </row>
    <row r="745" spans="1:9" ht="17.25" customHeight="1" x14ac:dyDescent="0.25">
      <c r="A745" s="29"/>
      <c r="B745" s="29" t="s">
        <v>380</v>
      </c>
      <c r="G745" s="30"/>
      <c r="H745" s="31"/>
      <c r="I745" s="32"/>
    </row>
    <row r="746" spans="1:9" ht="17.25" customHeight="1" x14ac:dyDescent="0.25">
      <c r="A746" s="29"/>
      <c r="B746" s="29"/>
      <c r="G746" s="30"/>
      <c r="H746" s="31"/>
      <c r="I746" s="32"/>
    </row>
    <row r="747" spans="1:9" ht="17.25" customHeight="1" x14ac:dyDescent="0.25">
      <c r="A747" s="29"/>
      <c r="B747" s="29" t="s">
        <v>381</v>
      </c>
      <c r="G747" s="30"/>
      <c r="H747" s="31"/>
      <c r="I747" s="32"/>
    </row>
    <row r="748" spans="1:9" ht="17.25" customHeight="1" x14ac:dyDescent="0.25">
      <c r="A748" s="29"/>
      <c r="B748" s="29"/>
      <c r="C748" s="9" t="s">
        <v>382</v>
      </c>
      <c r="G748" s="30"/>
      <c r="H748" s="31"/>
      <c r="I748" s="32"/>
    </row>
    <row r="749" spans="1:9" ht="17.25" customHeight="1" x14ac:dyDescent="0.25">
      <c r="A749" s="29"/>
      <c r="B749" s="29"/>
      <c r="G749" s="30"/>
      <c r="H749" s="31"/>
      <c r="I749" s="32"/>
    </row>
    <row r="750" spans="1:9" ht="17.25" customHeight="1" x14ac:dyDescent="0.25">
      <c r="A750" s="29"/>
      <c r="B750" s="29"/>
      <c r="G750" s="30"/>
      <c r="H750" s="31"/>
      <c r="I750" s="32"/>
    </row>
    <row r="751" spans="1:9" ht="17.25" customHeight="1" x14ac:dyDescent="0.25">
      <c r="A751" s="29"/>
      <c r="B751" s="29"/>
      <c r="G751" s="30"/>
      <c r="H751" s="31"/>
      <c r="I751" s="32"/>
    </row>
    <row r="752" spans="1:9" ht="17.25" customHeight="1" x14ac:dyDescent="0.25">
      <c r="A752" s="29"/>
      <c r="B752" s="29"/>
      <c r="G752" s="30"/>
      <c r="H752" s="31"/>
      <c r="I752" s="32"/>
    </row>
    <row r="753" spans="1:9" ht="17.25" customHeight="1" x14ac:dyDescent="0.25">
      <c r="A753" s="29"/>
      <c r="B753" s="29"/>
      <c r="G753" s="30"/>
      <c r="H753" s="31"/>
      <c r="I753" s="32"/>
    </row>
    <row r="754" spans="1:9" ht="17.25" customHeight="1" x14ac:dyDescent="0.25">
      <c r="A754" s="29"/>
      <c r="B754" s="29"/>
      <c r="G754" s="30"/>
      <c r="H754" s="31"/>
      <c r="I754" s="32"/>
    </row>
    <row r="755" spans="1:9" ht="17.25" customHeight="1" x14ac:dyDescent="0.25">
      <c r="A755" s="29"/>
      <c r="B755" s="29"/>
      <c r="G755" s="30"/>
      <c r="H755" s="31"/>
      <c r="I755" s="32"/>
    </row>
    <row r="756" spans="1:9" ht="17.25" customHeight="1" x14ac:dyDescent="0.25">
      <c r="A756" s="29"/>
      <c r="B756" s="29"/>
      <c r="G756" s="30"/>
      <c r="H756" s="31"/>
      <c r="I756" s="32"/>
    </row>
    <row r="757" spans="1:9" ht="17.25" customHeight="1" x14ac:dyDescent="0.25">
      <c r="A757" s="29"/>
      <c r="B757" s="29"/>
      <c r="G757" s="30"/>
      <c r="H757" s="31"/>
      <c r="I757" s="32"/>
    </row>
    <row r="758" spans="1:9" ht="17.25" customHeight="1" x14ac:dyDescent="0.25">
      <c r="A758" s="29"/>
      <c r="B758" s="29"/>
      <c r="G758" s="30"/>
      <c r="H758" s="31"/>
      <c r="I758" s="32"/>
    </row>
    <row r="759" spans="1:9" ht="17.25" customHeight="1" x14ac:dyDescent="0.25">
      <c r="A759" s="29"/>
      <c r="B759" s="29"/>
      <c r="G759" s="30"/>
      <c r="H759" s="31"/>
      <c r="I759" s="32"/>
    </row>
    <row r="760" spans="1:9" ht="17.25" customHeight="1" x14ac:dyDescent="0.25">
      <c r="A760" s="29"/>
      <c r="B760" s="29"/>
      <c r="G760" s="30"/>
      <c r="H760" s="31"/>
      <c r="I760" s="32"/>
    </row>
    <row r="761" spans="1:9" ht="17.25" customHeight="1" x14ac:dyDescent="0.25">
      <c r="A761" s="29"/>
      <c r="B761" s="29"/>
      <c r="G761" s="30"/>
      <c r="H761" s="31"/>
      <c r="I761" s="32"/>
    </row>
    <row r="762" spans="1:9" ht="17.25" customHeight="1" x14ac:dyDescent="0.25">
      <c r="A762" s="29"/>
      <c r="B762" s="29"/>
      <c r="G762" s="30"/>
      <c r="H762" s="31"/>
      <c r="I762" s="32"/>
    </row>
    <row r="763" spans="1:9" ht="17.25" customHeight="1" x14ac:dyDescent="0.25">
      <c r="A763" s="29"/>
      <c r="B763" s="29"/>
      <c r="G763" s="30"/>
      <c r="H763" s="31"/>
      <c r="I763" s="32"/>
    </row>
    <row r="764" spans="1:9" ht="17.25" customHeight="1" x14ac:dyDescent="0.25">
      <c r="A764" s="29"/>
      <c r="B764" s="29"/>
      <c r="G764" s="30"/>
      <c r="H764" s="31"/>
      <c r="I764" s="32"/>
    </row>
    <row r="765" spans="1:9" ht="17.25" customHeight="1" x14ac:dyDescent="0.25">
      <c r="A765" s="29"/>
      <c r="B765" s="29"/>
      <c r="G765" s="30"/>
      <c r="H765" s="31"/>
      <c r="I765" s="32"/>
    </row>
    <row r="766" spans="1:9" ht="17.25" customHeight="1" x14ac:dyDescent="0.25">
      <c r="A766" s="29"/>
      <c r="B766" s="29"/>
      <c r="G766" s="30"/>
      <c r="H766" s="31"/>
      <c r="I766" s="32"/>
    </row>
    <row r="767" spans="1:9" ht="17.25" customHeight="1" x14ac:dyDescent="0.25">
      <c r="A767" s="29"/>
      <c r="B767" s="29"/>
      <c r="G767" s="30"/>
      <c r="H767" s="31"/>
      <c r="I767" s="32"/>
    </row>
    <row r="768" spans="1:9" ht="17.25" customHeight="1" x14ac:dyDescent="0.25">
      <c r="A768" s="29"/>
      <c r="B768" s="29"/>
      <c r="G768" s="30"/>
      <c r="H768" s="31"/>
      <c r="I768" s="32"/>
    </row>
    <row r="769" spans="1:9" ht="17.25" customHeight="1" x14ac:dyDescent="0.25">
      <c r="A769" s="29"/>
      <c r="B769" s="29"/>
      <c r="E769" s="10" t="s">
        <v>139</v>
      </c>
      <c r="G769" s="30"/>
      <c r="H769" s="31"/>
      <c r="I769" s="32"/>
    </row>
    <row r="770" spans="1:9" ht="17.25" customHeight="1" thickBot="1" x14ac:dyDescent="0.3">
      <c r="G770" s="30"/>
      <c r="H770" s="31"/>
      <c r="I770" s="37">
        <f>SUM(I730:I764)</f>
        <v>0</v>
      </c>
    </row>
    <row r="771" spans="1:9" ht="17.25" customHeight="1" thickTop="1" x14ac:dyDescent="0.25">
      <c r="D771" s="49">
        <v>1.1499999999999999</v>
      </c>
    </row>
    <row r="772" spans="1:9" ht="17.25" customHeight="1" x14ac:dyDescent="0.25"/>
    <row r="773" spans="1:9" ht="17.25" customHeight="1" x14ac:dyDescent="0.25">
      <c r="E773" s="10" t="s">
        <v>1493</v>
      </c>
      <c r="F773" s="10"/>
    </row>
    <row r="774" spans="1:9" ht="17.25" customHeight="1" x14ac:dyDescent="0.25">
      <c r="E774" s="10"/>
      <c r="F774" s="10"/>
    </row>
    <row r="775" spans="1:9" ht="17.25" customHeight="1" x14ac:dyDescent="0.25">
      <c r="E775" s="10"/>
      <c r="F775" s="10"/>
    </row>
    <row r="776" spans="1:9" ht="17.25" customHeight="1" x14ac:dyDescent="0.25">
      <c r="A776" s="22" t="s">
        <v>140</v>
      </c>
      <c r="B776" s="10" t="s">
        <v>103</v>
      </c>
      <c r="C776" s="10"/>
      <c r="D776" s="10"/>
      <c r="H776" s="13"/>
      <c r="I776" s="14" t="s">
        <v>104</v>
      </c>
    </row>
    <row r="777" spans="1:9" ht="17.25" customHeight="1" x14ac:dyDescent="0.25">
      <c r="A777" s="22"/>
      <c r="B777" s="10"/>
      <c r="C777" s="10"/>
      <c r="D777" s="10"/>
      <c r="H777" s="13"/>
      <c r="I777" s="14"/>
    </row>
    <row r="778" spans="1:9" ht="17.25" customHeight="1" x14ac:dyDescent="0.25">
      <c r="A778" s="22"/>
      <c r="B778" s="10"/>
      <c r="C778" s="10"/>
      <c r="D778" s="10"/>
      <c r="H778" s="13"/>
      <c r="I778" s="14"/>
    </row>
    <row r="779" spans="1:9" ht="17.25" customHeight="1" x14ac:dyDescent="0.25">
      <c r="A779" s="15" t="s">
        <v>105</v>
      </c>
      <c r="B779" s="16" t="s">
        <v>106</v>
      </c>
      <c r="C779" s="17"/>
      <c r="D779" s="17"/>
      <c r="E779" s="17"/>
      <c r="F779" s="18"/>
      <c r="G779" s="19" t="s">
        <v>107</v>
      </c>
      <c r="H779" s="20" t="s">
        <v>108</v>
      </c>
      <c r="I779" s="21" t="s">
        <v>109</v>
      </c>
    </row>
    <row r="780" spans="1:9" ht="32.450000000000003" customHeight="1" x14ac:dyDescent="0.25">
      <c r="A780" s="22"/>
      <c r="B780" s="23"/>
      <c r="C780" s="24"/>
      <c r="D780" s="24"/>
      <c r="E780" s="24"/>
      <c r="F780" s="25"/>
      <c r="G780" s="26"/>
      <c r="H780" s="27"/>
      <c r="I780" s="28"/>
    </row>
    <row r="781" spans="1:9" ht="17.25" customHeight="1" x14ac:dyDescent="0.25">
      <c r="A781" s="22"/>
      <c r="B781" s="22"/>
      <c r="G781" s="42"/>
      <c r="H781" s="43"/>
      <c r="I781" s="21"/>
    </row>
    <row r="782" spans="1:9" ht="17.25" customHeight="1" thickBot="1" x14ac:dyDescent="0.3">
      <c r="A782" s="29"/>
      <c r="B782" s="22"/>
      <c r="C782" s="10"/>
      <c r="D782" s="10"/>
      <c r="E782" s="10" t="s">
        <v>141</v>
      </c>
      <c r="G782" s="30"/>
      <c r="H782" s="31"/>
      <c r="I782" s="37">
        <f>I770</f>
        <v>0</v>
      </c>
    </row>
    <row r="783" spans="1:9" ht="17.25" customHeight="1" thickTop="1" x14ac:dyDescent="0.25">
      <c r="A783" s="29"/>
      <c r="B783" s="22"/>
      <c r="C783" s="10"/>
      <c r="D783" s="10"/>
      <c r="E783" s="10"/>
      <c r="G783" s="30"/>
      <c r="H783" s="31"/>
      <c r="I783" s="32"/>
    </row>
    <row r="784" spans="1:9" ht="17.25" customHeight="1" x14ac:dyDescent="0.25">
      <c r="A784" s="29"/>
      <c r="B784" s="29" t="s">
        <v>383</v>
      </c>
      <c r="G784" s="30"/>
      <c r="H784" s="31"/>
      <c r="I784" s="32"/>
    </row>
    <row r="785" spans="1:9" ht="17.25" customHeight="1" x14ac:dyDescent="0.25">
      <c r="A785" s="29"/>
      <c r="B785" s="29"/>
      <c r="G785" s="30"/>
      <c r="H785" s="31"/>
      <c r="I785" s="32"/>
    </row>
    <row r="786" spans="1:9" ht="17.25" customHeight="1" x14ac:dyDescent="0.25">
      <c r="A786" s="29"/>
      <c r="B786" s="29" t="s">
        <v>384</v>
      </c>
      <c r="G786" s="30"/>
      <c r="H786" s="31"/>
      <c r="I786" s="32"/>
    </row>
    <row r="787" spans="1:9" ht="17.25" customHeight="1" x14ac:dyDescent="0.25">
      <c r="A787" s="29"/>
      <c r="B787" s="29"/>
      <c r="G787" s="30"/>
      <c r="H787" s="31"/>
      <c r="I787" s="32"/>
    </row>
    <row r="788" spans="1:9" ht="17.25" customHeight="1" x14ac:dyDescent="0.25">
      <c r="A788" s="29"/>
      <c r="B788" s="29" t="s">
        <v>385</v>
      </c>
      <c r="G788" s="30"/>
      <c r="H788" s="31"/>
      <c r="I788" s="32"/>
    </row>
    <row r="789" spans="1:9" ht="17.25" customHeight="1" x14ac:dyDescent="0.25">
      <c r="A789" s="29"/>
      <c r="B789" s="29" t="s">
        <v>386</v>
      </c>
      <c r="G789" s="30"/>
      <c r="H789" s="31"/>
      <c r="I789" s="32"/>
    </row>
    <row r="790" spans="1:9" ht="17.25" customHeight="1" x14ac:dyDescent="0.25">
      <c r="A790" s="29"/>
      <c r="B790" s="29" t="s">
        <v>387</v>
      </c>
      <c r="G790" s="30"/>
      <c r="H790" s="31"/>
      <c r="I790" s="32"/>
    </row>
    <row r="791" spans="1:9" ht="17.25" customHeight="1" x14ac:dyDescent="0.25">
      <c r="A791" s="29"/>
      <c r="B791" s="29" t="s">
        <v>388</v>
      </c>
      <c r="G791" s="30"/>
      <c r="H791" s="31"/>
      <c r="I791" s="32"/>
    </row>
    <row r="792" spans="1:9" ht="17.25" customHeight="1" x14ac:dyDescent="0.25">
      <c r="A792" s="29"/>
      <c r="B792" s="29"/>
      <c r="G792" s="30"/>
      <c r="H792" s="31"/>
      <c r="I792" s="32"/>
    </row>
    <row r="793" spans="1:9" ht="17.25" customHeight="1" x14ac:dyDescent="0.25">
      <c r="A793" s="29"/>
      <c r="B793" s="29" t="s">
        <v>389</v>
      </c>
      <c r="G793" s="30"/>
      <c r="H793" s="31"/>
      <c r="I793" s="32"/>
    </row>
    <row r="794" spans="1:9" ht="17.25" customHeight="1" x14ac:dyDescent="0.25">
      <c r="A794" s="29"/>
      <c r="B794" s="29" t="s">
        <v>390</v>
      </c>
      <c r="G794" s="30"/>
      <c r="H794" s="31"/>
      <c r="I794" s="32"/>
    </row>
    <row r="795" spans="1:9" ht="17.25" customHeight="1" x14ac:dyDescent="0.25">
      <c r="A795" s="29"/>
      <c r="B795" s="29" t="s">
        <v>391</v>
      </c>
      <c r="F795" s="56"/>
      <c r="G795" s="30"/>
      <c r="H795" s="31"/>
      <c r="I795" s="32"/>
    </row>
    <row r="796" spans="1:9" ht="17.25" customHeight="1" x14ac:dyDescent="0.25">
      <c r="A796" s="29"/>
      <c r="B796" s="29" t="s">
        <v>392</v>
      </c>
      <c r="G796" s="30"/>
      <c r="H796" s="31"/>
      <c r="I796" s="32"/>
    </row>
    <row r="797" spans="1:9" ht="17.25" customHeight="1" x14ac:dyDescent="0.25">
      <c r="A797" s="29"/>
      <c r="B797" s="29"/>
      <c r="C797" s="9" t="s">
        <v>393</v>
      </c>
      <c r="G797" s="30"/>
      <c r="H797" s="31"/>
      <c r="I797" s="32"/>
    </row>
    <row r="798" spans="1:9" ht="17.25" customHeight="1" x14ac:dyDescent="0.25">
      <c r="A798" s="29"/>
      <c r="B798" s="29" t="s">
        <v>394</v>
      </c>
      <c r="G798" s="30"/>
      <c r="H798" s="31"/>
      <c r="I798" s="32"/>
    </row>
    <row r="799" spans="1:9" ht="17.25" customHeight="1" x14ac:dyDescent="0.25">
      <c r="A799" s="29"/>
      <c r="B799" s="29"/>
      <c r="G799" s="30"/>
      <c r="H799" s="31"/>
      <c r="I799" s="32"/>
    </row>
    <row r="800" spans="1:9" ht="17.25" customHeight="1" x14ac:dyDescent="0.25">
      <c r="A800" s="29"/>
      <c r="B800" s="29" t="s">
        <v>395</v>
      </c>
      <c r="G800" s="30"/>
      <c r="H800" s="31"/>
      <c r="I800" s="32"/>
    </row>
    <row r="801" spans="1:9" ht="17.25" customHeight="1" x14ac:dyDescent="0.25">
      <c r="A801" s="29"/>
      <c r="B801" s="29"/>
      <c r="E801" s="10" t="s">
        <v>396</v>
      </c>
      <c r="G801" s="30"/>
      <c r="H801" s="31"/>
      <c r="I801" s="32"/>
    </row>
    <row r="802" spans="1:9" ht="17.25" customHeight="1" x14ac:dyDescent="0.25">
      <c r="A802" s="29"/>
      <c r="B802" s="29"/>
      <c r="G802" s="30"/>
      <c r="H802" s="31"/>
      <c r="I802" s="32"/>
    </row>
    <row r="803" spans="1:9" ht="17.25" customHeight="1" x14ac:dyDescent="0.25">
      <c r="A803" s="29"/>
      <c r="B803" s="29" t="s">
        <v>397</v>
      </c>
      <c r="G803" s="30"/>
      <c r="H803" s="31"/>
      <c r="I803" s="32"/>
    </row>
    <row r="804" spans="1:9" ht="17.25" customHeight="1" x14ac:dyDescent="0.25">
      <c r="A804" s="29"/>
      <c r="B804" s="29" t="s">
        <v>398</v>
      </c>
      <c r="G804" s="30"/>
      <c r="H804" s="31"/>
      <c r="I804" s="32"/>
    </row>
    <row r="805" spans="1:9" ht="17.25" customHeight="1" x14ac:dyDescent="0.25">
      <c r="A805" s="29"/>
      <c r="B805" s="29"/>
      <c r="E805" s="10" t="s">
        <v>399</v>
      </c>
      <c r="G805" s="30"/>
      <c r="H805" s="31"/>
      <c r="I805" s="32"/>
    </row>
    <row r="806" spans="1:9" ht="17.25" customHeight="1" x14ac:dyDescent="0.25">
      <c r="A806" s="29"/>
      <c r="B806" s="29"/>
      <c r="G806" s="30"/>
      <c r="H806" s="31"/>
      <c r="I806" s="32"/>
    </row>
    <row r="807" spans="1:9" ht="17.25" customHeight="1" x14ac:dyDescent="0.25">
      <c r="A807" s="29"/>
      <c r="B807" s="29" t="s">
        <v>400</v>
      </c>
      <c r="G807" s="30"/>
      <c r="H807" s="31"/>
      <c r="I807" s="32"/>
    </row>
    <row r="808" spans="1:9" ht="17.25" customHeight="1" x14ac:dyDescent="0.25">
      <c r="A808" s="29"/>
      <c r="B808" s="29"/>
      <c r="C808" s="9" t="s">
        <v>1502</v>
      </c>
      <c r="G808" s="30"/>
      <c r="H808" s="31"/>
      <c r="I808" s="32"/>
    </row>
    <row r="809" spans="1:9" ht="17.25" customHeight="1" x14ac:dyDescent="0.25">
      <c r="A809" s="29"/>
      <c r="B809" s="29"/>
      <c r="G809" s="30"/>
      <c r="H809" s="31"/>
      <c r="I809" s="32"/>
    </row>
    <row r="810" spans="1:9" ht="17.25" customHeight="1" x14ac:dyDescent="0.25">
      <c r="A810" s="29"/>
      <c r="B810" s="29" t="s">
        <v>401</v>
      </c>
      <c r="G810" s="30"/>
      <c r="H810" s="31"/>
      <c r="I810" s="32"/>
    </row>
    <row r="811" spans="1:9" ht="17.25" customHeight="1" x14ac:dyDescent="0.25">
      <c r="A811" s="29"/>
      <c r="B811" s="29"/>
      <c r="G811" s="30"/>
      <c r="H811" s="31"/>
      <c r="I811" s="32"/>
    </row>
    <row r="812" spans="1:9" ht="17.25" customHeight="1" x14ac:dyDescent="0.25">
      <c r="A812" s="29"/>
      <c r="B812" s="29" t="s">
        <v>402</v>
      </c>
      <c r="G812" s="30"/>
      <c r="H812" s="31"/>
      <c r="I812" s="32"/>
    </row>
    <row r="813" spans="1:9" ht="17.25" customHeight="1" x14ac:dyDescent="0.25">
      <c r="A813" s="29"/>
      <c r="B813" s="29" t="s">
        <v>403</v>
      </c>
      <c r="G813" s="30"/>
      <c r="H813" s="31"/>
      <c r="I813" s="32"/>
    </row>
    <row r="814" spans="1:9" ht="17.25" customHeight="1" x14ac:dyDescent="0.25">
      <c r="A814" s="29"/>
      <c r="B814" s="29"/>
      <c r="G814" s="30"/>
      <c r="H814" s="31"/>
      <c r="I814" s="32"/>
    </row>
    <row r="815" spans="1:9" ht="17.25" customHeight="1" x14ac:dyDescent="0.25">
      <c r="A815" s="29"/>
      <c r="B815" s="29" t="s">
        <v>404</v>
      </c>
      <c r="G815" s="30"/>
      <c r="H815" s="31"/>
      <c r="I815" s="32"/>
    </row>
    <row r="816" spans="1:9" ht="17.25" customHeight="1" x14ac:dyDescent="0.25">
      <c r="A816" s="29"/>
      <c r="B816" s="29"/>
      <c r="G816" s="30"/>
      <c r="H816" s="31"/>
      <c r="I816" s="32"/>
    </row>
    <row r="817" spans="1:9" ht="17.25" customHeight="1" x14ac:dyDescent="0.25">
      <c r="A817" s="29"/>
      <c r="B817" s="29"/>
      <c r="G817" s="30"/>
      <c r="H817" s="31"/>
      <c r="I817" s="32"/>
    </row>
    <row r="818" spans="1:9" ht="17.25" customHeight="1" x14ac:dyDescent="0.25">
      <c r="A818" s="29"/>
      <c r="B818" s="29"/>
      <c r="G818" s="30"/>
      <c r="H818" s="31"/>
      <c r="I818" s="32"/>
    </row>
    <row r="819" spans="1:9" ht="17.25" customHeight="1" x14ac:dyDescent="0.25">
      <c r="A819" s="29"/>
      <c r="B819" s="29"/>
      <c r="G819" s="30"/>
      <c r="H819" s="31"/>
      <c r="I819" s="32"/>
    </row>
    <row r="820" spans="1:9" ht="17.25" customHeight="1" x14ac:dyDescent="0.25">
      <c r="A820" s="29"/>
      <c r="B820" s="29"/>
      <c r="G820" s="30"/>
      <c r="H820" s="31"/>
      <c r="I820" s="32"/>
    </row>
    <row r="821" spans="1:9" ht="17.25" customHeight="1" x14ac:dyDescent="0.25">
      <c r="A821" s="29"/>
      <c r="B821" s="29"/>
      <c r="G821" s="30"/>
      <c r="H821" s="31"/>
      <c r="I821" s="32"/>
    </row>
    <row r="822" spans="1:9" ht="17.25" customHeight="1" x14ac:dyDescent="0.25">
      <c r="A822" s="29"/>
      <c r="B822" s="29"/>
      <c r="E822" s="10" t="s">
        <v>139</v>
      </c>
      <c r="G822" s="30"/>
      <c r="H822" s="31"/>
      <c r="I822" s="57">
        <f>SUM(I782:I820)</f>
        <v>0</v>
      </c>
    </row>
    <row r="823" spans="1:9" ht="17.25" customHeight="1" thickBot="1" x14ac:dyDescent="0.3">
      <c r="D823" s="49">
        <v>1.1599999999999999</v>
      </c>
      <c r="H823" s="58"/>
      <c r="I823" s="59"/>
    </row>
    <row r="824" spans="1:9" ht="17.25" customHeight="1" thickTop="1" x14ac:dyDescent="0.25"/>
    <row r="825" spans="1:9" ht="17.25" customHeight="1" x14ac:dyDescent="0.25">
      <c r="D825" s="49"/>
    </row>
    <row r="826" spans="1:9" ht="17.25" customHeight="1" x14ac:dyDescent="0.25">
      <c r="E826" s="10" t="s">
        <v>1493</v>
      </c>
      <c r="F826" s="10"/>
    </row>
    <row r="827" spans="1:9" ht="17.25" customHeight="1" x14ac:dyDescent="0.25">
      <c r="E827" s="10"/>
      <c r="F827" s="10"/>
    </row>
    <row r="828" spans="1:9" ht="17.25" customHeight="1" x14ac:dyDescent="0.25">
      <c r="E828" s="10"/>
      <c r="F828" s="10"/>
    </row>
    <row r="829" spans="1:9" ht="17.25" customHeight="1" x14ac:dyDescent="0.25">
      <c r="A829" s="22" t="s">
        <v>140</v>
      </c>
      <c r="B829" s="10" t="s">
        <v>103</v>
      </c>
      <c r="C829" s="10"/>
      <c r="D829" s="10"/>
      <c r="H829" s="13"/>
      <c r="I829" s="14" t="s">
        <v>104</v>
      </c>
    </row>
    <row r="830" spans="1:9" ht="17.25" customHeight="1" x14ac:dyDescent="0.25">
      <c r="A830" s="22"/>
      <c r="B830" s="10"/>
      <c r="C830" s="10"/>
      <c r="D830" s="10"/>
      <c r="H830" s="13"/>
      <c r="I830" s="14"/>
    </row>
    <row r="831" spans="1:9" ht="17.25" customHeight="1" x14ac:dyDescent="0.25">
      <c r="A831" s="22"/>
      <c r="B831" s="10"/>
      <c r="C831" s="10"/>
      <c r="D831" s="10"/>
      <c r="H831" s="13"/>
      <c r="I831" s="14"/>
    </row>
    <row r="832" spans="1:9" ht="17.25" customHeight="1" x14ac:dyDescent="0.25">
      <c r="A832" s="15" t="s">
        <v>105</v>
      </c>
      <c r="B832" s="16" t="s">
        <v>106</v>
      </c>
      <c r="C832" s="17"/>
      <c r="D832" s="17"/>
      <c r="E832" s="17"/>
      <c r="F832" s="18"/>
      <c r="G832" s="19" t="s">
        <v>107</v>
      </c>
      <c r="H832" s="20" t="s">
        <v>108</v>
      </c>
      <c r="I832" s="21" t="s">
        <v>109</v>
      </c>
    </row>
    <row r="833" spans="1:9" ht="19.5" customHeight="1" x14ac:dyDescent="0.25">
      <c r="A833" s="22"/>
      <c r="B833" s="23"/>
      <c r="C833" s="24"/>
      <c r="D833" s="24"/>
      <c r="E833" s="24"/>
      <c r="F833" s="25"/>
      <c r="G833" s="26"/>
      <c r="H833" s="27"/>
      <c r="I833" s="28"/>
    </row>
    <row r="834" spans="1:9" ht="12.6" customHeight="1" x14ac:dyDescent="0.25">
      <c r="A834" s="22"/>
      <c r="B834" s="22"/>
      <c r="G834" s="42"/>
      <c r="H834" s="43"/>
      <c r="I834" s="46"/>
    </row>
    <row r="835" spans="1:9" ht="17.25" customHeight="1" thickBot="1" x14ac:dyDescent="0.3">
      <c r="A835" s="29"/>
      <c r="B835" s="22"/>
      <c r="C835" s="10"/>
      <c r="D835" s="10"/>
      <c r="E835" s="10" t="s">
        <v>141</v>
      </c>
      <c r="G835" s="30"/>
      <c r="H835" s="31"/>
      <c r="I835" s="37">
        <f>I822</f>
        <v>0</v>
      </c>
    </row>
    <row r="836" spans="1:9" ht="17.25" customHeight="1" thickTop="1" x14ac:dyDescent="0.25">
      <c r="A836" s="29"/>
      <c r="B836" s="22"/>
      <c r="C836" s="10"/>
      <c r="D836" s="10"/>
      <c r="E836" s="10"/>
      <c r="G836" s="30"/>
      <c r="H836" s="31"/>
      <c r="I836" s="32"/>
    </row>
    <row r="837" spans="1:9" ht="17.25" customHeight="1" x14ac:dyDescent="0.25">
      <c r="A837" s="29"/>
      <c r="B837" s="29" t="s">
        <v>405</v>
      </c>
      <c r="G837" s="30"/>
      <c r="H837" s="31"/>
      <c r="I837" s="32"/>
    </row>
    <row r="838" spans="1:9" ht="17.25" customHeight="1" x14ac:dyDescent="0.25">
      <c r="A838" s="29"/>
      <c r="B838" s="29"/>
      <c r="G838" s="30"/>
      <c r="H838" s="31"/>
      <c r="I838" s="32"/>
    </row>
    <row r="839" spans="1:9" ht="17.25" customHeight="1" x14ac:dyDescent="0.25">
      <c r="A839" s="29"/>
      <c r="B839" s="29" t="s">
        <v>406</v>
      </c>
      <c r="G839" s="30"/>
      <c r="H839" s="31"/>
      <c r="I839" s="32"/>
    </row>
    <row r="840" spans="1:9" ht="17.25" customHeight="1" x14ac:dyDescent="0.25">
      <c r="A840" s="29"/>
      <c r="B840" s="29" t="s">
        <v>407</v>
      </c>
      <c r="G840" s="30"/>
      <c r="H840" s="31"/>
      <c r="I840" s="32"/>
    </row>
    <row r="841" spans="1:9" ht="17.25" customHeight="1" x14ac:dyDescent="0.25">
      <c r="A841" s="29"/>
      <c r="B841" s="29"/>
      <c r="G841" s="30"/>
      <c r="H841" s="31"/>
      <c r="I841" s="32"/>
    </row>
    <row r="842" spans="1:9" ht="17.25" customHeight="1" x14ac:dyDescent="0.25">
      <c r="A842" s="29"/>
      <c r="B842" s="34" t="s">
        <v>408</v>
      </c>
      <c r="G842" s="30"/>
      <c r="H842" s="31"/>
      <c r="I842" s="32"/>
    </row>
    <row r="843" spans="1:9" ht="17.25" customHeight="1" x14ac:dyDescent="0.25">
      <c r="A843" s="29"/>
      <c r="B843" s="34" t="s">
        <v>409</v>
      </c>
      <c r="G843" s="30"/>
      <c r="H843" s="31"/>
      <c r="I843" s="32"/>
    </row>
    <row r="844" spans="1:9" ht="17.25" customHeight="1" x14ac:dyDescent="0.25">
      <c r="A844" s="29"/>
      <c r="B844" s="29" t="s">
        <v>410</v>
      </c>
      <c r="G844" s="30"/>
      <c r="H844" s="31"/>
      <c r="I844" s="32"/>
    </row>
    <row r="845" spans="1:9" ht="17.25" customHeight="1" x14ac:dyDescent="0.25">
      <c r="A845" s="29"/>
      <c r="B845" s="29" t="s">
        <v>411</v>
      </c>
      <c r="G845" s="30"/>
      <c r="H845" s="31"/>
      <c r="I845" s="32"/>
    </row>
    <row r="846" spans="1:9" ht="17.25" customHeight="1" x14ac:dyDescent="0.25">
      <c r="A846" s="29"/>
      <c r="B846" s="29" t="s">
        <v>412</v>
      </c>
      <c r="G846" s="30"/>
      <c r="H846" s="31"/>
      <c r="I846" s="32"/>
    </row>
    <row r="847" spans="1:9" ht="17.25" customHeight="1" x14ac:dyDescent="0.25">
      <c r="A847" s="29"/>
      <c r="B847" s="29" t="s">
        <v>413</v>
      </c>
      <c r="G847" s="30"/>
      <c r="H847" s="31"/>
      <c r="I847" s="32"/>
    </row>
    <row r="848" spans="1:9" ht="17.25" customHeight="1" x14ac:dyDescent="0.25">
      <c r="A848" s="29"/>
      <c r="B848" s="29" t="s">
        <v>414</v>
      </c>
      <c r="F848" s="56"/>
      <c r="G848" s="30"/>
      <c r="H848" s="31"/>
      <c r="I848" s="32"/>
    </row>
    <row r="849" spans="1:9" ht="17.25" customHeight="1" x14ac:dyDescent="0.25">
      <c r="A849" s="29"/>
      <c r="B849" s="29" t="s">
        <v>415</v>
      </c>
      <c r="G849" s="30"/>
      <c r="H849" s="31"/>
      <c r="I849" s="32"/>
    </row>
    <row r="850" spans="1:9" ht="17.25" customHeight="1" x14ac:dyDescent="0.25">
      <c r="A850" s="29"/>
      <c r="B850" s="29" t="s">
        <v>416</v>
      </c>
      <c r="G850" s="30"/>
      <c r="H850" s="31"/>
      <c r="I850" s="32"/>
    </row>
    <row r="851" spans="1:9" ht="17.25" customHeight="1" x14ac:dyDescent="0.25">
      <c r="A851" s="29"/>
      <c r="B851" s="29" t="s">
        <v>417</v>
      </c>
      <c r="G851" s="30"/>
      <c r="H851" s="31"/>
      <c r="I851" s="32"/>
    </row>
    <row r="852" spans="1:9" ht="17.25" customHeight="1" x14ac:dyDescent="0.25">
      <c r="A852" s="29"/>
      <c r="B852" s="29" t="s">
        <v>418</v>
      </c>
      <c r="G852" s="30"/>
      <c r="H852" s="31"/>
      <c r="I852" s="32"/>
    </row>
    <row r="853" spans="1:9" ht="17.25" customHeight="1" x14ac:dyDescent="0.25">
      <c r="A853" s="29"/>
      <c r="B853" s="29" t="s">
        <v>419</v>
      </c>
      <c r="G853" s="30"/>
      <c r="H853" s="31"/>
      <c r="I853" s="32"/>
    </row>
    <row r="854" spans="1:9" ht="17.25" customHeight="1" x14ac:dyDescent="0.25">
      <c r="A854" s="29"/>
      <c r="B854" s="29" t="s">
        <v>420</v>
      </c>
      <c r="G854" s="30"/>
      <c r="H854" s="31"/>
      <c r="I854" s="32"/>
    </row>
    <row r="855" spans="1:9" ht="14.25" customHeight="1" x14ac:dyDescent="0.25">
      <c r="A855" s="29"/>
      <c r="B855" s="29"/>
      <c r="G855" s="30"/>
      <c r="H855" s="31"/>
      <c r="I855" s="32"/>
    </row>
    <row r="856" spans="1:9" ht="17.25" customHeight="1" x14ac:dyDescent="0.25">
      <c r="A856" s="29"/>
      <c r="B856" s="29" t="s">
        <v>421</v>
      </c>
      <c r="G856" s="30"/>
      <c r="H856" s="31"/>
      <c r="I856" s="32"/>
    </row>
    <row r="857" spans="1:9" ht="14.25" customHeight="1" x14ac:dyDescent="0.25">
      <c r="A857" s="29"/>
      <c r="B857" s="29"/>
      <c r="G857" s="30"/>
      <c r="H857" s="31"/>
      <c r="I857" s="32"/>
    </row>
    <row r="858" spans="1:9" ht="17.25" customHeight="1" x14ac:dyDescent="0.25">
      <c r="A858" s="29"/>
      <c r="B858" s="29" t="s">
        <v>422</v>
      </c>
      <c r="G858" s="30"/>
      <c r="H858" s="31"/>
      <c r="I858" s="32"/>
    </row>
    <row r="859" spans="1:9" ht="17.25" customHeight="1" x14ac:dyDescent="0.25">
      <c r="A859" s="29"/>
      <c r="B859" s="29"/>
      <c r="G859" s="30"/>
      <c r="H859" s="31"/>
      <c r="I859" s="32"/>
    </row>
    <row r="860" spans="1:9" ht="17.25" customHeight="1" x14ac:dyDescent="0.25">
      <c r="A860" s="29"/>
      <c r="B860" s="29" t="s">
        <v>423</v>
      </c>
      <c r="G860" s="30"/>
      <c r="H860" s="31"/>
      <c r="I860" s="32"/>
    </row>
    <row r="861" spans="1:9" ht="17.25" customHeight="1" x14ac:dyDescent="0.25">
      <c r="A861" s="29"/>
      <c r="B861" s="29"/>
      <c r="G861" s="30"/>
      <c r="H861" s="31"/>
      <c r="I861" s="32"/>
    </row>
    <row r="862" spans="1:9" ht="17.25" customHeight="1" x14ac:dyDescent="0.25">
      <c r="A862" s="29"/>
      <c r="B862" s="29" t="s">
        <v>1503</v>
      </c>
      <c r="G862" s="30"/>
      <c r="H862" s="31"/>
      <c r="I862" s="32"/>
    </row>
    <row r="863" spans="1:9" ht="13.5" customHeight="1" x14ac:dyDescent="0.25">
      <c r="A863" s="29"/>
      <c r="B863" s="29"/>
      <c r="G863" s="30"/>
      <c r="H863" s="31"/>
      <c r="I863" s="32"/>
    </row>
    <row r="864" spans="1:9" ht="17.25" customHeight="1" x14ac:dyDescent="0.25">
      <c r="A864" s="29"/>
      <c r="B864" s="29" t="s">
        <v>424</v>
      </c>
      <c r="G864" s="30"/>
      <c r="H864" s="31"/>
      <c r="I864" s="32"/>
    </row>
    <row r="865" spans="1:9" ht="17.25" customHeight="1" x14ac:dyDescent="0.25">
      <c r="A865" s="29"/>
      <c r="B865" s="29"/>
      <c r="G865" s="30"/>
      <c r="H865" s="31"/>
      <c r="I865" s="32"/>
    </row>
    <row r="866" spans="1:9" ht="17.25" customHeight="1" x14ac:dyDescent="0.25">
      <c r="A866" s="29"/>
      <c r="B866" s="29" t="s">
        <v>425</v>
      </c>
      <c r="G866" s="30"/>
      <c r="H866" s="31"/>
      <c r="I866" s="32"/>
    </row>
    <row r="867" spans="1:9" ht="17.25" customHeight="1" x14ac:dyDescent="0.25">
      <c r="A867" s="29"/>
      <c r="B867" s="29"/>
      <c r="G867" s="30"/>
      <c r="H867" s="31"/>
      <c r="I867" s="32"/>
    </row>
    <row r="868" spans="1:9" ht="17.25" customHeight="1" x14ac:dyDescent="0.25">
      <c r="A868" s="29"/>
      <c r="B868" s="29" t="s">
        <v>426</v>
      </c>
      <c r="G868" s="30"/>
      <c r="H868" s="31"/>
      <c r="I868" s="32"/>
    </row>
    <row r="869" spans="1:9" ht="17.25" customHeight="1" x14ac:dyDescent="0.25">
      <c r="A869" s="29"/>
      <c r="B869" s="29"/>
      <c r="C869" s="9" t="s">
        <v>427</v>
      </c>
      <c r="G869" s="30"/>
      <c r="H869" s="31"/>
      <c r="I869" s="32"/>
    </row>
    <row r="870" spans="1:9" ht="17.25" customHeight="1" x14ac:dyDescent="0.25">
      <c r="A870" s="29"/>
      <c r="B870" s="29"/>
      <c r="G870" s="30"/>
      <c r="H870" s="31"/>
      <c r="I870" s="32"/>
    </row>
    <row r="871" spans="1:9" ht="17.25" customHeight="1" x14ac:dyDescent="0.25">
      <c r="A871" s="29"/>
      <c r="B871" s="29" t="s">
        <v>428</v>
      </c>
      <c r="G871" s="30"/>
      <c r="H871" s="31"/>
      <c r="I871" s="32"/>
    </row>
    <row r="872" spans="1:9" ht="17.25" customHeight="1" x14ac:dyDescent="0.25">
      <c r="A872" s="29"/>
      <c r="B872" s="29"/>
      <c r="G872" s="30"/>
      <c r="H872" s="31"/>
      <c r="I872" s="32"/>
    </row>
    <row r="873" spans="1:9" ht="17.25" customHeight="1" x14ac:dyDescent="0.25">
      <c r="A873" s="29"/>
      <c r="B873" s="29"/>
      <c r="G873" s="30"/>
      <c r="H873" s="31"/>
      <c r="I873" s="32"/>
    </row>
    <row r="874" spans="1:9" ht="17.25" customHeight="1" x14ac:dyDescent="0.25">
      <c r="A874" s="29"/>
      <c r="B874" s="29"/>
      <c r="G874" s="30"/>
      <c r="H874" s="31"/>
      <c r="I874" s="32"/>
    </row>
    <row r="875" spans="1:9" ht="17.25" customHeight="1" x14ac:dyDescent="0.25">
      <c r="A875" s="29"/>
      <c r="B875" s="29"/>
      <c r="E875" s="10" t="s">
        <v>139</v>
      </c>
      <c r="G875" s="30"/>
      <c r="H875" s="31"/>
      <c r="I875" s="57">
        <f>SUM(I835:I872)</f>
        <v>0</v>
      </c>
    </row>
    <row r="876" spans="1:9" ht="17.25" customHeight="1" x14ac:dyDescent="0.25">
      <c r="D876" s="49">
        <v>1.17</v>
      </c>
      <c r="H876" s="58"/>
    </row>
    <row r="877" spans="1:9" ht="17.25" customHeight="1" x14ac:dyDescent="0.25"/>
    <row r="878" spans="1:9" ht="17.25" customHeight="1" x14ac:dyDescent="0.25">
      <c r="E878" s="10" t="s">
        <v>1493</v>
      </c>
      <c r="F878" s="10"/>
    </row>
    <row r="879" spans="1:9" ht="17.25" customHeight="1" x14ac:dyDescent="0.25">
      <c r="E879" s="10"/>
      <c r="F879" s="10"/>
    </row>
    <row r="880" spans="1:9" ht="17.25" customHeight="1" x14ac:dyDescent="0.25">
      <c r="A880" s="22" t="s">
        <v>140</v>
      </c>
      <c r="B880" s="10" t="s">
        <v>103</v>
      </c>
      <c r="C880" s="10"/>
      <c r="D880" s="10"/>
      <c r="H880" s="13"/>
      <c r="I880" s="14" t="s">
        <v>104</v>
      </c>
    </row>
    <row r="881" spans="1:9" ht="17.25" customHeight="1" x14ac:dyDescent="0.25">
      <c r="A881" s="22"/>
      <c r="B881" s="10"/>
      <c r="C881" s="10"/>
      <c r="D881" s="10"/>
      <c r="H881" s="13"/>
      <c r="I881" s="14"/>
    </row>
    <row r="882" spans="1:9" ht="17.25" customHeight="1" x14ac:dyDescent="0.25">
      <c r="A882" s="15" t="s">
        <v>105</v>
      </c>
      <c r="B882" s="16" t="s">
        <v>106</v>
      </c>
      <c r="C882" s="17"/>
      <c r="D882" s="17"/>
      <c r="E882" s="17"/>
      <c r="F882" s="18"/>
      <c r="G882" s="19" t="s">
        <v>107</v>
      </c>
      <c r="H882" s="20" t="s">
        <v>108</v>
      </c>
      <c r="I882" s="21" t="s">
        <v>109</v>
      </c>
    </row>
    <row r="883" spans="1:9" ht="21" customHeight="1" x14ac:dyDescent="0.25">
      <c r="A883" s="22"/>
      <c r="B883" s="23"/>
      <c r="C883" s="24"/>
      <c r="D883" s="24"/>
      <c r="E883" s="24"/>
      <c r="F883" s="25"/>
      <c r="G883" s="26"/>
      <c r="H883" s="27"/>
      <c r="I883" s="28"/>
    </row>
    <row r="884" spans="1:9" ht="15.6" customHeight="1" x14ac:dyDescent="0.25">
      <c r="A884" s="22"/>
      <c r="B884" s="22"/>
      <c r="G884" s="42"/>
      <c r="H884" s="43"/>
      <c r="I884" s="46"/>
    </row>
    <row r="885" spans="1:9" ht="17.25" customHeight="1" thickBot="1" x14ac:dyDescent="0.3">
      <c r="A885" s="29"/>
      <c r="B885" s="22"/>
      <c r="C885" s="10"/>
      <c r="D885" s="10"/>
      <c r="E885" s="10" t="s">
        <v>141</v>
      </c>
      <c r="G885" s="30"/>
      <c r="H885" s="31"/>
      <c r="I885" s="37">
        <f>I875</f>
        <v>0</v>
      </c>
    </row>
    <row r="886" spans="1:9" ht="17.25" customHeight="1" thickTop="1" x14ac:dyDescent="0.25">
      <c r="A886" s="29"/>
      <c r="B886" s="29" t="s">
        <v>429</v>
      </c>
      <c r="G886" s="30"/>
      <c r="H886" s="31"/>
      <c r="I886" s="32"/>
    </row>
    <row r="887" spans="1:9" ht="17.25" customHeight="1" x14ac:dyDescent="0.25">
      <c r="A887" s="29"/>
      <c r="B887" s="29"/>
      <c r="G887" s="30"/>
      <c r="H887" s="31"/>
      <c r="I887" s="32"/>
    </row>
    <row r="888" spans="1:9" ht="17.25" customHeight="1" x14ac:dyDescent="0.25">
      <c r="A888" s="29"/>
      <c r="B888" s="29" t="s">
        <v>430</v>
      </c>
      <c r="G888" s="30"/>
      <c r="H888" s="31"/>
      <c r="I888" s="32"/>
    </row>
    <row r="889" spans="1:9" ht="17.25" customHeight="1" x14ac:dyDescent="0.25">
      <c r="A889" s="29"/>
      <c r="B889" s="29"/>
      <c r="G889" s="30"/>
      <c r="H889" s="31"/>
      <c r="I889" s="32"/>
    </row>
    <row r="890" spans="1:9" ht="17.25" customHeight="1" x14ac:dyDescent="0.25">
      <c r="A890" s="29"/>
      <c r="B890" s="29" t="s">
        <v>431</v>
      </c>
      <c r="G890" s="30"/>
      <c r="H890" s="31"/>
      <c r="I890" s="32"/>
    </row>
    <row r="891" spans="1:9" ht="17.25" customHeight="1" x14ac:dyDescent="0.25">
      <c r="A891" s="29"/>
      <c r="B891" s="29"/>
      <c r="G891" s="30"/>
      <c r="H891" s="31"/>
      <c r="I891" s="32"/>
    </row>
    <row r="892" spans="1:9" ht="17.25" customHeight="1" x14ac:dyDescent="0.25">
      <c r="A892" s="29"/>
      <c r="B892" s="29" t="s">
        <v>432</v>
      </c>
      <c r="G892" s="30"/>
      <c r="H892" s="31"/>
      <c r="I892" s="32"/>
    </row>
    <row r="893" spans="1:9" ht="17.25" customHeight="1" x14ac:dyDescent="0.25">
      <c r="A893" s="29"/>
      <c r="B893" s="29"/>
      <c r="G893" s="30"/>
      <c r="H893" s="31"/>
      <c r="I893" s="32"/>
    </row>
    <row r="894" spans="1:9" ht="17.25" customHeight="1" x14ac:dyDescent="0.25">
      <c r="A894" s="29"/>
      <c r="B894" s="29" t="s">
        <v>433</v>
      </c>
      <c r="G894" s="30"/>
      <c r="H894" s="31"/>
      <c r="I894" s="32"/>
    </row>
    <row r="895" spans="1:9" ht="17.25" customHeight="1" x14ac:dyDescent="0.25">
      <c r="A895" s="29"/>
      <c r="B895" s="29" t="s">
        <v>434</v>
      </c>
      <c r="G895" s="30"/>
      <c r="H895" s="31"/>
      <c r="I895" s="32"/>
    </row>
    <row r="896" spans="1:9" ht="17.25" customHeight="1" x14ac:dyDescent="0.25">
      <c r="A896" s="29"/>
      <c r="B896" s="29"/>
      <c r="G896" s="30"/>
      <c r="H896" s="31"/>
      <c r="I896" s="32"/>
    </row>
    <row r="897" spans="1:9" ht="17.25" customHeight="1" x14ac:dyDescent="0.25">
      <c r="A897" s="29"/>
      <c r="B897" s="29" t="s">
        <v>435</v>
      </c>
      <c r="G897" s="30"/>
      <c r="H897" s="31"/>
      <c r="I897" s="32"/>
    </row>
    <row r="898" spans="1:9" ht="17.25" customHeight="1" x14ac:dyDescent="0.25">
      <c r="A898" s="29"/>
      <c r="B898" s="29" t="s">
        <v>436</v>
      </c>
      <c r="G898" s="30"/>
      <c r="H898" s="31"/>
      <c r="I898" s="32"/>
    </row>
    <row r="899" spans="1:9" ht="17.25" customHeight="1" x14ac:dyDescent="0.25">
      <c r="A899" s="29"/>
      <c r="B899" s="29"/>
      <c r="F899" s="56"/>
      <c r="G899" s="30"/>
      <c r="H899" s="31"/>
      <c r="I899" s="32"/>
    </row>
    <row r="900" spans="1:9" ht="17.25" customHeight="1" x14ac:dyDescent="0.25">
      <c r="A900" s="29"/>
      <c r="B900" s="29" t="s">
        <v>437</v>
      </c>
      <c r="G900" s="30"/>
      <c r="H900" s="31"/>
      <c r="I900" s="32"/>
    </row>
    <row r="901" spans="1:9" ht="17.25" customHeight="1" x14ac:dyDescent="0.25">
      <c r="A901" s="29"/>
      <c r="B901" s="29"/>
      <c r="G901" s="30"/>
      <c r="H901" s="31"/>
      <c r="I901" s="32"/>
    </row>
    <row r="902" spans="1:9" ht="17.25" customHeight="1" x14ac:dyDescent="0.25">
      <c r="A902" s="29"/>
      <c r="B902" s="29" t="s">
        <v>438</v>
      </c>
      <c r="G902" s="30"/>
      <c r="H902" s="31"/>
      <c r="I902" s="32"/>
    </row>
    <row r="903" spans="1:9" ht="17.25" customHeight="1" x14ac:dyDescent="0.25">
      <c r="A903" s="29"/>
      <c r="B903" s="29"/>
      <c r="G903" s="30"/>
      <c r="H903" s="31"/>
      <c r="I903" s="32"/>
    </row>
    <row r="904" spans="1:9" ht="17.25" customHeight="1" x14ac:dyDescent="0.25">
      <c r="A904" s="29"/>
      <c r="B904" s="29" t="s">
        <v>1504</v>
      </c>
      <c r="G904" s="30"/>
      <c r="H904" s="31"/>
      <c r="I904" s="32"/>
    </row>
    <row r="905" spans="1:9" ht="17.25" customHeight="1" x14ac:dyDescent="0.25">
      <c r="A905" s="29"/>
      <c r="B905" s="29"/>
      <c r="G905" s="30"/>
      <c r="H905" s="31"/>
      <c r="I905" s="32"/>
    </row>
    <row r="906" spans="1:9" ht="17.25" customHeight="1" x14ac:dyDescent="0.25">
      <c r="A906" s="29"/>
      <c r="B906" s="29" t="s">
        <v>439</v>
      </c>
      <c r="G906" s="30"/>
      <c r="H906" s="31"/>
      <c r="I906" s="32"/>
    </row>
    <row r="907" spans="1:9" ht="17.25" customHeight="1" x14ac:dyDescent="0.25">
      <c r="A907" s="29"/>
      <c r="B907" s="29"/>
      <c r="G907" s="30"/>
      <c r="H907" s="31"/>
      <c r="I907" s="32"/>
    </row>
    <row r="908" spans="1:9" ht="17.25" customHeight="1" x14ac:dyDescent="0.25">
      <c r="A908" s="29"/>
      <c r="B908" s="29" t="s">
        <v>440</v>
      </c>
      <c r="G908" s="30"/>
      <c r="H908" s="31"/>
      <c r="I908" s="32"/>
    </row>
    <row r="909" spans="1:9" ht="17.25" customHeight="1" x14ac:dyDescent="0.25">
      <c r="A909" s="29"/>
      <c r="B909" s="29"/>
      <c r="G909" s="30"/>
      <c r="H909" s="31"/>
      <c r="I909" s="32"/>
    </row>
    <row r="910" spans="1:9" ht="17.25" customHeight="1" x14ac:dyDescent="0.25">
      <c r="A910" s="29"/>
      <c r="B910" s="29" t="s">
        <v>441</v>
      </c>
      <c r="G910" s="30"/>
      <c r="H910" s="31"/>
      <c r="I910" s="32"/>
    </row>
    <row r="911" spans="1:9" ht="17.25" customHeight="1" x14ac:dyDescent="0.25">
      <c r="A911" s="29"/>
      <c r="B911" s="29"/>
      <c r="G911" s="30"/>
      <c r="H911" s="31"/>
      <c r="I911" s="32"/>
    </row>
    <row r="912" spans="1:9" ht="17.25" customHeight="1" x14ac:dyDescent="0.25">
      <c r="A912" s="51"/>
      <c r="B912" s="148" t="s">
        <v>442</v>
      </c>
      <c r="C912" s="149"/>
      <c r="D912" s="149"/>
      <c r="E912" s="149"/>
      <c r="F912" s="149"/>
      <c r="G912" s="93"/>
      <c r="H912" s="97"/>
      <c r="I912" s="32"/>
    </row>
    <row r="913" spans="1:9" ht="17.25" customHeight="1" x14ac:dyDescent="0.25">
      <c r="A913" s="51"/>
      <c r="B913" s="148" t="s">
        <v>443</v>
      </c>
      <c r="C913" s="149"/>
      <c r="D913" s="149"/>
      <c r="E913" s="149"/>
      <c r="F913" s="149"/>
      <c r="G913" s="93"/>
      <c r="H913" s="97"/>
      <c r="I913" s="32"/>
    </row>
    <row r="914" spans="1:9" ht="17.25" customHeight="1" x14ac:dyDescent="0.25">
      <c r="A914" s="51"/>
      <c r="B914" s="148"/>
      <c r="C914" s="149"/>
      <c r="D914" s="149"/>
      <c r="E914" s="149"/>
      <c r="F914" s="149"/>
      <c r="G914" s="93"/>
      <c r="H914" s="97"/>
      <c r="I914" s="32"/>
    </row>
    <row r="915" spans="1:9" ht="17.25" customHeight="1" x14ac:dyDescent="0.25">
      <c r="A915" s="51"/>
      <c r="B915" s="148" t="s">
        <v>444</v>
      </c>
      <c r="C915" s="149"/>
      <c r="D915" s="149"/>
      <c r="E915" s="149"/>
      <c r="F915" s="149"/>
      <c r="G915" s="93"/>
      <c r="H915" s="97"/>
      <c r="I915" s="32"/>
    </row>
    <row r="916" spans="1:9" ht="17.25" customHeight="1" x14ac:dyDescent="0.25">
      <c r="A916" s="51"/>
      <c r="B916" s="148" t="s">
        <v>445</v>
      </c>
      <c r="C916" s="149"/>
      <c r="D916" s="149"/>
      <c r="E916" s="149"/>
      <c r="F916" s="149"/>
      <c r="G916" s="93"/>
      <c r="H916" s="97"/>
      <c r="I916" s="32"/>
    </row>
    <row r="917" spans="1:9" ht="17.25" customHeight="1" x14ac:dyDescent="0.25">
      <c r="A917" s="51"/>
      <c r="B917" s="148"/>
      <c r="C917" s="149"/>
      <c r="D917" s="149"/>
      <c r="E917" s="149"/>
      <c r="F917" s="149"/>
      <c r="G917" s="93"/>
      <c r="H917" s="97"/>
      <c r="I917" s="32"/>
    </row>
    <row r="918" spans="1:9" ht="17.25" customHeight="1" x14ac:dyDescent="0.25">
      <c r="A918" s="51"/>
      <c r="B918" s="148" t="s">
        <v>446</v>
      </c>
      <c r="C918" s="149"/>
      <c r="D918" s="149"/>
      <c r="E918" s="149"/>
      <c r="F918" s="149"/>
      <c r="G918" s="93"/>
      <c r="H918" s="97"/>
      <c r="I918" s="32"/>
    </row>
    <row r="919" spans="1:9" ht="17.25" customHeight="1" x14ac:dyDescent="0.25">
      <c r="A919" s="51"/>
      <c r="B919" s="148"/>
      <c r="C919" s="149" t="s">
        <v>447</v>
      </c>
      <c r="D919" s="149"/>
      <c r="E919" s="149"/>
      <c r="F919" s="149"/>
      <c r="G919" s="93"/>
      <c r="H919" s="97"/>
      <c r="I919" s="32"/>
    </row>
    <row r="920" spans="1:9" ht="17.25" customHeight="1" x14ac:dyDescent="0.25">
      <c r="A920" s="51"/>
      <c r="B920" s="148"/>
      <c r="C920" s="149"/>
      <c r="D920" s="149"/>
      <c r="E920" s="149"/>
      <c r="F920" s="149"/>
      <c r="G920" s="93"/>
      <c r="H920" s="97"/>
      <c r="I920" s="32"/>
    </row>
    <row r="921" spans="1:9" ht="17.25" customHeight="1" x14ac:dyDescent="0.25">
      <c r="A921" s="29"/>
      <c r="B921" s="148" t="s">
        <v>440</v>
      </c>
      <c r="C921" s="149"/>
      <c r="D921" s="149"/>
      <c r="E921" s="149"/>
      <c r="F921" s="149"/>
      <c r="G921" s="30"/>
      <c r="H921" s="31"/>
      <c r="I921" s="32"/>
    </row>
    <row r="922" spans="1:9" ht="17.25" customHeight="1" x14ac:dyDescent="0.25">
      <c r="A922" s="29"/>
      <c r="B922" s="148"/>
      <c r="C922" s="149" t="s">
        <v>448</v>
      </c>
      <c r="D922" s="149"/>
      <c r="E922" s="149"/>
      <c r="F922" s="149"/>
      <c r="G922" s="30"/>
      <c r="H922" s="31"/>
      <c r="I922" s="32"/>
    </row>
    <row r="923" spans="1:9" ht="17.25" customHeight="1" x14ac:dyDescent="0.25">
      <c r="A923" s="29"/>
      <c r="B923" s="29"/>
      <c r="G923" s="30"/>
      <c r="H923" s="31"/>
      <c r="I923" s="32"/>
    </row>
    <row r="924" spans="1:9" ht="17.25" customHeight="1" x14ac:dyDescent="0.25">
      <c r="A924" s="29"/>
      <c r="B924" s="29"/>
      <c r="G924" s="30"/>
      <c r="H924" s="31"/>
      <c r="I924" s="32"/>
    </row>
    <row r="925" spans="1:9" ht="17.25" customHeight="1" x14ac:dyDescent="0.25">
      <c r="A925" s="29"/>
      <c r="B925" s="29"/>
      <c r="G925" s="30"/>
      <c r="H925" s="31"/>
      <c r="I925" s="32"/>
    </row>
    <row r="926" spans="1:9" ht="17.25" customHeight="1" thickBot="1" x14ac:dyDescent="0.3">
      <c r="A926" s="29"/>
      <c r="B926" s="29"/>
      <c r="E926" s="10" t="s">
        <v>139</v>
      </c>
      <c r="G926" s="30"/>
      <c r="H926" s="31"/>
      <c r="I926" s="37">
        <f>SUM(I885:I923)</f>
        <v>0</v>
      </c>
    </row>
    <row r="927" spans="1:9" ht="17.25" customHeight="1" thickTop="1" x14ac:dyDescent="0.25">
      <c r="B927" s="29"/>
      <c r="D927" s="49">
        <v>1.18</v>
      </c>
      <c r="H927" s="58"/>
    </row>
    <row r="928" spans="1:9" ht="17.25" customHeight="1" x14ac:dyDescent="0.25"/>
    <row r="929" spans="1:9" ht="17.25" customHeight="1" x14ac:dyDescent="0.25">
      <c r="E929" s="10" t="s">
        <v>1493</v>
      </c>
      <c r="F929" s="10"/>
    </row>
    <row r="930" spans="1:9" ht="17.25" customHeight="1" x14ac:dyDescent="0.25">
      <c r="E930" s="10"/>
      <c r="F930" s="10"/>
    </row>
    <row r="931" spans="1:9" ht="17.25" customHeight="1" x14ac:dyDescent="0.25">
      <c r="E931" s="10"/>
      <c r="F931" s="10"/>
    </row>
    <row r="932" spans="1:9" ht="17.25" customHeight="1" x14ac:dyDescent="0.25">
      <c r="A932" s="22" t="s">
        <v>140</v>
      </c>
      <c r="B932" s="10" t="s">
        <v>103</v>
      </c>
      <c r="C932" s="10"/>
      <c r="D932" s="10"/>
      <c r="H932" s="13"/>
      <c r="I932" s="14" t="s">
        <v>104</v>
      </c>
    </row>
    <row r="933" spans="1:9" ht="17.25" customHeight="1" x14ac:dyDescent="0.25">
      <c r="A933" s="22"/>
      <c r="B933" s="10"/>
      <c r="C933" s="10"/>
      <c r="D933" s="10"/>
      <c r="H933" s="13"/>
      <c r="I933" s="14"/>
    </row>
    <row r="934" spans="1:9" ht="17.25" customHeight="1" x14ac:dyDescent="0.25">
      <c r="A934" s="22"/>
      <c r="B934" s="10"/>
      <c r="C934" s="10"/>
      <c r="D934" s="10"/>
      <c r="H934" s="13"/>
      <c r="I934" s="14"/>
    </row>
    <row r="935" spans="1:9" ht="17.25" customHeight="1" x14ac:dyDescent="0.25">
      <c r="A935" s="15" t="s">
        <v>105</v>
      </c>
      <c r="B935" s="16" t="s">
        <v>106</v>
      </c>
      <c r="C935" s="17"/>
      <c r="D935" s="17"/>
      <c r="E935" s="17"/>
      <c r="F935" s="18"/>
      <c r="G935" s="19" t="s">
        <v>107</v>
      </c>
      <c r="H935" s="20" t="s">
        <v>108</v>
      </c>
      <c r="I935" s="21" t="s">
        <v>109</v>
      </c>
    </row>
    <row r="936" spans="1:9" ht="28.9" customHeight="1" x14ac:dyDescent="0.25">
      <c r="A936" s="22"/>
      <c r="B936" s="23"/>
      <c r="C936" s="24"/>
      <c r="D936" s="24"/>
      <c r="E936" s="24"/>
      <c r="F936" s="25"/>
      <c r="G936" s="26"/>
      <c r="H936" s="27"/>
      <c r="I936" s="28"/>
    </row>
    <row r="937" spans="1:9" ht="17.25" customHeight="1" thickBot="1" x14ac:dyDescent="0.3">
      <c r="A937" s="29"/>
      <c r="B937" s="22"/>
      <c r="C937" s="10"/>
      <c r="D937" s="10"/>
      <c r="E937" s="10" t="s">
        <v>141</v>
      </c>
      <c r="G937" s="30"/>
      <c r="H937" s="31"/>
      <c r="I937" s="37">
        <f>I926</f>
        <v>0</v>
      </c>
    </row>
    <row r="938" spans="1:9" ht="17.25" customHeight="1" thickTop="1" x14ac:dyDescent="0.25">
      <c r="A938" s="29"/>
      <c r="B938" s="33" t="s">
        <v>449</v>
      </c>
      <c r="G938" s="30"/>
      <c r="H938" s="31"/>
      <c r="I938" s="32"/>
    </row>
    <row r="939" spans="1:9" ht="17.25" customHeight="1" x14ac:dyDescent="0.25">
      <c r="A939" s="29"/>
      <c r="B939" s="29"/>
      <c r="G939" s="30"/>
      <c r="H939" s="31"/>
      <c r="I939" s="32"/>
    </row>
    <row r="940" spans="1:9" ht="17.25" customHeight="1" x14ac:dyDescent="0.25">
      <c r="A940" s="29"/>
      <c r="B940" s="29" t="s">
        <v>450</v>
      </c>
      <c r="G940" s="30"/>
      <c r="H940" s="31"/>
      <c r="I940" s="32"/>
    </row>
    <row r="941" spans="1:9" ht="17.25" customHeight="1" x14ac:dyDescent="0.25">
      <c r="A941" s="29"/>
      <c r="B941" s="29" t="s">
        <v>451</v>
      </c>
      <c r="G941" s="30"/>
      <c r="H941" s="31"/>
      <c r="I941" s="32"/>
    </row>
    <row r="942" spans="1:9" ht="17.25" customHeight="1" x14ac:dyDescent="0.25">
      <c r="A942" s="29"/>
      <c r="B942" s="29"/>
      <c r="G942" s="30"/>
      <c r="H942" s="31"/>
      <c r="I942" s="32"/>
    </row>
    <row r="943" spans="1:9" ht="17.25" customHeight="1" x14ac:dyDescent="0.25">
      <c r="A943" s="29"/>
      <c r="B943" s="29" t="s">
        <v>452</v>
      </c>
      <c r="G943" s="30"/>
      <c r="H943" s="31"/>
      <c r="I943" s="32"/>
    </row>
    <row r="944" spans="1:9" ht="17.25" customHeight="1" x14ac:dyDescent="0.25">
      <c r="A944" s="29"/>
      <c r="B944" s="29" t="s">
        <v>453</v>
      </c>
      <c r="G944" s="30"/>
      <c r="H944" s="31"/>
      <c r="I944" s="32"/>
    </row>
    <row r="945" spans="1:9" ht="17.25" customHeight="1" x14ac:dyDescent="0.25">
      <c r="A945" s="29"/>
      <c r="B945" s="29" t="s">
        <v>454</v>
      </c>
      <c r="G945" s="30"/>
      <c r="H945" s="31"/>
      <c r="I945" s="32"/>
    </row>
    <row r="946" spans="1:9" ht="17.25" customHeight="1" x14ac:dyDescent="0.25">
      <c r="A946" s="29"/>
      <c r="B946" s="29"/>
      <c r="G946" s="30"/>
      <c r="H946" s="31"/>
      <c r="I946" s="32"/>
    </row>
    <row r="947" spans="1:9" ht="17.25" customHeight="1" x14ac:dyDescent="0.25">
      <c r="A947" s="29"/>
      <c r="B947" s="29" t="s">
        <v>455</v>
      </c>
      <c r="G947" s="30"/>
      <c r="H947" s="31"/>
      <c r="I947" s="32"/>
    </row>
    <row r="948" spans="1:9" ht="17.25" customHeight="1" x14ac:dyDescent="0.25">
      <c r="A948" s="29"/>
      <c r="B948" s="29" t="s">
        <v>456</v>
      </c>
      <c r="G948" s="30"/>
      <c r="H948" s="31"/>
      <c r="I948" s="32"/>
    </row>
    <row r="949" spans="1:9" ht="17.25" customHeight="1" x14ac:dyDescent="0.25">
      <c r="A949" s="29"/>
      <c r="B949" s="29"/>
      <c r="G949" s="30"/>
      <c r="H949" s="31"/>
      <c r="I949" s="32"/>
    </row>
    <row r="950" spans="1:9" ht="17.25" customHeight="1" x14ac:dyDescent="0.25">
      <c r="A950" s="29"/>
      <c r="B950" s="29"/>
      <c r="G950" s="30"/>
      <c r="H950" s="31"/>
      <c r="I950" s="32"/>
    </row>
    <row r="951" spans="1:9" ht="17.25" customHeight="1" x14ac:dyDescent="0.25">
      <c r="A951" s="29"/>
      <c r="B951" s="29" t="s">
        <v>457</v>
      </c>
      <c r="F951" s="56"/>
      <c r="G951" s="30"/>
      <c r="H951" s="31"/>
      <c r="I951" s="32"/>
    </row>
    <row r="952" spans="1:9" ht="17.25" customHeight="1" x14ac:dyDescent="0.25">
      <c r="A952" s="29"/>
      <c r="B952" s="29"/>
      <c r="G952" s="30"/>
      <c r="H952" s="31"/>
      <c r="I952" s="32"/>
    </row>
    <row r="953" spans="1:9" ht="17.25" customHeight="1" x14ac:dyDescent="0.25">
      <c r="A953" s="29"/>
      <c r="B953" s="29" t="s">
        <v>458</v>
      </c>
      <c r="G953" s="30"/>
      <c r="H953" s="31"/>
      <c r="I953" s="32"/>
    </row>
    <row r="954" spans="1:9" ht="17.25" customHeight="1" x14ac:dyDescent="0.25">
      <c r="A954" s="29"/>
      <c r="B954" s="29" t="s">
        <v>459</v>
      </c>
      <c r="G954" s="30"/>
      <c r="H954" s="31"/>
      <c r="I954" s="32"/>
    </row>
    <row r="955" spans="1:9" ht="17.25" customHeight="1" x14ac:dyDescent="0.25">
      <c r="A955" s="29"/>
      <c r="B955" s="29"/>
      <c r="C955" s="9" t="s">
        <v>460</v>
      </c>
      <c r="G955" s="30"/>
      <c r="H955" s="31"/>
      <c r="I955" s="32"/>
    </row>
    <row r="956" spans="1:9" ht="17.25" customHeight="1" x14ac:dyDescent="0.25">
      <c r="A956" s="29"/>
      <c r="B956" s="29"/>
      <c r="G956" s="30"/>
      <c r="H956" s="31"/>
      <c r="I956" s="32"/>
    </row>
    <row r="957" spans="1:9" ht="17.25" customHeight="1" x14ac:dyDescent="0.25">
      <c r="A957" s="29"/>
      <c r="B957" s="34" t="s">
        <v>461</v>
      </c>
      <c r="G957" s="30"/>
      <c r="H957" s="31"/>
      <c r="I957" s="32"/>
    </row>
    <row r="958" spans="1:9" ht="17.25" customHeight="1" x14ac:dyDescent="0.25">
      <c r="A958" s="29"/>
      <c r="B958" s="29" t="s">
        <v>462</v>
      </c>
      <c r="G958" s="30"/>
      <c r="H958" s="31"/>
      <c r="I958" s="32"/>
    </row>
    <row r="959" spans="1:9" ht="17.25" customHeight="1" x14ac:dyDescent="0.25">
      <c r="A959" s="29"/>
      <c r="B959" s="29"/>
      <c r="G959" s="30"/>
      <c r="H959" s="31"/>
      <c r="I959" s="32"/>
    </row>
    <row r="960" spans="1:9" ht="17.25" customHeight="1" x14ac:dyDescent="0.25">
      <c r="A960" s="29"/>
      <c r="B960" s="29" t="s">
        <v>463</v>
      </c>
      <c r="G960" s="30"/>
      <c r="H960" s="31"/>
      <c r="I960" s="32"/>
    </row>
    <row r="961" spans="1:9" ht="17.25" customHeight="1" x14ac:dyDescent="0.25">
      <c r="A961" s="29"/>
      <c r="B961" s="29" t="s">
        <v>464</v>
      </c>
      <c r="G961" s="30"/>
      <c r="H961" s="31"/>
      <c r="I961" s="32"/>
    </row>
    <row r="962" spans="1:9" ht="17.25" customHeight="1" x14ac:dyDescent="0.25">
      <c r="A962" s="29"/>
      <c r="B962" s="29" t="s">
        <v>465</v>
      </c>
      <c r="G962" s="30"/>
      <c r="H962" s="31"/>
      <c r="I962" s="32"/>
    </row>
    <row r="963" spans="1:9" ht="17.25" customHeight="1" x14ac:dyDescent="0.25">
      <c r="A963" s="29"/>
      <c r="B963" s="29"/>
      <c r="G963" s="30"/>
      <c r="H963" s="31"/>
      <c r="I963" s="32"/>
    </row>
    <row r="964" spans="1:9" ht="17.25" customHeight="1" x14ac:dyDescent="0.25">
      <c r="A964" s="29"/>
      <c r="B964" s="29" t="s">
        <v>466</v>
      </c>
      <c r="G964" s="30"/>
      <c r="H964" s="31"/>
      <c r="I964" s="32"/>
    </row>
    <row r="965" spans="1:9" ht="17.25" customHeight="1" x14ac:dyDescent="0.25">
      <c r="A965" s="29"/>
      <c r="B965" s="29"/>
      <c r="G965" s="30"/>
      <c r="H965" s="31"/>
      <c r="I965" s="32"/>
    </row>
    <row r="966" spans="1:9" ht="17.25" customHeight="1" x14ac:dyDescent="0.25">
      <c r="A966" s="29"/>
      <c r="B966" s="29" t="s">
        <v>467</v>
      </c>
      <c r="G966" s="30"/>
      <c r="H966" s="31"/>
      <c r="I966" s="32"/>
    </row>
    <row r="967" spans="1:9" ht="17.25" customHeight="1" x14ac:dyDescent="0.25">
      <c r="A967" s="29"/>
      <c r="B967" s="29" t="s">
        <v>468</v>
      </c>
      <c r="G967" s="30"/>
      <c r="H967" s="31"/>
      <c r="I967" s="32"/>
    </row>
    <row r="968" spans="1:9" ht="17.25" customHeight="1" x14ac:dyDescent="0.25">
      <c r="A968" s="29"/>
      <c r="B968" s="29"/>
      <c r="G968" s="30"/>
      <c r="H968" s="31"/>
      <c r="I968" s="32"/>
    </row>
    <row r="969" spans="1:9" ht="17.25" customHeight="1" x14ac:dyDescent="0.25">
      <c r="A969" s="29"/>
      <c r="B969" s="29" t="s">
        <v>469</v>
      </c>
      <c r="G969" s="30"/>
      <c r="H969" s="31"/>
      <c r="I969" s="32"/>
    </row>
    <row r="970" spans="1:9" ht="17.25" customHeight="1" x14ac:dyDescent="0.25">
      <c r="A970" s="29"/>
      <c r="B970" s="29"/>
      <c r="G970" s="30"/>
      <c r="H970" s="31"/>
      <c r="I970" s="32"/>
    </row>
    <row r="971" spans="1:9" ht="17.25" customHeight="1" x14ac:dyDescent="0.25">
      <c r="A971" s="29"/>
      <c r="B971" s="29" t="s">
        <v>1505</v>
      </c>
      <c r="G971" s="30"/>
      <c r="H971" s="31"/>
      <c r="I971" s="32"/>
    </row>
    <row r="972" spans="1:9" ht="17.25" customHeight="1" x14ac:dyDescent="0.25">
      <c r="A972" s="29"/>
      <c r="B972" s="29"/>
      <c r="G972" s="30"/>
      <c r="H972" s="31"/>
      <c r="I972" s="32"/>
    </row>
    <row r="973" spans="1:9" ht="17.25" customHeight="1" x14ac:dyDescent="0.25">
      <c r="A973" s="29"/>
      <c r="B973" s="29"/>
      <c r="G973" s="30"/>
      <c r="H973" s="31"/>
      <c r="I973" s="32"/>
    </row>
    <row r="974" spans="1:9" ht="17.25" customHeight="1" x14ac:dyDescent="0.25">
      <c r="A974" s="29"/>
      <c r="B974" s="29"/>
      <c r="G974" s="30"/>
      <c r="H974" s="31"/>
      <c r="I974" s="32"/>
    </row>
    <row r="975" spans="1:9" ht="17.25" customHeight="1" x14ac:dyDescent="0.25">
      <c r="A975" s="29"/>
      <c r="B975" s="29"/>
      <c r="G975" s="30"/>
      <c r="H975" s="31"/>
      <c r="I975" s="32"/>
    </row>
    <row r="976" spans="1:9" ht="17.25" customHeight="1" x14ac:dyDescent="0.25">
      <c r="A976" s="29"/>
      <c r="B976" s="29"/>
      <c r="G976" s="30"/>
      <c r="H976" s="31"/>
      <c r="I976" s="32"/>
    </row>
    <row r="977" spans="1:9" ht="17.25" customHeight="1" thickBot="1" x14ac:dyDescent="0.3">
      <c r="A977" s="29"/>
      <c r="B977" s="29"/>
      <c r="E977" s="10" t="s">
        <v>139</v>
      </c>
      <c r="G977" s="30"/>
      <c r="H977" s="31"/>
      <c r="I977" s="37">
        <f>SUM(I937:I975)</f>
        <v>0</v>
      </c>
    </row>
    <row r="978" spans="1:9" ht="17.25" customHeight="1" thickTop="1" x14ac:dyDescent="0.25">
      <c r="D978" s="49">
        <v>1.19</v>
      </c>
      <c r="H978" s="58"/>
    </row>
    <row r="979" spans="1:9" ht="17.25" customHeight="1" x14ac:dyDescent="0.25"/>
    <row r="980" spans="1:9" ht="17.25" customHeight="1" x14ac:dyDescent="0.25">
      <c r="D980" s="49"/>
    </row>
    <row r="981" spans="1:9" ht="17.25" customHeight="1" x14ac:dyDescent="0.25">
      <c r="E981" s="10" t="s">
        <v>1493</v>
      </c>
      <c r="F981" s="10"/>
    </row>
    <row r="982" spans="1:9" ht="17.25" customHeight="1" x14ac:dyDescent="0.25">
      <c r="E982" s="10"/>
      <c r="F982" s="10"/>
    </row>
    <row r="983" spans="1:9" ht="17.25" customHeight="1" x14ac:dyDescent="0.25">
      <c r="E983" s="10"/>
      <c r="F983" s="10"/>
    </row>
    <row r="984" spans="1:9" ht="17.25" customHeight="1" x14ac:dyDescent="0.25">
      <c r="A984" s="22" t="s">
        <v>140</v>
      </c>
      <c r="B984" s="10" t="s">
        <v>103</v>
      </c>
      <c r="C984" s="10"/>
      <c r="D984" s="10"/>
      <c r="H984" s="13"/>
      <c r="I984" s="14" t="s">
        <v>104</v>
      </c>
    </row>
    <row r="985" spans="1:9" ht="17.25" customHeight="1" x14ac:dyDescent="0.25">
      <c r="A985" s="22"/>
      <c r="B985" s="10"/>
      <c r="C985" s="10"/>
      <c r="D985" s="10"/>
      <c r="H985" s="13"/>
      <c r="I985" s="14"/>
    </row>
    <row r="986" spans="1:9" ht="17.25" customHeight="1" x14ac:dyDescent="0.25">
      <c r="A986" s="22"/>
      <c r="B986" s="10"/>
      <c r="C986" s="10"/>
      <c r="D986" s="10"/>
      <c r="H986" s="13"/>
      <c r="I986" s="14"/>
    </row>
    <row r="987" spans="1:9" ht="17.25" customHeight="1" x14ac:dyDescent="0.25">
      <c r="A987" s="15" t="s">
        <v>105</v>
      </c>
      <c r="B987" s="16" t="s">
        <v>106</v>
      </c>
      <c r="C987" s="17"/>
      <c r="D987" s="17"/>
      <c r="E987" s="17"/>
      <c r="F987" s="18"/>
      <c r="G987" s="19" t="s">
        <v>107</v>
      </c>
      <c r="H987" s="20" t="s">
        <v>108</v>
      </c>
      <c r="I987" s="21" t="s">
        <v>109</v>
      </c>
    </row>
    <row r="988" spans="1:9" ht="51" customHeight="1" x14ac:dyDescent="0.25">
      <c r="A988" s="22"/>
      <c r="B988" s="23"/>
      <c r="C988" s="24"/>
      <c r="D988" s="24"/>
      <c r="E988" s="24"/>
      <c r="F988" s="25"/>
      <c r="G988" s="26"/>
      <c r="H988" s="27"/>
      <c r="I988" s="28"/>
    </row>
    <row r="989" spans="1:9" ht="15" customHeight="1" x14ac:dyDescent="0.25">
      <c r="A989" s="22"/>
      <c r="B989" s="22"/>
      <c r="G989" s="42"/>
      <c r="H989" s="43"/>
      <c r="I989" s="46"/>
    </row>
    <row r="990" spans="1:9" ht="17.25" customHeight="1" thickBot="1" x14ac:dyDescent="0.3">
      <c r="A990" s="29"/>
      <c r="B990" s="22"/>
      <c r="C990" s="10"/>
      <c r="D990" s="10"/>
      <c r="E990" s="10" t="s">
        <v>141</v>
      </c>
      <c r="G990" s="30"/>
      <c r="H990" s="31"/>
      <c r="I990" s="37">
        <f>I977</f>
        <v>0</v>
      </c>
    </row>
    <row r="991" spans="1:9" ht="17.25" customHeight="1" thickTop="1" x14ac:dyDescent="0.25">
      <c r="A991" s="29"/>
      <c r="B991" s="33"/>
      <c r="G991" s="30"/>
      <c r="H991" s="31"/>
      <c r="I991" s="32"/>
    </row>
    <row r="992" spans="1:9" ht="17.25" customHeight="1" x14ac:dyDescent="0.25">
      <c r="A992" s="29"/>
      <c r="B992" s="29" t="s">
        <v>470</v>
      </c>
      <c r="G992" s="30"/>
      <c r="H992" s="31"/>
      <c r="I992" s="32"/>
    </row>
    <row r="993" spans="1:9" ht="17.25" customHeight="1" x14ac:dyDescent="0.25">
      <c r="A993" s="29"/>
      <c r="B993" s="29"/>
      <c r="G993" s="30"/>
      <c r="H993" s="31"/>
      <c r="I993" s="32"/>
    </row>
    <row r="994" spans="1:9" ht="17.25" customHeight="1" x14ac:dyDescent="0.25">
      <c r="A994" s="29"/>
      <c r="B994" s="29" t="s">
        <v>471</v>
      </c>
      <c r="G994" s="30"/>
      <c r="H994" s="31"/>
      <c r="I994" s="32"/>
    </row>
    <row r="995" spans="1:9" ht="17.25" customHeight="1" x14ac:dyDescent="0.25">
      <c r="A995" s="29"/>
      <c r="B995" s="29" t="s">
        <v>472</v>
      </c>
      <c r="G995" s="30"/>
      <c r="H995" s="31"/>
      <c r="I995" s="32"/>
    </row>
    <row r="996" spans="1:9" ht="17.25" customHeight="1" x14ac:dyDescent="0.25">
      <c r="A996" s="29"/>
      <c r="B996" s="29"/>
      <c r="G996" s="30"/>
      <c r="H996" s="31"/>
      <c r="I996" s="32"/>
    </row>
    <row r="997" spans="1:9" ht="17.25" customHeight="1" x14ac:dyDescent="0.25">
      <c r="A997" s="29"/>
      <c r="B997" s="29" t="s">
        <v>473</v>
      </c>
      <c r="C997" s="10" t="s">
        <v>474</v>
      </c>
      <c r="G997" s="30"/>
      <c r="H997" s="31"/>
      <c r="I997" s="32"/>
    </row>
    <row r="998" spans="1:9" ht="17.25" customHeight="1" x14ac:dyDescent="0.25">
      <c r="A998" s="29"/>
      <c r="B998" s="29"/>
      <c r="G998" s="30"/>
      <c r="H998" s="31"/>
      <c r="I998" s="32"/>
    </row>
    <row r="999" spans="1:9" ht="17.25" customHeight="1" x14ac:dyDescent="0.25">
      <c r="A999" s="29"/>
      <c r="B999" s="29"/>
      <c r="C999" s="9" t="s">
        <v>475</v>
      </c>
      <c r="G999" s="30"/>
      <c r="H999" s="31"/>
      <c r="I999" s="32"/>
    </row>
    <row r="1000" spans="1:9" ht="17.25" customHeight="1" x14ac:dyDescent="0.25">
      <c r="A1000" s="29"/>
      <c r="B1000" s="29"/>
      <c r="C1000" s="9" t="s">
        <v>476</v>
      </c>
      <c r="G1000" s="30"/>
      <c r="H1000" s="31"/>
      <c r="I1000" s="32"/>
    </row>
    <row r="1001" spans="1:9" ht="17.25" customHeight="1" x14ac:dyDescent="0.25">
      <c r="A1001" s="29"/>
      <c r="B1001" s="29"/>
      <c r="C1001" s="9" t="s">
        <v>477</v>
      </c>
      <c r="G1001" s="30"/>
      <c r="H1001" s="31"/>
      <c r="I1001" s="32"/>
    </row>
    <row r="1002" spans="1:9" ht="17.25" customHeight="1" x14ac:dyDescent="0.25">
      <c r="A1002" s="29"/>
      <c r="B1002" s="29"/>
      <c r="C1002" s="9" t="s">
        <v>478</v>
      </c>
      <c r="G1002" s="30"/>
      <c r="H1002" s="31"/>
      <c r="I1002" s="32"/>
    </row>
    <row r="1003" spans="1:9" ht="17.25" customHeight="1" x14ac:dyDescent="0.25">
      <c r="A1003" s="29"/>
      <c r="B1003" s="29"/>
      <c r="C1003" s="9" t="s">
        <v>479</v>
      </c>
      <c r="G1003" s="30"/>
      <c r="H1003" s="31"/>
      <c r="I1003" s="32"/>
    </row>
    <row r="1004" spans="1:9" ht="17.25" customHeight="1" x14ac:dyDescent="0.25">
      <c r="A1004" s="29"/>
      <c r="B1004" s="29"/>
      <c r="C1004" s="9" t="s">
        <v>480</v>
      </c>
      <c r="F1004" s="56"/>
      <c r="G1004" s="30"/>
      <c r="H1004" s="31"/>
      <c r="I1004" s="32"/>
    </row>
    <row r="1005" spans="1:9" ht="17.25" customHeight="1" x14ac:dyDescent="0.25">
      <c r="A1005" s="29"/>
      <c r="B1005" s="29"/>
      <c r="C1005" s="9" t="s">
        <v>481</v>
      </c>
      <c r="G1005" s="30"/>
      <c r="H1005" s="31"/>
      <c r="I1005" s="32"/>
    </row>
    <row r="1006" spans="1:9" ht="17.25" customHeight="1" x14ac:dyDescent="0.25">
      <c r="A1006" s="29"/>
      <c r="B1006" s="29"/>
      <c r="C1006" s="9" t="s">
        <v>482</v>
      </c>
      <c r="G1006" s="30"/>
      <c r="H1006" s="31"/>
      <c r="I1006" s="32"/>
    </row>
    <row r="1007" spans="1:9" ht="17.25" customHeight="1" x14ac:dyDescent="0.25">
      <c r="A1007" s="29"/>
      <c r="B1007" s="29"/>
      <c r="C1007" s="9" t="s">
        <v>483</v>
      </c>
      <c r="G1007" s="30"/>
      <c r="H1007" s="31"/>
      <c r="I1007" s="32"/>
    </row>
    <row r="1008" spans="1:9" ht="17.25" customHeight="1" x14ac:dyDescent="0.25">
      <c r="A1008" s="29"/>
      <c r="B1008" s="29"/>
      <c r="C1008" s="9" t="s">
        <v>484</v>
      </c>
      <c r="G1008" s="30"/>
      <c r="H1008" s="31"/>
      <c r="I1008" s="32"/>
    </row>
    <row r="1009" spans="1:9" ht="17.25" customHeight="1" x14ac:dyDescent="0.25">
      <c r="A1009" s="29"/>
      <c r="B1009" s="29"/>
      <c r="C1009" s="9" t="s">
        <v>485</v>
      </c>
      <c r="G1009" s="30"/>
      <c r="H1009" s="31"/>
      <c r="I1009" s="32"/>
    </row>
    <row r="1010" spans="1:9" ht="17.25" customHeight="1" x14ac:dyDescent="0.25">
      <c r="A1010" s="29"/>
      <c r="B1010" s="29"/>
      <c r="G1010" s="30"/>
      <c r="H1010" s="31"/>
      <c r="I1010" s="32"/>
    </row>
    <row r="1011" spans="1:9" ht="17.25" customHeight="1" x14ac:dyDescent="0.25">
      <c r="A1011" s="29"/>
      <c r="B1011" s="29"/>
      <c r="C1011" s="10" t="s">
        <v>486</v>
      </c>
      <c r="D1011" s="10"/>
      <c r="G1011" s="30"/>
      <c r="H1011" s="31"/>
      <c r="I1011" s="32"/>
    </row>
    <row r="1012" spans="1:9" ht="17.25" customHeight="1" x14ac:dyDescent="0.25">
      <c r="A1012" s="29"/>
      <c r="B1012" s="29"/>
      <c r="G1012" s="30"/>
      <c r="H1012" s="31"/>
      <c r="I1012" s="32"/>
    </row>
    <row r="1013" spans="1:9" ht="17.25" customHeight="1" x14ac:dyDescent="0.25">
      <c r="A1013" s="29"/>
      <c r="B1013" s="29"/>
      <c r="C1013" s="9" t="s">
        <v>487</v>
      </c>
      <c r="G1013" s="30"/>
      <c r="H1013" s="31"/>
      <c r="I1013" s="32"/>
    </row>
    <row r="1014" spans="1:9" ht="17.25" customHeight="1" x14ac:dyDescent="0.25">
      <c r="A1014" s="29"/>
      <c r="B1014" s="29"/>
      <c r="C1014" s="9" t="s">
        <v>488</v>
      </c>
      <c r="G1014" s="30"/>
      <c r="H1014" s="31"/>
      <c r="I1014" s="32"/>
    </row>
    <row r="1015" spans="1:9" ht="17.25" customHeight="1" x14ac:dyDescent="0.25">
      <c r="A1015" s="29"/>
      <c r="B1015" s="29"/>
      <c r="C1015" s="9" t="s">
        <v>489</v>
      </c>
      <c r="G1015" s="30"/>
      <c r="H1015" s="31"/>
      <c r="I1015" s="32"/>
    </row>
    <row r="1016" spans="1:9" ht="17.25" customHeight="1" x14ac:dyDescent="0.25">
      <c r="A1016" s="29"/>
      <c r="B1016" s="29"/>
      <c r="C1016" s="9" t="s">
        <v>490</v>
      </c>
      <c r="G1016" s="30"/>
      <c r="H1016" s="31"/>
      <c r="I1016" s="32"/>
    </row>
    <row r="1017" spans="1:9" ht="17.25" customHeight="1" x14ac:dyDescent="0.25">
      <c r="A1017" s="29"/>
      <c r="B1017" s="29"/>
      <c r="C1017" s="9" t="s">
        <v>491</v>
      </c>
      <c r="G1017" s="30"/>
      <c r="H1017" s="31"/>
      <c r="I1017" s="32"/>
    </row>
    <row r="1018" spans="1:9" ht="17.25" customHeight="1" x14ac:dyDescent="0.25">
      <c r="A1018" s="29"/>
      <c r="B1018" s="29"/>
      <c r="C1018" s="9" t="s">
        <v>492</v>
      </c>
      <c r="G1018" s="30"/>
      <c r="H1018" s="31"/>
      <c r="I1018" s="32"/>
    </row>
    <row r="1019" spans="1:9" ht="17.25" customHeight="1" x14ac:dyDescent="0.25">
      <c r="A1019" s="29"/>
      <c r="B1019" s="29"/>
      <c r="C1019" s="9" t="s">
        <v>493</v>
      </c>
      <c r="G1019" s="30"/>
      <c r="H1019" s="31"/>
      <c r="I1019" s="32"/>
    </row>
    <row r="1020" spans="1:9" ht="17.25" customHeight="1" x14ac:dyDescent="0.25">
      <c r="A1020" s="29"/>
      <c r="B1020" s="29"/>
      <c r="C1020" s="9" t="s">
        <v>494</v>
      </c>
      <c r="G1020" s="30"/>
      <c r="H1020" s="31"/>
      <c r="I1020" s="32"/>
    </row>
    <row r="1021" spans="1:9" ht="17.25" customHeight="1" x14ac:dyDescent="0.25">
      <c r="A1021" s="29"/>
      <c r="B1021" s="29"/>
      <c r="C1021" s="9" t="s">
        <v>495</v>
      </c>
      <c r="G1021" s="30"/>
      <c r="H1021" s="31"/>
      <c r="I1021" s="32"/>
    </row>
    <row r="1022" spans="1:9" ht="17.25" customHeight="1" x14ac:dyDescent="0.25">
      <c r="A1022" s="29"/>
      <c r="B1022" s="29"/>
      <c r="C1022" s="9" t="s">
        <v>496</v>
      </c>
      <c r="G1022" s="30"/>
      <c r="H1022" s="31"/>
      <c r="I1022" s="32"/>
    </row>
    <row r="1023" spans="1:9" ht="17.25" customHeight="1" x14ac:dyDescent="0.25">
      <c r="A1023" s="29"/>
      <c r="B1023" s="29"/>
      <c r="G1023" s="30"/>
      <c r="H1023" s="31"/>
      <c r="I1023" s="32"/>
    </row>
    <row r="1024" spans="1:9" ht="17.25" customHeight="1" x14ac:dyDescent="0.25">
      <c r="A1024" s="29"/>
      <c r="B1024" s="29"/>
      <c r="G1024" s="30"/>
      <c r="H1024" s="31"/>
      <c r="I1024" s="32"/>
    </row>
    <row r="1025" spans="1:9" ht="17.25" customHeight="1" x14ac:dyDescent="0.25">
      <c r="A1025" s="29"/>
      <c r="B1025" s="29"/>
      <c r="G1025" s="30"/>
      <c r="H1025" s="31"/>
      <c r="I1025" s="32"/>
    </row>
    <row r="1026" spans="1:9" ht="17.25" customHeight="1" x14ac:dyDescent="0.25">
      <c r="A1026" s="29"/>
      <c r="B1026" s="29"/>
      <c r="G1026" s="30"/>
      <c r="H1026" s="31"/>
      <c r="I1026" s="32"/>
    </row>
    <row r="1027" spans="1:9" ht="17.25" customHeight="1" x14ac:dyDescent="0.25">
      <c r="A1027" s="29"/>
      <c r="B1027" s="29"/>
      <c r="G1027" s="30"/>
      <c r="H1027" s="31"/>
      <c r="I1027" s="32"/>
    </row>
    <row r="1028" spans="1:9" ht="17.25" customHeight="1" thickBot="1" x14ac:dyDescent="0.3">
      <c r="A1028" s="29"/>
      <c r="B1028" s="29"/>
      <c r="E1028" s="10" t="s">
        <v>139</v>
      </c>
      <c r="G1028" s="30"/>
      <c r="H1028" s="31"/>
      <c r="I1028" s="37">
        <f>SUM(I990:I1026)</f>
        <v>0</v>
      </c>
    </row>
    <row r="1029" spans="1:9" ht="17.25" customHeight="1" thickTop="1" x14ac:dyDescent="0.25">
      <c r="D1029" s="49">
        <v>1.2</v>
      </c>
      <c r="H1029" s="58"/>
    </row>
    <row r="1030" spans="1:9" ht="17.25" customHeight="1" x14ac:dyDescent="0.25"/>
    <row r="1031" spans="1:9" ht="17.25" customHeight="1" x14ac:dyDescent="0.25">
      <c r="D1031" s="49"/>
    </row>
    <row r="1032" spans="1:9" ht="17.25" customHeight="1" x14ac:dyDescent="0.25">
      <c r="E1032" s="10" t="s">
        <v>1493</v>
      </c>
      <c r="F1032" s="10"/>
    </row>
    <row r="1033" spans="1:9" ht="17.25" customHeight="1" x14ac:dyDescent="0.25">
      <c r="E1033" s="10"/>
      <c r="F1033" s="10"/>
    </row>
    <row r="1034" spans="1:9" ht="17.25" customHeight="1" x14ac:dyDescent="0.25">
      <c r="A1034" s="22" t="s">
        <v>140</v>
      </c>
      <c r="B1034" s="10" t="s">
        <v>103</v>
      </c>
      <c r="C1034" s="10"/>
      <c r="D1034" s="10"/>
      <c r="H1034" s="13"/>
      <c r="I1034" s="14" t="s">
        <v>104</v>
      </c>
    </row>
    <row r="1035" spans="1:9" ht="17.25" customHeight="1" x14ac:dyDescent="0.25">
      <c r="A1035" s="22"/>
      <c r="B1035" s="10"/>
      <c r="C1035" s="10"/>
      <c r="D1035" s="10"/>
      <c r="H1035" s="13"/>
      <c r="I1035" s="14"/>
    </row>
    <row r="1036" spans="1:9" ht="17.25" customHeight="1" x14ac:dyDescent="0.25">
      <c r="A1036" s="22"/>
      <c r="B1036" s="10"/>
      <c r="C1036" s="10"/>
      <c r="D1036" s="10"/>
      <c r="H1036" s="13"/>
      <c r="I1036" s="14"/>
    </row>
    <row r="1037" spans="1:9" ht="17.25" customHeight="1" x14ac:dyDescent="0.25">
      <c r="A1037" s="15" t="s">
        <v>105</v>
      </c>
      <c r="B1037" s="16" t="s">
        <v>106</v>
      </c>
      <c r="C1037" s="17"/>
      <c r="D1037" s="17"/>
      <c r="E1037" s="17"/>
      <c r="F1037" s="18"/>
      <c r="G1037" s="19" t="s">
        <v>107</v>
      </c>
      <c r="H1037" s="20" t="s">
        <v>108</v>
      </c>
      <c r="I1037" s="21" t="s">
        <v>109</v>
      </c>
    </row>
    <row r="1038" spans="1:9" ht="26.25" customHeight="1" x14ac:dyDescent="0.25">
      <c r="A1038" s="22"/>
      <c r="B1038" s="23"/>
      <c r="C1038" s="24"/>
      <c r="D1038" s="24"/>
      <c r="E1038" s="24"/>
      <c r="F1038" s="25"/>
      <c r="G1038" s="26"/>
      <c r="H1038" s="27"/>
      <c r="I1038" s="28"/>
    </row>
    <row r="1039" spans="1:9" ht="17.25" customHeight="1" thickBot="1" x14ac:dyDescent="0.3">
      <c r="A1039" s="29"/>
      <c r="B1039" s="22"/>
      <c r="C1039" s="10"/>
      <c r="D1039" s="10"/>
      <c r="E1039" s="10" t="s">
        <v>141</v>
      </c>
      <c r="G1039" s="30"/>
      <c r="H1039" s="31"/>
      <c r="I1039" s="37">
        <f>I1028</f>
        <v>0</v>
      </c>
    </row>
    <row r="1040" spans="1:9" ht="17.25" customHeight="1" thickTop="1" x14ac:dyDescent="0.25">
      <c r="A1040" s="29"/>
      <c r="B1040" s="33"/>
      <c r="G1040" s="30"/>
      <c r="H1040" s="31"/>
      <c r="I1040" s="32"/>
    </row>
    <row r="1041" spans="1:9" ht="17.25" customHeight="1" x14ac:dyDescent="0.25">
      <c r="A1041" s="29"/>
      <c r="B1041" s="33" t="s">
        <v>497</v>
      </c>
      <c r="C1041" s="35"/>
      <c r="D1041" s="35"/>
      <c r="G1041" s="30"/>
      <c r="H1041" s="31"/>
      <c r="I1041" s="32"/>
    </row>
    <row r="1042" spans="1:9" ht="17.25" customHeight="1" x14ac:dyDescent="0.25">
      <c r="A1042" s="29"/>
      <c r="B1042" s="29"/>
      <c r="G1042" s="30"/>
      <c r="H1042" s="31"/>
      <c r="I1042" s="32"/>
    </row>
    <row r="1043" spans="1:9" ht="17.25" customHeight="1" x14ac:dyDescent="0.25">
      <c r="A1043" s="29">
        <v>44</v>
      </c>
      <c r="B1043" s="29" t="s">
        <v>155</v>
      </c>
      <c r="G1043" s="30"/>
      <c r="H1043" s="31"/>
      <c r="I1043" s="32"/>
    </row>
    <row r="1044" spans="1:9" ht="17.25" customHeight="1" x14ac:dyDescent="0.25">
      <c r="A1044" s="29"/>
      <c r="B1044" s="29"/>
      <c r="G1044" s="30"/>
      <c r="H1044" s="31"/>
      <c r="I1044" s="32"/>
    </row>
    <row r="1045" spans="1:9" ht="17.25" customHeight="1" x14ac:dyDescent="0.25">
      <c r="A1045" s="29"/>
      <c r="B1045" s="29"/>
      <c r="E1045" s="9" t="s">
        <v>157</v>
      </c>
      <c r="G1045" s="30"/>
      <c r="H1045" s="31"/>
      <c r="I1045" s="32"/>
    </row>
    <row r="1046" spans="1:9" ht="17.25" customHeight="1" x14ac:dyDescent="0.25">
      <c r="A1046" s="29"/>
      <c r="B1046" s="29"/>
      <c r="G1046" s="30"/>
      <c r="H1046" s="31"/>
      <c r="I1046" s="32"/>
    </row>
    <row r="1047" spans="1:9" ht="17.25" customHeight="1" x14ac:dyDescent="0.25">
      <c r="A1047" s="29"/>
      <c r="B1047" s="29" t="s">
        <v>498</v>
      </c>
      <c r="G1047" s="30"/>
      <c r="H1047" s="31"/>
      <c r="I1047" s="32"/>
    </row>
    <row r="1048" spans="1:9" ht="17.25" customHeight="1" x14ac:dyDescent="0.25">
      <c r="A1048" s="29"/>
      <c r="B1048" s="29"/>
      <c r="G1048" s="30"/>
      <c r="H1048" s="31"/>
      <c r="I1048" s="32"/>
    </row>
    <row r="1049" spans="1:9" ht="17.25" customHeight="1" x14ac:dyDescent="0.25">
      <c r="A1049" s="29"/>
      <c r="B1049" s="33" t="s">
        <v>499</v>
      </c>
      <c r="C1049" s="35"/>
      <c r="G1049" s="30"/>
      <c r="H1049" s="31"/>
      <c r="I1049" s="32"/>
    </row>
    <row r="1050" spans="1:9" ht="17.25" customHeight="1" x14ac:dyDescent="0.25">
      <c r="A1050" s="29"/>
      <c r="B1050" s="29"/>
      <c r="G1050" s="30"/>
      <c r="H1050" s="31"/>
      <c r="I1050" s="32"/>
    </row>
    <row r="1051" spans="1:9" ht="17.25" customHeight="1" x14ac:dyDescent="0.25">
      <c r="A1051" s="29">
        <v>45</v>
      </c>
      <c r="B1051" s="29" t="s">
        <v>500</v>
      </c>
      <c r="G1051" s="30"/>
      <c r="H1051" s="31"/>
      <c r="I1051" s="32"/>
    </row>
    <row r="1052" spans="1:9" ht="17.25" customHeight="1" x14ac:dyDescent="0.25">
      <c r="A1052" s="29"/>
      <c r="B1052" s="29"/>
      <c r="G1052" s="30"/>
      <c r="H1052" s="31"/>
      <c r="I1052" s="32"/>
    </row>
    <row r="1053" spans="1:9" ht="17.25" customHeight="1" x14ac:dyDescent="0.25">
      <c r="A1053" s="29"/>
      <c r="B1053" s="29" t="s">
        <v>501</v>
      </c>
      <c r="F1053" s="56"/>
      <c r="G1053" s="30"/>
      <c r="H1053" s="31"/>
      <c r="I1053" s="32"/>
    </row>
    <row r="1054" spans="1:9" ht="17.25" customHeight="1" x14ac:dyDescent="0.25">
      <c r="A1054" s="29"/>
      <c r="B1054" s="29" t="s">
        <v>502</v>
      </c>
      <c r="G1054" s="30"/>
      <c r="H1054" s="31"/>
      <c r="I1054" s="32"/>
    </row>
    <row r="1055" spans="1:9" ht="17.25" customHeight="1" x14ac:dyDescent="0.25">
      <c r="A1055" s="29"/>
      <c r="B1055" s="29" t="s">
        <v>503</v>
      </c>
      <c r="G1055" s="30"/>
      <c r="H1055" s="31"/>
      <c r="I1055" s="32"/>
    </row>
    <row r="1056" spans="1:9" ht="17.25" customHeight="1" x14ac:dyDescent="0.25">
      <c r="A1056" s="29"/>
      <c r="B1056" s="29" t="s">
        <v>504</v>
      </c>
      <c r="G1056" s="30"/>
      <c r="H1056" s="31"/>
      <c r="I1056" s="32"/>
    </row>
    <row r="1057" spans="1:9" ht="17.25" customHeight="1" x14ac:dyDescent="0.25">
      <c r="A1057" s="29"/>
      <c r="B1057" s="29" t="s">
        <v>505</v>
      </c>
      <c r="G1057" s="30"/>
      <c r="H1057" s="31"/>
      <c r="I1057" s="32"/>
    </row>
    <row r="1058" spans="1:9" ht="17.25" customHeight="1" x14ac:dyDescent="0.25">
      <c r="A1058" s="29"/>
      <c r="B1058" s="29" t="s">
        <v>506</v>
      </c>
      <c r="G1058" s="30"/>
      <c r="H1058" s="31"/>
      <c r="I1058" s="32"/>
    </row>
    <row r="1059" spans="1:9" ht="17.25" customHeight="1" x14ac:dyDescent="0.25">
      <c r="A1059" s="29"/>
      <c r="B1059" s="29" t="s">
        <v>507</v>
      </c>
      <c r="G1059" s="30"/>
      <c r="H1059" s="31"/>
      <c r="I1059" s="32"/>
    </row>
    <row r="1060" spans="1:9" ht="17.25" customHeight="1" x14ac:dyDescent="0.25">
      <c r="A1060" s="29"/>
      <c r="B1060" s="29" t="s">
        <v>508</v>
      </c>
      <c r="G1060" s="30"/>
      <c r="H1060" s="31"/>
      <c r="I1060" s="32"/>
    </row>
    <row r="1061" spans="1:9" ht="17.25" customHeight="1" x14ac:dyDescent="0.25">
      <c r="A1061" s="29"/>
      <c r="B1061" s="29"/>
      <c r="G1061" s="30"/>
      <c r="H1061" s="31"/>
      <c r="I1061" s="32"/>
    </row>
    <row r="1062" spans="1:9" ht="17.25" customHeight="1" x14ac:dyDescent="0.25">
      <c r="A1062" s="29"/>
      <c r="B1062" s="29" t="s">
        <v>509</v>
      </c>
      <c r="E1062" s="9" t="s">
        <v>510</v>
      </c>
      <c r="G1062" s="30"/>
      <c r="H1062" s="31"/>
      <c r="I1062" s="32"/>
    </row>
    <row r="1063" spans="1:9" ht="17.25" customHeight="1" x14ac:dyDescent="0.25">
      <c r="A1063" s="29"/>
      <c r="B1063" s="29"/>
      <c r="G1063" s="30"/>
      <c r="H1063" s="31"/>
      <c r="I1063" s="32"/>
    </row>
    <row r="1064" spans="1:9" ht="17.25" customHeight="1" x14ac:dyDescent="0.25">
      <c r="A1064" s="29"/>
      <c r="B1064" s="29" t="s">
        <v>511</v>
      </c>
      <c r="G1064" s="30"/>
      <c r="H1064" s="31"/>
      <c r="I1064" s="32"/>
    </row>
    <row r="1065" spans="1:9" ht="17.25" customHeight="1" x14ac:dyDescent="0.25">
      <c r="A1065" s="29"/>
      <c r="B1065" s="29"/>
      <c r="G1065" s="30"/>
      <c r="H1065" s="31"/>
      <c r="I1065" s="32"/>
    </row>
    <row r="1066" spans="1:9" ht="17.25" customHeight="1" x14ac:dyDescent="0.25">
      <c r="A1066" s="29">
        <v>46</v>
      </c>
      <c r="B1066" s="29" t="s">
        <v>512</v>
      </c>
      <c r="G1066" s="30"/>
      <c r="H1066" s="31"/>
      <c r="I1066" s="32"/>
    </row>
    <row r="1067" spans="1:9" ht="17.25" customHeight="1" x14ac:dyDescent="0.25">
      <c r="A1067" s="29"/>
      <c r="B1067" s="29"/>
      <c r="G1067" s="30"/>
      <c r="H1067" s="31"/>
      <c r="I1067" s="32"/>
    </row>
    <row r="1068" spans="1:9" ht="17.25" customHeight="1" x14ac:dyDescent="0.25">
      <c r="A1068" s="29"/>
      <c r="B1068" s="29" t="s">
        <v>513</v>
      </c>
      <c r="G1068" s="30"/>
      <c r="H1068" s="31"/>
      <c r="I1068" s="32"/>
    </row>
    <row r="1069" spans="1:9" ht="17.25" customHeight="1" x14ac:dyDescent="0.25">
      <c r="A1069" s="29"/>
      <c r="B1069" s="29" t="s">
        <v>514</v>
      </c>
      <c r="G1069" s="30"/>
      <c r="H1069" s="31"/>
      <c r="I1069" s="32"/>
    </row>
    <row r="1070" spans="1:9" ht="17.25" customHeight="1" x14ac:dyDescent="0.25">
      <c r="A1070" s="29"/>
      <c r="B1070" s="29"/>
      <c r="G1070" s="30"/>
      <c r="H1070" s="31"/>
      <c r="I1070" s="32"/>
    </row>
    <row r="1071" spans="1:9" ht="17.25" customHeight="1" x14ac:dyDescent="0.25">
      <c r="A1071" s="29"/>
      <c r="B1071" s="29" t="s">
        <v>515</v>
      </c>
      <c r="E1071" s="9" t="s">
        <v>516</v>
      </c>
      <c r="G1071" s="30"/>
      <c r="H1071" s="31"/>
      <c r="I1071" s="32"/>
    </row>
    <row r="1072" spans="1:9" ht="17.25" customHeight="1" x14ac:dyDescent="0.25">
      <c r="A1072" s="29"/>
      <c r="B1072" s="29"/>
      <c r="G1072" s="30"/>
      <c r="H1072" s="31"/>
      <c r="I1072" s="32"/>
    </row>
    <row r="1073" spans="1:9" ht="17.25" customHeight="1" x14ac:dyDescent="0.25">
      <c r="A1073" s="29"/>
      <c r="B1073" s="29" t="s">
        <v>498</v>
      </c>
      <c r="G1073" s="30"/>
      <c r="H1073" s="31"/>
      <c r="I1073" s="32"/>
    </row>
    <row r="1074" spans="1:9" ht="17.25" customHeight="1" x14ac:dyDescent="0.25">
      <c r="A1074" s="29"/>
      <c r="B1074" s="29"/>
      <c r="G1074" s="30"/>
      <c r="H1074" s="31"/>
      <c r="I1074" s="32"/>
    </row>
    <row r="1075" spans="1:9" ht="17.25" customHeight="1" x14ac:dyDescent="0.25">
      <c r="A1075" s="29"/>
      <c r="B1075" s="29"/>
      <c r="G1075" s="30"/>
      <c r="H1075" s="31"/>
      <c r="I1075" s="32"/>
    </row>
    <row r="1076" spans="1:9" ht="17.25" customHeight="1" x14ac:dyDescent="0.25">
      <c r="A1076" s="29"/>
      <c r="B1076" s="29"/>
      <c r="G1076" s="30"/>
      <c r="H1076" s="31"/>
      <c r="I1076" s="32"/>
    </row>
    <row r="1077" spans="1:9" ht="17.25" customHeight="1" x14ac:dyDescent="0.25">
      <c r="A1077" s="29"/>
      <c r="B1077" s="29"/>
      <c r="G1077" s="30"/>
      <c r="H1077" s="31"/>
      <c r="I1077" s="32"/>
    </row>
    <row r="1078" spans="1:9" ht="17.25" customHeight="1" x14ac:dyDescent="0.25">
      <c r="A1078" s="29"/>
      <c r="B1078" s="29"/>
      <c r="G1078" s="30"/>
      <c r="H1078" s="31"/>
      <c r="I1078" s="32"/>
    </row>
    <row r="1079" spans="1:9" ht="17.25" customHeight="1" x14ac:dyDescent="0.25">
      <c r="A1079" s="29"/>
      <c r="B1079" s="29"/>
      <c r="G1079" s="30"/>
      <c r="H1079" s="31"/>
      <c r="I1079" s="32"/>
    </row>
    <row r="1080" spans="1:9" ht="17.25" customHeight="1" x14ac:dyDescent="0.25">
      <c r="A1080" s="29"/>
      <c r="B1080" s="29"/>
      <c r="G1080" s="30"/>
      <c r="H1080" s="31"/>
      <c r="I1080" s="32"/>
    </row>
    <row r="1081" spans="1:9" ht="17.25" customHeight="1" thickBot="1" x14ac:dyDescent="0.3">
      <c r="A1081" s="29"/>
      <c r="B1081" s="29"/>
      <c r="E1081" s="10" t="s">
        <v>139</v>
      </c>
      <c r="G1081" s="30"/>
      <c r="H1081" s="31"/>
      <c r="I1081" s="37">
        <f>SUM(I1039:I1079)</f>
        <v>0</v>
      </c>
    </row>
    <row r="1082" spans="1:9" ht="17.25" customHeight="1" thickTop="1" x14ac:dyDescent="0.25">
      <c r="D1082" s="49">
        <v>1.21</v>
      </c>
      <c r="H1082" s="58"/>
    </row>
    <row r="1083" spans="1:9" ht="17.25" customHeight="1" x14ac:dyDescent="0.25"/>
    <row r="1084" spans="1:9" ht="17.25" customHeight="1" x14ac:dyDescent="0.25">
      <c r="E1084" s="10" t="s">
        <v>1493</v>
      </c>
      <c r="F1084" s="10"/>
    </row>
    <row r="1085" spans="1:9" ht="17.25" customHeight="1" x14ac:dyDescent="0.25">
      <c r="E1085" s="10"/>
      <c r="F1085" s="10"/>
    </row>
    <row r="1086" spans="1:9" ht="17.25" customHeight="1" x14ac:dyDescent="0.25">
      <c r="E1086" s="10"/>
      <c r="F1086" s="10"/>
    </row>
    <row r="1087" spans="1:9" ht="17.25" customHeight="1" x14ac:dyDescent="0.25">
      <c r="A1087" s="22" t="s">
        <v>140</v>
      </c>
      <c r="B1087" s="10" t="s">
        <v>103</v>
      </c>
      <c r="C1087" s="10"/>
      <c r="D1087" s="10"/>
      <c r="H1087" s="13"/>
      <c r="I1087" s="14" t="s">
        <v>104</v>
      </c>
    </row>
    <row r="1088" spans="1:9" ht="17.25" customHeight="1" x14ac:dyDescent="0.25">
      <c r="A1088" s="22"/>
      <c r="B1088" s="10"/>
      <c r="C1088" s="10"/>
      <c r="D1088" s="10"/>
      <c r="H1088" s="13"/>
      <c r="I1088" s="14"/>
    </row>
    <row r="1089" spans="1:9" ht="17.25" customHeight="1" x14ac:dyDescent="0.25">
      <c r="A1089" s="22"/>
      <c r="B1089" s="10"/>
      <c r="C1089" s="10"/>
      <c r="D1089" s="10"/>
      <c r="H1089" s="13"/>
      <c r="I1089" s="14"/>
    </row>
    <row r="1090" spans="1:9" ht="17.25" customHeight="1" x14ac:dyDescent="0.25">
      <c r="A1090" s="15" t="s">
        <v>105</v>
      </c>
      <c r="B1090" s="16" t="s">
        <v>106</v>
      </c>
      <c r="C1090" s="17"/>
      <c r="D1090" s="17"/>
      <c r="E1090" s="17"/>
      <c r="F1090" s="18"/>
      <c r="G1090" s="19" t="s">
        <v>107</v>
      </c>
      <c r="H1090" s="20" t="s">
        <v>108</v>
      </c>
      <c r="I1090" s="21" t="s">
        <v>109</v>
      </c>
    </row>
    <row r="1091" spans="1:9" ht="28.5" customHeight="1" x14ac:dyDescent="0.25">
      <c r="A1091" s="22"/>
      <c r="B1091" s="23"/>
      <c r="C1091" s="24"/>
      <c r="D1091" s="24"/>
      <c r="E1091" s="24"/>
      <c r="F1091" s="25"/>
      <c r="G1091" s="26"/>
      <c r="H1091" s="27"/>
      <c r="I1091" s="28"/>
    </row>
    <row r="1092" spans="1:9" ht="17.25" customHeight="1" thickBot="1" x14ac:dyDescent="0.3">
      <c r="A1092" s="29"/>
      <c r="B1092" s="22"/>
      <c r="C1092" s="10"/>
      <c r="D1092" s="10"/>
      <c r="E1092" s="10" t="s">
        <v>141</v>
      </c>
      <c r="G1092" s="30"/>
      <c r="H1092" s="31"/>
      <c r="I1092" s="37">
        <f>I1081</f>
        <v>0</v>
      </c>
    </row>
    <row r="1093" spans="1:9" ht="17.25" customHeight="1" thickTop="1" x14ac:dyDescent="0.25">
      <c r="A1093" s="29"/>
      <c r="B1093" s="33"/>
      <c r="G1093" s="30"/>
      <c r="H1093" s="31"/>
      <c r="I1093" s="32"/>
    </row>
    <row r="1094" spans="1:9" ht="17.25" customHeight="1" x14ac:dyDescent="0.25">
      <c r="A1094" s="29">
        <v>47</v>
      </c>
      <c r="B1094" s="29" t="s">
        <v>517</v>
      </c>
      <c r="G1094" s="30"/>
      <c r="H1094" s="31"/>
      <c r="I1094" s="32"/>
    </row>
    <row r="1095" spans="1:9" ht="17.25" customHeight="1" x14ac:dyDescent="0.25">
      <c r="A1095" s="29"/>
      <c r="B1095" s="29"/>
      <c r="G1095" s="30"/>
      <c r="H1095" s="31"/>
      <c r="I1095" s="32"/>
    </row>
    <row r="1096" spans="1:9" ht="17.25" customHeight="1" x14ac:dyDescent="0.25">
      <c r="A1096" s="29"/>
      <c r="B1096" s="29" t="s">
        <v>518</v>
      </c>
      <c r="G1096" s="30"/>
      <c r="H1096" s="31"/>
      <c r="I1096" s="32"/>
    </row>
    <row r="1097" spans="1:9" ht="17.25" customHeight="1" x14ac:dyDescent="0.25">
      <c r="A1097" s="29"/>
      <c r="B1097" s="29" t="s">
        <v>519</v>
      </c>
      <c r="G1097" s="30"/>
      <c r="H1097" s="31"/>
      <c r="I1097" s="32"/>
    </row>
    <row r="1098" spans="1:9" ht="17.25" customHeight="1" x14ac:dyDescent="0.25">
      <c r="A1098" s="29"/>
      <c r="B1098" s="29" t="s">
        <v>520</v>
      </c>
      <c r="G1098" s="30"/>
      <c r="H1098" s="31"/>
      <c r="I1098" s="32"/>
    </row>
    <row r="1099" spans="1:9" ht="17.25" customHeight="1" x14ac:dyDescent="0.25">
      <c r="A1099" s="29"/>
      <c r="B1099" s="29" t="s">
        <v>521</v>
      </c>
      <c r="G1099" s="30"/>
      <c r="H1099" s="31"/>
      <c r="I1099" s="32"/>
    </row>
    <row r="1100" spans="1:9" ht="17.25" customHeight="1" x14ac:dyDescent="0.25">
      <c r="A1100" s="29"/>
      <c r="B1100" s="29" t="s">
        <v>522</v>
      </c>
      <c r="G1100" s="30"/>
      <c r="H1100" s="31"/>
      <c r="I1100" s="32"/>
    </row>
    <row r="1101" spans="1:9" ht="17.25" customHeight="1" x14ac:dyDescent="0.25">
      <c r="A1101" s="29"/>
      <c r="B1101" s="29"/>
      <c r="G1101" s="30"/>
      <c r="H1101" s="31"/>
      <c r="I1101" s="32"/>
    </row>
    <row r="1102" spans="1:9" ht="17.25" customHeight="1" x14ac:dyDescent="0.25">
      <c r="A1102" s="29"/>
      <c r="B1102" s="29"/>
      <c r="E1102" s="9" t="s">
        <v>523</v>
      </c>
      <c r="G1102" s="30"/>
      <c r="H1102" s="31"/>
      <c r="I1102" s="32"/>
    </row>
    <row r="1103" spans="1:9" ht="17.25" customHeight="1" x14ac:dyDescent="0.25">
      <c r="A1103" s="29"/>
      <c r="B1103" s="29"/>
      <c r="G1103" s="30"/>
      <c r="H1103" s="31"/>
      <c r="I1103" s="32"/>
    </row>
    <row r="1104" spans="1:9" ht="17.25" customHeight="1" x14ac:dyDescent="0.25">
      <c r="A1104" s="29"/>
      <c r="B1104" s="29" t="s">
        <v>498</v>
      </c>
      <c r="G1104" s="30"/>
      <c r="H1104" s="31"/>
      <c r="I1104" s="32"/>
    </row>
    <row r="1105" spans="1:9" ht="17.25" customHeight="1" x14ac:dyDescent="0.25">
      <c r="A1105" s="29"/>
      <c r="B1105" s="29"/>
      <c r="G1105" s="30"/>
      <c r="H1105" s="31"/>
      <c r="I1105" s="32"/>
    </row>
    <row r="1106" spans="1:9" ht="17.25" customHeight="1" x14ac:dyDescent="0.25">
      <c r="A1106" s="29">
        <v>48</v>
      </c>
      <c r="B1106" s="29" t="s">
        <v>524</v>
      </c>
      <c r="G1106" s="30"/>
      <c r="H1106" s="31"/>
      <c r="I1106" s="32"/>
    </row>
    <row r="1107" spans="1:9" ht="17.25" customHeight="1" x14ac:dyDescent="0.25">
      <c r="A1107" s="29"/>
      <c r="B1107" s="29"/>
      <c r="F1107" s="56"/>
      <c r="G1107" s="30"/>
      <c r="H1107" s="31"/>
      <c r="I1107" s="32"/>
    </row>
    <row r="1108" spans="1:9" ht="17.25" customHeight="1" x14ac:dyDescent="0.25">
      <c r="A1108" s="29"/>
      <c r="B1108" s="29"/>
      <c r="E1108" s="9" t="s">
        <v>525</v>
      </c>
      <c r="G1108" s="30"/>
      <c r="H1108" s="31"/>
      <c r="I1108" s="32"/>
    </row>
    <row r="1109" spans="1:9" ht="17.25" customHeight="1" x14ac:dyDescent="0.25">
      <c r="A1109" s="29"/>
      <c r="B1109" s="29"/>
      <c r="G1109" s="30"/>
      <c r="H1109" s="31"/>
      <c r="I1109" s="32"/>
    </row>
    <row r="1110" spans="1:9" ht="17.25" customHeight="1" x14ac:dyDescent="0.25">
      <c r="A1110" s="29"/>
      <c r="B1110" s="29" t="s">
        <v>498</v>
      </c>
      <c r="G1110" s="30"/>
      <c r="H1110" s="31"/>
      <c r="I1110" s="32"/>
    </row>
    <row r="1111" spans="1:9" ht="17.25" customHeight="1" x14ac:dyDescent="0.25">
      <c r="A1111" s="29"/>
      <c r="B1111" s="29"/>
      <c r="G1111" s="30"/>
      <c r="H1111" s="31"/>
      <c r="I1111" s="32"/>
    </row>
    <row r="1112" spans="1:9" ht="17.25" customHeight="1" x14ac:dyDescent="0.25">
      <c r="A1112" s="29">
        <v>49</v>
      </c>
      <c r="B1112" s="29" t="s">
        <v>526</v>
      </c>
      <c r="G1112" s="30"/>
      <c r="H1112" s="31"/>
      <c r="I1112" s="32"/>
    </row>
    <row r="1113" spans="1:9" ht="17.25" customHeight="1" x14ac:dyDescent="0.25">
      <c r="A1113" s="29"/>
      <c r="B1113" s="29"/>
      <c r="G1113" s="30"/>
      <c r="H1113" s="31"/>
      <c r="I1113" s="32"/>
    </row>
    <row r="1114" spans="1:9" ht="17.25" customHeight="1" x14ac:dyDescent="0.25">
      <c r="A1114" s="29"/>
      <c r="B1114" s="29" t="s">
        <v>527</v>
      </c>
      <c r="G1114" s="30"/>
      <c r="H1114" s="31"/>
      <c r="I1114" s="32"/>
    </row>
    <row r="1115" spans="1:9" ht="17.25" customHeight="1" x14ac:dyDescent="0.25">
      <c r="A1115" s="29"/>
      <c r="B1115" s="29" t="s">
        <v>528</v>
      </c>
      <c r="G1115" s="30"/>
      <c r="H1115" s="31"/>
      <c r="I1115" s="32"/>
    </row>
    <row r="1116" spans="1:9" ht="17.25" customHeight="1" x14ac:dyDescent="0.25">
      <c r="A1116" s="29"/>
      <c r="B1116" s="29" t="s">
        <v>529</v>
      </c>
      <c r="G1116" s="30"/>
      <c r="H1116" s="31"/>
      <c r="I1116" s="32"/>
    </row>
    <row r="1117" spans="1:9" ht="17.25" customHeight="1" x14ac:dyDescent="0.25">
      <c r="A1117" s="29"/>
      <c r="B1117" s="29" t="s">
        <v>530</v>
      </c>
      <c r="G1117" s="30"/>
      <c r="H1117" s="31"/>
      <c r="I1117" s="32"/>
    </row>
    <row r="1118" spans="1:9" ht="17.25" customHeight="1" x14ac:dyDescent="0.25">
      <c r="A1118" s="29"/>
      <c r="B1118" s="29"/>
      <c r="G1118" s="30"/>
      <c r="H1118" s="31"/>
      <c r="I1118" s="32"/>
    </row>
    <row r="1119" spans="1:9" ht="17.25" customHeight="1" x14ac:dyDescent="0.25">
      <c r="A1119" s="29"/>
      <c r="B1119" s="29" t="s">
        <v>531</v>
      </c>
      <c r="G1119" s="30"/>
      <c r="H1119" s="31"/>
      <c r="I1119" s="32"/>
    </row>
    <row r="1120" spans="1:9" ht="17.25" customHeight="1" x14ac:dyDescent="0.25">
      <c r="A1120" s="29"/>
      <c r="B1120" s="29"/>
      <c r="G1120" s="30"/>
      <c r="H1120" s="31"/>
      <c r="I1120" s="32"/>
    </row>
    <row r="1121" spans="1:9" ht="17.25" customHeight="1" x14ac:dyDescent="0.25">
      <c r="A1121" s="29"/>
      <c r="B1121" s="29" t="s">
        <v>532</v>
      </c>
      <c r="G1121" s="30"/>
      <c r="H1121" s="31"/>
      <c r="I1121" s="32"/>
    </row>
    <row r="1122" spans="1:9" ht="17.25" customHeight="1" x14ac:dyDescent="0.25">
      <c r="A1122" s="29"/>
      <c r="B1122" s="29" t="s">
        <v>533</v>
      </c>
      <c r="G1122" s="30"/>
      <c r="H1122" s="31"/>
      <c r="I1122" s="32"/>
    </row>
    <row r="1123" spans="1:9" ht="17.25" customHeight="1" x14ac:dyDescent="0.25">
      <c r="A1123" s="29"/>
      <c r="B1123" s="29"/>
      <c r="G1123" s="30"/>
      <c r="H1123" s="31"/>
      <c r="I1123" s="32"/>
    </row>
    <row r="1124" spans="1:9" ht="17.25" customHeight="1" x14ac:dyDescent="0.25">
      <c r="A1124" s="29"/>
      <c r="B1124" s="29" t="s">
        <v>534</v>
      </c>
      <c r="G1124" s="30"/>
      <c r="H1124" s="31"/>
      <c r="I1124" s="32"/>
    </row>
    <row r="1125" spans="1:9" ht="17.25" customHeight="1" x14ac:dyDescent="0.25">
      <c r="A1125" s="29"/>
      <c r="B1125" s="29" t="s">
        <v>535</v>
      </c>
      <c r="G1125" s="30"/>
      <c r="H1125" s="31"/>
      <c r="I1125" s="32"/>
    </row>
    <row r="1126" spans="1:9" ht="17.25" customHeight="1" x14ac:dyDescent="0.25">
      <c r="A1126" s="29"/>
      <c r="B1126" s="29" t="s">
        <v>536</v>
      </c>
      <c r="G1126" s="30"/>
      <c r="H1126" s="31"/>
      <c r="I1126" s="32"/>
    </row>
    <row r="1127" spans="1:9" ht="17.25" customHeight="1" x14ac:dyDescent="0.25">
      <c r="A1127" s="29"/>
      <c r="B1127" s="29" t="s">
        <v>537</v>
      </c>
      <c r="G1127" s="30"/>
      <c r="H1127" s="31"/>
      <c r="I1127" s="32"/>
    </row>
    <row r="1128" spans="1:9" ht="17.25" customHeight="1" x14ac:dyDescent="0.25">
      <c r="A1128" s="29"/>
      <c r="B1128" s="29" t="s">
        <v>538</v>
      </c>
      <c r="G1128" s="30"/>
      <c r="H1128" s="31"/>
      <c r="I1128" s="32"/>
    </row>
    <row r="1129" spans="1:9" ht="17.25" customHeight="1" x14ac:dyDescent="0.25">
      <c r="A1129" s="29"/>
      <c r="B1129" s="29" t="s">
        <v>539</v>
      </c>
      <c r="G1129" s="30"/>
      <c r="H1129" s="31"/>
      <c r="I1129" s="32"/>
    </row>
    <row r="1130" spans="1:9" ht="17.25" customHeight="1" x14ac:dyDescent="0.25">
      <c r="A1130" s="29"/>
      <c r="B1130" s="29" t="s">
        <v>540</v>
      </c>
      <c r="G1130" s="30"/>
      <c r="H1130" s="31"/>
      <c r="I1130" s="32"/>
    </row>
    <row r="1131" spans="1:9" ht="17.25" customHeight="1" x14ac:dyDescent="0.25">
      <c r="A1131" s="29"/>
      <c r="B1131" s="29"/>
      <c r="G1131" s="30"/>
      <c r="H1131" s="31"/>
      <c r="I1131" s="32"/>
    </row>
    <row r="1132" spans="1:9" ht="17.25" customHeight="1" x14ac:dyDescent="0.25">
      <c r="A1132" s="29"/>
      <c r="B1132" s="29"/>
      <c r="G1132" s="30"/>
      <c r="H1132" s="31"/>
      <c r="I1132" s="32"/>
    </row>
    <row r="1133" spans="1:9" ht="17.25" customHeight="1" thickBot="1" x14ac:dyDescent="0.3">
      <c r="A1133" s="29"/>
      <c r="B1133" s="29"/>
      <c r="E1133" s="10" t="s">
        <v>139</v>
      </c>
      <c r="G1133" s="30"/>
      <c r="H1133" s="31"/>
      <c r="I1133" s="37">
        <f>SUM(I1092:I1131)</f>
        <v>0</v>
      </c>
    </row>
    <row r="1134" spans="1:9" ht="17.25" customHeight="1" thickTop="1" x14ac:dyDescent="0.25">
      <c r="D1134" s="49">
        <v>1.22</v>
      </c>
      <c r="H1134" s="58"/>
    </row>
    <row r="1135" spans="1:9" ht="17.25" customHeight="1" x14ac:dyDescent="0.25"/>
    <row r="1136" spans="1:9" ht="17.25" customHeight="1" x14ac:dyDescent="0.25">
      <c r="E1136" s="10" t="s">
        <v>1493</v>
      </c>
      <c r="F1136" s="10"/>
    </row>
    <row r="1137" spans="1:9" ht="17.25" customHeight="1" x14ac:dyDescent="0.25">
      <c r="E1137" s="10"/>
      <c r="F1137" s="10"/>
    </row>
    <row r="1138" spans="1:9" ht="17.25" customHeight="1" x14ac:dyDescent="0.25">
      <c r="A1138" s="22" t="s">
        <v>140</v>
      </c>
      <c r="B1138" s="10" t="s">
        <v>103</v>
      </c>
      <c r="C1138" s="10"/>
      <c r="D1138" s="10"/>
      <c r="H1138" s="13"/>
      <c r="I1138" s="14" t="s">
        <v>104</v>
      </c>
    </row>
    <row r="1139" spans="1:9" ht="17.25" customHeight="1" x14ac:dyDescent="0.25">
      <c r="A1139" s="22"/>
      <c r="B1139" s="10"/>
      <c r="C1139" s="10"/>
      <c r="D1139" s="10"/>
      <c r="H1139" s="13"/>
      <c r="I1139" s="14"/>
    </row>
    <row r="1140" spans="1:9" ht="17.25" customHeight="1" x14ac:dyDescent="0.25">
      <c r="A1140" s="15" t="s">
        <v>105</v>
      </c>
      <c r="B1140" s="16" t="s">
        <v>106</v>
      </c>
      <c r="C1140" s="17"/>
      <c r="D1140" s="17"/>
      <c r="E1140" s="17"/>
      <c r="F1140" s="18"/>
      <c r="G1140" s="19" t="s">
        <v>107</v>
      </c>
      <c r="H1140" s="20" t="s">
        <v>108</v>
      </c>
      <c r="I1140" s="21" t="s">
        <v>109</v>
      </c>
    </row>
    <row r="1141" spans="1:9" ht="22.5" customHeight="1" x14ac:dyDescent="0.25">
      <c r="A1141" s="22"/>
      <c r="B1141" s="23"/>
      <c r="C1141" s="24"/>
      <c r="D1141" s="24"/>
      <c r="E1141" s="24"/>
      <c r="F1141" s="25"/>
      <c r="G1141" s="26"/>
      <c r="H1141" s="27"/>
      <c r="I1141" s="28"/>
    </row>
    <row r="1142" spans="1:9" ht="17.25" customHeight="1" thickBot="1" x14ac:dyDescent="0.3">
      <c r="A1142" s="29"/>
      <c r="B1142" s="22"/>
      <c r="C1142" s="10"/>
      <c r="D1142" s="10"/>
      <c r="E1142" s="10" t="s">
        <v>141</v>
      </c>
      <c r="G1142" s="30"/>
      <c r="H1142" s="31"/>
      <c r="I1142" s="37">
        <f>I1133</f>
        <v>0</v>
      </c>
    </row>
    <row r="1143" spans="1:9" ht="17.25" customHeight="1" thickTop="1" x14ac:dyDescent="0.25">
      <c r="A1143" s="29"/>
      <c r="B1143" s="33"/>
      <c r="G1143" s="30"/>
      <c r="H1143" s="31"/>
      <c r="I1143" s="32"/>
    </row>
    <row r="1144" spans="1:9" ht="17.25" customHeight="1" x14ac:dyDescent="0.25">
      <c r="A1144" s="29"/>
      <c r="B1144" s="29" t="s">
        <v>541</v>
      </c>
      <c r="E1144" s="9" t="s">
        <v>542</v>
      </c>
      <c r="G1144" s="30"/>
      <c r="H1144" s="31"/>
      <c r="I1144" s="32"/>
    </row>
    <row r="1145" spans="1:9" ht="17.25" customHeight="1" x14ac:dyDescent="0.25">
      <c r="A1145" s="29"/>
      <c r="B1145" s="29"/>
      <c r="G1145" s="30"/>
      <c r="H1145" s="31"/>
      <c r="I1145" s="32"/>
    </row>
    <row r="1146" spans="1:9" ht="17.25" customHeight="1" x14ac:dyDescent="0.25">
      <c r="A1146" s="29"/>
      <c r="B1146" s="29" t="s">
        <v>498</v>
      </c>
      <c r="G1146" s="30"/>
      <c r="H1146" s="31"/>
      <c r="I1146" s="32"/>
    </row>
    <row r="1147" spans="1:9" ht="17.25" customHeight="1" x14ac:dyDescent="0.25">
      <c r="A1147" s="29"/>
      <c r="B1147" s="29"/>
      <c r="G1147" s="30"/>
      <c r="H1147" s="31"/>
      <c r="I1147" s="32"/>
    </row>
    <row r="1148" spans="1:9" ht="17.25" customHeight="1" x14ac:dyDescent="0.25">
      <c r="A1148" s="29">
        <v>50</v>
      </c>
      <c r="B1148" s="29" t="s">
        <v>543</v>
      </c>
      <c r="G1148" s="30"/>
      <c r="H1148" s="31"/>
      <c r="I1148" s="32"/>
    </row>
    <row r="1149" spans="1:9" ht="17.25" customHeight="1" x14ac:dyDescent="0.25">
      <c r="A1149" s="29"/>
      <c r="B1149" s="29"/>
      <c r="G1149" s="30"/>
      <c r="H1149" s="31"/>
      <c r="I1149" s="32"/>
    </row>
    <row r="1150" spans="1:9" ht="17.25" customHeight="1" x14ac:dyDescent="0.25">
      <c r="A1150" s="29"/>
      <c r="B1150" s="29" t="s">
        <v>544</v>
      </c>
      <c r="G1150" s="30"/>
      <c r="H1150" s="31"/>
      <c r="I1150" s="32"/>
    </row>
    <row r="1151" spans="1:9" ht="17.25" customHeight="1" x14ac:dyDescent="0.25">
      <c r="A1151" s="29"/>
      <c r="B1151" s="22" t="s">
        <v>545</v>
      </c>
      <c r="G1151" s="30"/>
      <c r="H1151" s="31"/>
      <c r="I1151" s="32"/>
    </row>
    <row r="1152" spans="1:9" ht="17.25" customHeight="1" x14ac:dyDescent="0.25">
      <c r="A1152" s="29"/>
      <c r="B1152" s="29"/>
      <c r="G1152" s="30"/>
      <c r="H1152" s="31"/>
      <c r="I1152" s="32"/>
    </row>
    <row r="1153" spans="1:9" ht="17.25" customHeight="1" x14ac:dyDescent="0.25">
      <c r="A1153" s="29"/>
      <c r="B1153" s="29"/>
      <c r="E1153" s="9" t="s">
        <v>546</v>
      </c>
      <c r="G1153" s="30"/>
      <c r="H1153" s="31"/>
      <c r="I1153" s="32"/>
    </row>
    <row r="1154" spans="1:9" ht="17.25" customHeight="1" x14ac:dyDescent="0.25">
      <c r="A1154" s="29"/>
      <c r="B1154" s="29"/>
      <c r="G1154" s="30"/>
      <c r="H1154" s="31"/>
      <c r="I1154" s="32"/>
    </row>
    <row r="1155" spans="1:9" ht="17.25" customHeight="1" x14ac:dyDescent="0.25">
      <c r="A1155" s="29"/>
      <c r="B1155" s="29" t="s">
        <v>498</v>
      </c>
      <c r="G1155" s="30"/>
      <c r="H1155" s="31"/>
      <c r="I1155" s="32"/>
    </row>
    <row r="1156" spans="1:9" ht="17.25" customHeight="1" x14ac:dyDescent="0.25">
      <c r="A1156" s="29"/>
      <c r="B1156" s="29"/>
      <c r="G1156" s="30"/>
      <c r="H1156" s="31"/>
      <c r="I1156" s="32"/>
    </row>
    <row r="1157" spans="1:9" ht="17.25" customHeight="1" x14ac:dyDescent="0.25">
      <c r="A1157" s="29"/>
      <c r="B1157" s="33" t="s">
        <v>547</v>
      </c>
      <c r="F1157" s="56"/>
      <c r="G1157" s="30"/>
      <c r="H1157" s="31"/>
      <c r="I1157" s="32"/>
    </row>
    <row r="1158" spans="1:9" ht="17.25" customHeight="1" x14ac:dyDescent="0.25">
      <c r="A1158" s="29"/>
      <c r="B1158" s="29"/>
      <c r="G1158" s="30"/>
      <c r="H1158" s="31"/>
      <c r="I1158" s="32"/>
    </row>
    <row r="1159" spans="1:9" ht="17.25" customHeight="1" x14ac:dyDescent="0.25">
      <c r="A1159" s="29">
        <v>51</v>
      </c>
      <c r="B1159" s="29" t="s">
        <v>548</v>
      </c>
      <c r="G1159" s="30"/>
      <c r="H1159" s="31"/>
      <c r="I1159" s="32"/>
    </row>
    <row r="1160" spans="1:9" ht="17.25" customHeight="1" x14ac:dyDescent="0.25">
      <c r="A1160" s="29"/>
      <c r="B1160" s="29"/>
      <c r="G1160" s="30"/>
      <c r="H1160" s="31"/>
      <c r="I1160" s="32"/>
    </row>
    <row r="1161" spans="1:9" ht="17.25" customHeight="1" x14ac:dyDescent="0.25">
      <c r="A1161" s="29"/>
      <c r="B1161" s="29" t="s">
        <v>549</v>
      </c>
      <c r="G1161" s="30"/>
      <c r="H1161" s="31"/>
      <c r="I1161" s="32"/>
    </row>
    <row r="1162" spans="1:9" ht="17.25" customHeight="1" x14ac:dyDescent="0.25">
      <c r="A1162" s="29"/>
      <c r="B1162" s="29" t="s">
        <v>550</v>
      </c>
      <c r="G1162" s="30"/>
      <c r="H1162" s="31"/>
      <c r="I1162" s="32"/>
    </row>
    <row r="1163" spans="1:9" ht="17.25" customHeight="1" x14ac:dyDescent="0.25">
      <c r="A1163" s="29"/>
      <c r="B1163" s="29" t="s">
        <v>551</v>
      </c>
      <c r="G1163" s="30"/>
      <c r="H1163" s="31"/>
      <c r="I1163" s="32"/>
    </row>
    <row r="1164" spans="1:9" ht="17.25" customHeight="1" x14ac:dyDescent="0.25">
      <c r="A1164" s="29"/>
      <c r="B1164" s="29" t="s">
        <v>552</v>
      </c>
      <c r="G1164" s="30"/>
      <c r="H1164" s="31"/>
      <c r="I1164" s="32"/>
    </row>
    <row r="1165" spans="1:9" ht="17.25" customHeight="1" x14ac:dyDescent="0.25">
      <c r="A1165" s="29"/>
      <c r="B1165" s="29"/>
      <c r="G1165" s="30"/>
      <c r="H1165" s="31"/>
      <c r="I1165" s="32"/>
    </row>
    <row r="1166" spans="1:9" ht="17.25" customHeight="1" x14ac:dyDescent="0.25">
      <c r="A1166" s="29"/>
      <c r="B1166" s="29"/>
      <c r="E1166" s="9" t="s">
        <v>553</v>
      </c>
      <c r="G1166" s="30"/>
      <c r="H1166" s="31"/>
      <c r="I1166" s="32"/>
    </row>
    <row r="1167" spans="1:9" ht="17.25" customHeight="1" x14ac:dyDescent="0.25">
      <c r="A1167" s="29"/>
      <c r="B1167" s="29"/>
      <c r="G1167" s="30"/>
      <c r="H1167" s="31"/>
      <c r="I1167" s="32"/>
    </row>
    <row r="1168" spans="1:9" ht="17.25" customHeight="1" x14ac:dyDescent="0.25">
      <c r="A1168" s="29"/>
      <c r="B1168" s="29" t="s">
        <v>498</v>
      </c>
      <c r="G1168" s="30"/>
      <c r="H1168" s="31"/>
      <c r="I1168" s="32"/>
    </row>
    <row r="1169" spans="1:9" ht="17.25" customHeight="1" x14ac:dyDescent="0.25">
      <c r="A1169" s="29"/>
      <c r="B1169" s="29"/>
      <c r="G1169" s="30"/>
      <c r="H1169" s="31"/>
      <c r="I1169" s="32"/>
    </row>
    <row r="1170" spans="1:9" ht="17.25" customHeight="1" x14ac:dyDescent="0.25">
      <c r="A1170" s="29">
        <v>52</v>
      </c>
      <c r="B1170" s="29" t="s">
        <v>554</v>
      </c>
      <c r="G1170" s="30"/>
      <c r="H1170" s="31"/>
      <c r="I1170" s="32"/>
    </row>
    <row r="1171" spans="1:9" ht="17.25" customHeight="1" x14ac:dyDescent="0.25">
      <c r="A1171" s="29"/>
      <c r="B1171" s="29"/>
      <c r="E1171" s="9" t="s">
        <v>555</v>
      </c>
      <c r="G1171" s="30"/>
      <c r="H1171" s="31"/>
      <c r="I1171" s="32"/>
    </row>
    <row r="1172" spans="1:9" ht="17.25" customHeight="1" x14ac:dyDescent="0.25">
      <c r="A1172" s="29"/>
      <c r="B1172" s="29"/>
      <c r="G1172" s="30"/>
      <c r="H1172" s="31"/>
      <c r="I1172" s="32"/>
    </row>
    <row r="1173" spans="1:9" ht="17.25" customHeight="1" x14ac:dyDescent="0.25">
      <c r="A1173" s="29"/>
      <c r="B1173" s="29" t="s">
        <v>498</v>
      </c>
      <c r="G1173" s="30"/>
      <c r="H1173" s="31"/>
      <c r="I1173" s="32"/>
    </row>
    <row r="1174" spans="1:9" ht="17.25" customHeight="1" x14ac:dyDescent="0.25">
      <c r="A1174" s="29"/>
      <c r="B1174" s="29"/>
      <c r="G1174" s="30"/>
      <c r="H1174" s="31"/>
      <c r="I1174" s="32"/>
    </row>
    <row r="1175" spans="1:9" ht="17.25" customHeight="1" x14ac:dyDescent="0.25">
      <c r="A1175" s="29"/>
      <c r="B1175" s="29"/>
      <c r="G1175" s="30"/>
      <c r="H1175" s="31"/>
      <c r="I1175" s="32"/>
    </row>
    <row r="1176" spans="1:9" ht="17.25" customHeight="1" x14ac:dyDescent="0.25">
      <c r="A1176" s="29"/>
      <c r="B1176" s="29"/>
      <c r="G1176" s="30"/>
      <c r="H1176" s="31"/>
      <c r="I1176" s="32"/>
    </row>
    <row r="1177" spans="1:9" ht="17.25" customHeight="1" x14ac:dyDescent="0.25">
      <c r="A1177" s="29"/>
      <c r="B1177" s="29"/>
      <c r="G1177" s="30"/>
      <c r="H1177" s="31"/>
      <c r="I1177" s="32"/>
    </row>
    <row r="1178" spans="1:9" ht="17.25" customHeight="1" x14ac:dyDescent="0.25">
      <c r="A1178" s="29"/>
      <c r="B1178" s="29"/>
      <c r="G1178" s="30"/>
      <c r="H1178" s="31"/>
      <c r="I1178" s="32"/>
    </row>
    <row r="1179" spans="1:9" ht="17.25" customHeight="1" x14ac:dyDescent="0.25">
      <c r="A1179" s="29"/>
      <c r="B1179" s="29"/>
      <c r="G1179" s="30"/>
      <c r="H1179" s="31"/>
      <c r="I1179" s="32"/>
    </row>
    <row r="1180" spans="1:9" ht="17.25" customHeight="1" x14ac:dyDescent="0.25">
      <c r="A1180" s="29"/>
      <c r="B1180" s="29"/>
      <c r="G1180" s="30"/>
      <c r="H1180" s="31"/>
      <c r="I1180" s="32"/>
    </row>
    <row r="1181" spans="1:9" ht="17.25" customHeight="1" x14ac:dyDescent="0.25">
      <c r="A1181" s="29"/>
      <c r="B1181" s="29"/>
      <c r="G1181" s="30"/>
      <c r="H1181" s="31"/>
      <c r="I1181" s="32"/>
    </row>
    <row r="1182" spans="1:9" ht="17.25" customHeight="1" x14ac:dyDescent="0.25">
      <c r="A1182" s="29"/>
      <c r="B1182" s="29"/>
      <c r="G1182" s="30"/>
      <c r="H1182" s="31"/>
      <c r="I1182" s="32"/>
    </row>
    <row r="1183" spans="1:9" ht="17.25" customHeight="1" thickBot="1" x14ac:dyDescent="0.3">
      <c r="A1183" s="29"/>
      <c r="B1183" s="29"/>
      <c r="E1183" s="10" t="s">
        <v>139</v>
      </c>
      <c r="G1183" s="30"/>
      <c r="H1183" s="31"/>
      <c r="I1183" s="37">
        <f>SUM(I1142:I1181)</f>
        <v>0</v>
      </c>
    </row>
    <row r="1184" spans="1:9" ht="17.25" customHeight="1" thickTop="1" x14ac:dyDescent="0.25">
      <c r="H1184" s="58"/>
    </row>
    <row r="1185" spans="1:9" ht="17.25" customHeight="1" x14ac:dyDescent="0.25">
      <c r="D1185" s="49">
        <v>1.23</v>
      </c>
      <c r="H1185" s="58"/>
    </row>
    <row r="1186" spans="1:9" ht="17.25" customHeight="1" x14ac:dyDescent="0.25">
      <c r="H1186" s="58"/>
    </row>
    <row r="1187" spans="1:9" ht="17.25" customHeight="1" x14ac:dyDescent="0.25">
      <c r="E1187" s="10" t="s">
        <v>1493</v>
      </c>
      <c r="F1187" s="10"/>
    </row>
    <row r="1188" spans="1:9" ht="17.25" customHeight="1" x14ac:dyDescent="0.25">
      <c r="E1188" s="10"/>
      <c r="F1188" s="10"/>
    </row>
    <row r="1189" spans="1:9" ht="17.25" customHeight="1" x14ac:dyDescent="0.25">
      <c r="A1189" s="22" t="s">
        <v>140</v>
      </c>
      <c r="B1189" s="10" t="s">
        <v>103</v>
      </c>
      <c r="C1189" s="10"/>
      <c r="D1189" s="10"/>
      <c r="H1189" s="13"/>
      <c r="I1189" s="14" t="s">
        <v>104</v>
      </c>
    </row>
    <row r="1190" spans="1:9" ht="17.25" customHeight="1" x14ac:dyDescent="0.25">
      <c r="A1190" s="22"/>
      <c r="B1190" s="10"/>
      <c r="C1190" s="10"/>
      <c r="D1190" s="10"/>
      <c r="H1190" s="13"/>
      <c r="I1190" s="14"/>
    </row>
    <row r="1191" spans="1:9" ht="17.25" customHeight="1" x14ac:dyDescent="0.25">
      <c r="A1191" s="22"/>
      <c r="B1191" s="10"/>
      <c r="C1191" s="10"/>
      <c r="D1191" s="10"/>
      <c r="H1191" s="13"/>
      <c r="I1191" s="14"/>
    </row>
    <row r="1192" spans="1:9" ht="17.25" customHeight="1" x14ac:dyDescent="0.25">
      <c r="A1192" s="15" t="s">
        <v>105</v>
      </c>
      <c r="B1192" s="16" t="s">
        <v>106</v>
      </c>
      <c r="C1192" s="17"/>
      <c r="D1192" s="17"/>
      <c r="E1192" s="17"/>
      <c r="F1192" s="18"/>
      <c r="G1192" s="19" t="s">
        <v>107</v>
      </c>
      <c r="H1192" s="20" t="s">
        <v>108</v>
      </c>
      <c r="I1192" s="21" t="s">
        <v>109</v>
      </c>
    </row>
    <row r="1193" spans="1:9" ht="51" customHeight="1" x14ac:dyDescent="0.25">
      <c r="A1193" s="22"/>
      <c r="B1193" s="23"/>
      <c r="C1193" s="24"/>
      <c r="D1193" s="24"/>
      <c r="E1193" s="24"/>
      <c r="F1193" s="25"/>
      <c r="G1193" s="26"/>
      <c r="H1193" s="27"/>
      <c r="I1193" s="28"/>
    </row>
    <row r="1194" spans="1:9" ht="17.25" customHeight="1" thickBot="1" x14ac:dyDescent="0.3">
      <c r="A1194" s="29"/>
      <c r="B1194" s="22"/>
      <c r="C1194" s="10"/>
      <c r="D1194" s="10"/>
      <c r="E1194" s="10" t="s">
        <v>141</v>
      </c>
      <c r="G1194" s="30"/>
      <c r="H1194" s="31"/>
      <c r="I1194" s="37">
        <f>I1183</f>
        <v>0</v>
      </c>
    </row>
    <row r="1195" spans="1:9" ht="17.25" customHeight="1" thickTop="1" x14ac:dyDescent="0.25">
      <c r="A1195" s="29">
        <v>53</v>
      </c>
      <c r="B1195" s="29" t="s">
        <v>556</v>
      </c>
      <c r="G1195" s="30"/>
      <c r="H1195" s="31"/>
      <c r="I1195" s="32"/>
    </row>
    <row r="1196" spans="1:9" ht="17.25" customHeight="1" x14ac:dyDescent="0.25">
      <c r="A1196" s="29"/>
      <c r="B1196" s="29"/>
      <c r="G1196" s="30"/>
      <c r="H1196" s="31"/>
      <c r="I1196" s="32"/>
    </row>
    <row r="1197" spans="1:9" ht="17.25" customHeight="1" x14ac:dyDescent="0.25">
      <c r="A1197" s="29"/>
      <c r="B1197" s="29" t="s">
        <v>557</v>
      </c>
      <c r="G1197" s="30"/>
      <c r="H1197" s="31"/>
      <c r="I1197" s="32"/>
    </row>
    <row r="1198" spans="1:9" ht="17.25" customHeight="1" x14ac:dyDescent="0.25">
      <c r="A1198" s="29"/>
      <c r="B1198" s="29" t="s">
        <v>558</v>
      </c>
      <c r="G1198" s="30"/>
      <c r="H1198" s="31"/>
      <c r="I1198" s="32"/>
    </row>
    <row r="1199" spans="1:9" ht="17.25" customHeight="1" x14ac:dyDescent="0.25">
      <c r="A1199" s="29"/>
      <c r="B1199" s="29" t="s">
        <v>559</v>
      </c>
      <c r="G1199" s="30"/>
      <c r="H1199" s="31"/>
      <c r="I1199" s="32"/>
    </row>
    <row r="1200" spans="1:9" ht="17.25" customHeight="1" x14ac:dyDescent="0.25">
      <c r="A1200" s="29"/>
      <c r="B1200" s="29"/>
      <c r="G1200" s="30"/>
      <c r="H1200" s="31"/>
      <c r="I1200" s="32"/>
    </row>
    <row r="1201" spans="1:9" ht="17.25" customHeight="1" x14ac:dyDescent="0.25">
      <c r="A1201" s="29"/>
      <c r="B1201" s="29"/>
      <c r="E1201" s="9" t="s">
        <v>560</v>
      </c>
      <c r="G1201" s="30"/>
      <c r="H1201" s="31"/>
      <c r="I1201" s="32"/>
    </row>
    <row r="1202" spans="1:9" ht="17.25" customHeight="1" x14ac:dyDescent="0.25">
      <c r="A1202" s="29"/>
      <c r="B1202" s="29"/>
      <c r="G1202" s="30"/>
      <c r="H1202" s="31"/>
      <c r="I1202" s="32"/>
    </row>
    <row r="1203" spans="1:9" ht="17.25" customHeight="1" x14ac:dyDescent="0.25">
      <c r="A1203" s="29"/>
      <c r="B1203" s="29" t="s">
        <v>498</v>
      </c>
      <c r="G1203" s="30"/>
      <c r="H1203" s="31"/>
      <c r="I1203" s="32"/>
    </row>
    <row r="1204" spans="1:9" ht="17.25" customHeight="1" x14ac:dyDescent="0.25">
      <c r="A1204" s="29"/>
      <c r="B1204" s="29"/>
      <c r="G1204" s="30"/>
      <c r="H1204" s="31"/>
      <c r="I1204" s="32"/>
    </row>
    <row r="1205" spans="1:9" ht="17.25" customHeight="1" x14ac:dyDescent="0.25">
      <c r="A1205" s="29">
        <v>54</v>
      </c>
      <c r="B1205" s="29" t="s">
        <v>561</v>
      </c>
      <c r="G1205" s="30"/>
      <c r="H1205" s="31"/>
      <c r="I1205" s="32"/>
    </row>
    <row r="1206" spans="1:9" ht="17.25" customHeight="1" x14ac:dyDescent="0.25">
      <c r="A1206" s="29"/>
      <c r="B1206" s="29"/>
      <c r="G1206" s="30"/>
      <c r="H1206" s="31"/>
      <c r="I1206" s="32"/>
    </row>
    <row r="1207" spans="1:9" ht="17.25" customHeight="1" x14ac:dyDescent="0.25">
      <c r="A1207" s="29"/>
      <c r="B1207" s="29"/>
      <c r="E1207" s="9" t="s">
        <v>562</v>
      </c>
      <c r="G1207" s="30"/>
      <c r="H1207" s="31"/>
      <c r="I1207" s="32"/>
    </row>
    <row r="1208" spans="1:9" ht="17.25" customHeight="1" x14ac:dyDescent="0.25">
      <c r="A1208" s="29"/>
      <c r="B1208" s="29"/>
      <c r="G1208" s="30"/>
      <c r="H1208" s="31"/>
      <c r="I1208" s="32"/>
    </row>
    <row r="1209" spans="1:9" ht="17.25" customHeight="1" x14ac:dyDescent="0.25">
      <c r="A1209" s="29"/>
      <c r="B1209" s="29" t="s">
        <v>498</v>
      </c>
      <c r="F1209" s="56"/>
      <c r="G1209" s="30"/>
      <c r="H1209" s="31"/>
      <c r="I1209" s="32"/>
    </row>
    <row r="1210" spans="1:9" ht="17.25" customHeight="1" x14ac:dyDescent="0.25">
      <c r="A1210" s="29"/>
      <c r="B1210" s="29"/>
      <c r="G1210" s="30"/>
      <c r="H1210" s="31"/>
      <c r="I1210" s="32"/>
    </row>
    <row r="1211" spans="1:9" ht="17.25" customHeight="1" x14ac:dyDescent="0.25">
      <c r="A1211" s="29">
        <v>55</v>
      </c>
      <c r="B1211" s="29" t="s">
        <v>563</v>
      </c>
      <c r="G1211" s="30"/>
      <c r="H1211" s="31"/>
      <c r="I1211" s="32"/>
    </row>
    <row r="1212" spans="1:9" ht="17.25" customHeight="1" x14ac:dyDescent="0.25">
      <c r="A1212" s="29"/>
      <c r="B1212" s="29"/>
      <c r="G1212" s="30"/>
      <c r="H1212" s="31"/>
      <c r="I1212" s="32"/>
    </row>
    <row r="1213" spans="1:9" ht="17.25" customHeight="1" x14ac:dyDescent="0.25">
      <c r="A1213" s="29"/>
      <c r="B1213" s="29"/>
      <c r="E1213" s="9" t="s">
        <v>564</v>
      </c>
      <c r="G1213" s="30"/>
      <c r="H1213" s="31"/>
      <c r="I1213" s="32"/>
    </row>
    <row r="1214" spans="1:9" ht="17.25" customHeight="1" x14ac:dyDescent="0.25">
      <c r="A1214" s="29"/>
      <c r="B1214" s="29"/>
      <c r="G1214" s="30"/>
      <c r="H1214" s="31"/>
      <c r="I1214" s="32"/>
    </row>
    <row r="1215" spans="1:9" ht="17.25" customHeight="1" x14ac:dyDescent="0.25">
      <c r="A1215" s="29"/>
      <c r="B1215" s="29" t="s">
        <v>498</v>
      </c>
      <c r="G1215" s="30"/>
      <c r="H1215" s="31"/>
      <c r="I1215" s="32"/>
    </row>
    <row r="1216" spans="1:9" ht="17.25" customHeight="1" x14ac:dyDescent="0.25">
      <c r="A1216" s="29"/>
      <c r="B1216" s="29"/>
      <c r="G1216" s="30"/>
      <c r="H1216" s="31"/>
      <c r="I1216" s="32"/>
    </row>
    <row r="1217" spans="1:9" ht="17.25" customHeight="1" x14ac:dyDescent="0.25">
      <c r="A1217" s="29">
        <v>56</v>
      </c>
      <c r="B1217" s="29" t="s">
        <v>565</v>
      </c>
      <c r="G1217" s="30"/>
      <c r="H1217" s="31"/>
      <c r="I1217" s="32"/>
    </row>
    <row r="1218" spans="1:9" ht="17.25" customHeight="1" x14ac:dyDescent="0.25">
      <c r="A1218" s="29"/>
      <c r="B1218" s="29"/>
      <c r="G1218" s="30"/>
      <c r="H1218" s="31"/>
      <c r="I1218" s="32"/>
    </row>
    <row r="1219" spans="1:9" ht="17.25" customHeight="1" x14ac:dyDescent="0.25">
      <c r="A1219" s="29"/>
      <c r="B1219" s="29"/>
      <c r="E1219" s="9" t="s">
        <v>566</v>
      </c>
      <c r="G1219" s="30"/>
      <c r="H1219" s="31"/>
      <c r="I1219" s="32"/>
    </row>
    <row r="1220" spans="1:9" ht="17.25" customHeight="1" x14ac:dyDescent="0.25">
      <c r="A1220" s="29"/>
      <c r="B1220" s="29"/>
      <c r="G1220" s="30"/>
      <c r="H1220" s="31"/>
      <c r="I1220" s="32"/>
    </row>
    <row r="1221" spans="1:9" ht="17.25" customHeight="1" x14ac:dyDescent="0.25">
      <c r="A1221" s="29"/>
      <c r="B1221" s="29" t="s">
        <v>498</v>
      </c>
      <c r="G1221" s="30"/>
      <c r="H1221" s="31"/>
      <c r="I1221" s="32"/>
    </row>
    <row r="1222" spans="1:9" ht="17.25" customHeight="1" x14ac:dyDescent="0.25">
      <c r="A1222" s="29"/>
      <c r="B1222" s="29"/>
      <c r="G1222" s="30"/>
      <c r="H1222" s="31"/>
      <c r="I1222" s="32"/>
    </row>
    <row r="1223" spans="1:9" ht="17.25" customHeight="1" x14ac:dyDescent="0.25">
      <c r="A1223" s="29">
        <v>57</v>
      </c>
      <c r="B1223" s="29" t="s">
        <v>567</v>
      </c>
      <c r="G1223" s="30"/>
      <c r="H1223" s="31"/>
      <c r="I1223" s="32"/>
    </row>
    <row r="1224" spans="1:9" ht="17.25" customHeight="1" x14ac:dyDescent="0.25">
      <c r="A1224" s="29"/>
      <c r="B1224" s="29"/>
      <c r="G1224" s="30"/>
      <c r="H1224" s="31"/>
      <c r="I1224" s="32"/>
    </row>
    <row r="1225" spans="1:9" ht="17.25" customHeight="1" x14ac:dyDescent="0.25">
      <c r="A1225" s="29"/>
      <c r="B1225" s="29"/>
      <c r="E1225" s="9" t="s">
        <v>568</v>
      </c>
      <c r="G1225" s="30"/>
      <c r="H1225" s="31"/>
      <c r="I1225" s="32"/>
    </row>
    <row r="1226" spans="1:9" ht="17.25" customHeight="1" x14ac:dyDescent="0.25">
      <c r="A1226" s="29"/>
      <c r="B1226" s="29"/>
      <c r="G1226" s="30"/>
      <c r="H1226" s="31"/>
      <c r="I1226" s="32"/>
    </row>
    <row r="1227" spans="1:9" ht="17.25" customHeight="1" x14ac:dyDescent="0.25">
      <c r="A1227" s="29"/>
      <c r="B1227" s="29" t="s">
        <v>498</v>
      </c>
      <c r="G1227" s="30"/>
      <c r="H1227" s="31"/>
      <c r="I1227" s="32"/>
    </row>
    <row r="1228" spans="1:9" ht="17.25" customHeight="1" x14ac:dyDescent="0.25">
      <c r="A1228" s="29"/>
      <c r="B1228" s="29"/>
      <c r="G1228" s="30"/>
      <c r="H1228" s="31"/>
      <c r="I1228" s="32"/>
    </row>
    <row r="1229" spans="1:9" ht="17.25" customHeight="1" x14ac:dyDescent="0.25">
      <c r="A1229" s="29">
        <v>58</v>
      </c>
      <c r="B1229" s="29" t="s">
        <v>567</v>
      </c>
      <c r="G1229" s="30"/>
      <c r="H1229" s="31"/>
      <c r="I1229" s="32"/>
    </row>
    <row r="1230" spans="1:9" ht="17.25" customHeight="1" x14ac:dyDescent="0.25">
      <c r="A1230" s="29"/>
      <c r="B1230" s="29"/>
      <c r="E1230" s="9" t="s">
        <v>569</v>
      </c>
      <c r="G1230" s="30"/>
      <c r="H1230" s="31"/>
      <c r="I1230" s="32"/>
    </row>
    <row r="1231" spans="1:9" ht="17.25" customHeight="1" x14ac:dyDescent="0.25">
      <c r="A1231" s="29"/>
      <c r="B1231" s="29"/>
      <c r="G1231" s="30"/>
      <c r="H1231" s="31"/>
      <c r="I1231" s="32"/>
    </row>
    <row r="1232" spans="1:9" ht="17.25" customHeight="1" x14ac:dyDescent="0.25">
      <c r="A1232" s="29"/>
      <c r="B1232" s="29" t="s">
        <v>498</v>
      </c>
      <c r="G1232" s="30"/>
      <c r="H1232" s="31"/>
      <c r="I1232" s="32"/>
    </row>
    <row r="1233" spans="1:9" ht="17.25" customHeight="1" x14ac:dyDescent="0.25">
      <c r="A1233" s="29"/>
      <c r="B1233" s="29"/>
      <c r="G1233" s="30"/>
      <c r="H1233" s="31"/>
      <c r="I1233" s="32"/>
    </row>
    <row r="1234" spans="1:9" ht="17.25" customHeight="1" x14ac:dyDescent="0.25">
      <c r="A1234" s="29"/>
      <c r="B1234" s="29"/>
      <c r="G1234" s="30"/>
      <c r="H1234" s="31"/>
      <c r="I1234" s="32"/>
    </row>
    <row r="1235" spans="1:9" ht="17.25" customHeight="1" thickBot="1" x14ac:dyDescent="0.3">
      <c r="A1235" s="29"/>
      <c r="B1235" s="29"/>
      <c r="E1235" s="10" t="s">
        <v>139</v>
      </c>
      <c r="G1235" s="30"/>
      <c r="H1235" s="31"/>
      <c r="I1235" s="37">
        <f>SUM(I1194:I1233)</f>
        <v>0</v>
      </c>
    </row>
    <row r="1236" spans="1:9" ht="17.25" customHeight="1" thickTop="1" x14ac:dyDescent="0.25">
      <c r="D1236" s="49">
        <v>1.24</v>
      </c>
    </row>
    <row r="1237" spans="1:9" ht="17.25" customHeight="1" x14ac:dyDescent="0.25"/>
    <row r="1238" spans="1:9" ht="17.25" customHeight="1" x14ac:dyDescent="0.25">
      <c r="E1238" s="10" t="s">
        <v>1493</v>
      </c>
      <c r="F1238" s="10"/>
    </row>
    <row r="1239" spans="1:9" ht="17.25" customHeight="1" x14ac:dyDescent="0.25">
      <c r="E1239" s="10"/>
      <c r="F1239" s="10"/>
    </row>
    <row r="1240" spans="1:9" ht="17.25" customHeight="1" x14ac:dyDescent="0.25">
      <c r="E1240" s="10"/>
      <c r="F1240" s="10"/>
    </row>
    <row r="1241" spans="1:9" ht="17.25" customHeight="1" x14ac:dyDescent="0.25">
      <c r="A1241" s="22" t="s">
        <v>140</v>
      </c>
      <c r="B1241" s="10" t="s">
        <v>103</v>
      </c>
      <c r="C1241" s="10"/>
      <c r="D1241" s="10"/>
      <c r="H1241" s="13"/>
      <c r="I1241" s="14" t="s">
        <v>104</v>
      </c>
    </row>
    <row r="1242" spans="1:9" ht="17.25" customHeight="1" x14ac:dyDescent="0.25">
      <c r="A1242" s="22"/>
      <c r="B1242" s="10"/>
      <c r="C1242" s="10"/>
      <c r="D1242" s="10"/>
      <c r="H1242" s="13"/>
      <c r="I1242" s="14"/>
    </row>
    <row r="1243" spans="1:9" ht="17.25" customHeight="1" x14ac:dyDescent="0.25">
      <c r="A1243" s="22"/>
      <c r="B1243" s="10"/>
      <c r="C1243" s="10"/>
      <c r="D1243" s="10"/>
      <c r="H1243" s="13"/>
      <c r="I1243" s="14"/>
    </row>
    <row r="1244" spans="1:9" ht="17.25" customHeight="1" x14ac:dyDescent="0.25">
      <c r="A1244" s="15" t="s">
        <v>105</v>
      </c>
      <c r="B1244" s="16" t="s">
        <v>106</v>
      </c>
      <c r="C1244" s="17"/>
      <c r="D1244" s="17"/>
      <c r="E1244" s="17"/>
      <c r="F1244" s="18"/>
      <c r="G1244" s="19" t="s">
        <v>107</v>
      </c>
      <c r="H1244" s="20" t="s">
        <v>108</v>
      </c>
      <c r="I1244" s="21" t="s">
        <v>109</v>
      </c>
    </row>
    <row r="1245" spans="1:9" ht="49.9" customHeight="1" x14ac:dyDescent="0.25">
      <c r="A1245" s="22"/>
      <c r="B1245" s="23"/>
      <c r="C1245" s="24"/>
      <c r="D1245" s="24"/>
      <c r="E1245" s="24"/>
      <c r="F1245" s="25"/>
      <c r="G1245" s="26"/>
      <c r="H1245" s="27"/>
      <c r="I1245" s="28"/>
    </row>
    <row r="1246" spans="1:9" ht="17.25" customHeight="1" thickBot="1" x14ac:dyDescent="0.3">
      <c r="A1246" s="29"/>
      <c r="B1246" s="22"/>
      <c r="C1246" s="10"/>
      <c r="D1246" s="10"/>
      <c r="E1246" s="10" t="s">
        <v>141</v>
      </c>
      <c r="G1246" s="30"/>
      <c r="H1246" s="31"/>
      <c r="I1246" s="37">
        <f>I1235</f>
        <v>0</v>
      </c>
    </row>
    <row r="1247" spans="1:9" ht="17.25" customHeight="1" thickTop="1" x14ac:dyDescent="0.25">
      <c r="A1247" s="29">
        <v>59</v>
      </c>
      <c r="B1247" s="29" t="s">
        <v>570</v>
      </c>
      <c r="G1247" s="30"/>
      <c r="H1247" s="31"/>
      <c r="I1247" s="32"/>
    </row>
    <row r="1248" spans="1:9" ht="17.25" customHeight="1" x14ac:dyDescent="0.25">
      <c r="A1248" s="29"/>
      <c r="B1248" s="29"/>
      <c r="G1248" s="30"/>
      <c r="H1248" s="31"/>
      <c r="I1248" s="32"/>
    </row>
    <row r="1249" spans="1:9" ht="17.25" customHeight="1" x14ac:dyDescent="0.25">
      <c r="A1249" s="29"/>
      <c r="B1249" s="29"/>
      <c r="E1249" s="9" t="s">
        <v>571</v>
      </c>
      <c r="G1249" s="30"/>
      <c r="H1249" s="31"/>
      <c r="I1249" s="32"/>
    </row>
    <row r="1250" spans="1:9" ht="17.25" customHeight="1" x14ac:dyDescent="0.25">
      <c r="A1250" s="29"/>
      <c r="B1250" s="29"/>
      <c r="G1250" s="30"/>
      <c r="H1250" s="31"/>
      <c r="I1250" s="32"/>
    </row>
    <row r="1251" spans="1:9" ht="17.25" customHeight="1" x14ac:dyDescent="0.25">
      <c r="A1251" s="29"/>
      <c r="B1251" s="29" t="s">
        <v>498</v>
      </c>
      <c r="G1251" s="30"/>
      <c r="H1251" s="31"/>
      <c r="I1251" s="32"/>
    </row>
    <row r="1252" spans="1:9" ht="17.25" customHeight="1" x14ac:dyDescent="0.25">
      <c r="A1252" s="29"/>
      <c r="B1252" s="29"/>
      <c r="G1252" s="30"/>
      <c r="H1252" s="31"/>
      <c r="I1252" s="32"/>
    </row>
    <row r="1253" spans="1:9" ht="17.25" customHeight="1" x14ac:dyDescent="0.25">
      <c r="A1253" s="29">
        <v>60</v>
      </c>
      <c r="B1253" s="29" t="s">
        <v>572</v>
      </c>
      <c r="G1253" s="30"/>
      <c r="H1253" s="31"/>
      <c r="I1253" s="32"/>
    </row>
    <row r="1254" spans="1:9" ht="17.25" customHeight="1" x14ac:dyDescent="0.25">
      <c r="A1254" s="29"/>
      <c r="B1254" s="29"/>
      <c r="G1254" s="30"/>
      <c r="H1254" s="31"/>
      <c r="I1254" s="32"/>
    </row>
    <row r="1255" spans="1:9" ht="17.25" customHeight="1" x14ac:dyDescent="0.25">
      <c r="A1255" s="29"/>
      <c r="B1255" s="29"/>
      <c r="E1255" s="9" t="s">
        <v>573</v>
      </c>
      <c r="G1255" s="30"/>
      <c r="H1255" s="31"/>
      <c r="I1255" s="32"/>
    </row>
    <row r="1256" spans="1:9" ht="17.25" customHeight="1" x14ac:dyDescent="0.25">
      <c r="A1256" s="29"/>
      <c r="B1256" s="29"/>
      <c r="G1256" s="30"/>
      <c r="H1256" s="31"/>
      <c r="I1256" s="32"/>
    </row>
    <row r="1257" spans="1:9" ht="17.25" customHeight="1" x14ac:dyDescent="0.25">
      <c r="A1257" s="29"/>
      <c r="B1257" s="29" t="s">
        <v>498</v>
      </c>
      <c r="G1257" s="30"/>
      <c r="H1257" s="31"/>
      <c r="I1257" s="32"/>
    </row>
    <row r="1258" spans="1:9" ht="17.25" customHeight="1" x14ac:dyDescent="0.25">
      <c r="A1258" s="29"/>
      <c r="B1258" s="29"/>
      <c r="G1258" s="30"/>
      <c r="H1258" s="31"/>
      <c r="I1258" s="32"/>
    </row>
    <row r="1259" spans="1:9" ht="17.25" customHeight="1" x14ac:dyDescent="0.25">
      <c r="A1259" s="29">
        <v>61</v>
      </c>
      <c r="B1259" s="29" t="s">
        <v>574</v>
      </c>
      <c r="G1259" s="30"/>
      <c r="H1259" s="31"/>
      <c r="I1259" s="32"/>
    </row>
    <row r="1260" spans="1:9" ht="17.25" customHeight="1" x14ac:dyDescent="0.25">
      <c r="A1260" s="29"/>
      <c r="B1260" s="29"/>
      <c r="G1260" s="30"/>
      <c r="H1260" s="31"/>
      <c r="I1260" s="32"/>
    </row>
    <row r="1261" spans="1:9" ht="17.25" customHeight="1" x14ac:dyDescent="0.25">
      <c r="A1261" s="29"/>
      <c r="B1261" s="29"/>
      <c r="E1261" s="9" t="s">
        <v>575</v>
      </c>
      <c r="F1261" s="56"/>
      <c r="G1261" s="30"/>
      <c r="H1261" s="31"/>
      <c r="I1261" s="32"/>
    </row>
    <row r="1262" spans="1:9" ht="17.25" customHeight="1" x14ac:dyDescent="0.25">
      <c r="A1262" s="29"/>
      <c r="B1262" s="29"/>
      <c r="G1262" s="30"/>
      <c r="H1262" s="31"/>
      <c r="I1262" s="32"/>
    </row>
    <row r="1263" spans="1:9" ht="17.25" customHeight="1" x14ac:dyDescent="0.25">
      <c r="A1263" s="29"/>
      <c r="B1263" s="29" t="s">
        <v>498</v>
      </c>
      <c r="G1263" s="30"/>
      <c r="H1263" s="31"/>
      <c r="I1263" s="32"/>
    </row>
    <row r="1264" spans="1:9" ht="17.25" customHeight="1" x14ac:dyDescent="0.25">
      <c r="A1264" s="29"/>
      <c r="B1264" s="29"/>
      <c r="G1264" s="30"/>
      <c r="H1264" s="31"/>
      <c r="I1264" s="32"/>
    </row>
    <row r="1265" spans="1:9" ht="17.25" customHeight="1" x14ac:dyDescent="0.25">
      <c r="A1265" s="29"/>
      <c r="B1265" s="33" t="s">
        <v>576</v>
      </c>
      <c r="G1265" s="30"/>
      <c r="H1265" s="31"/>
      <c r="I1265" s="32"/>
    </row>
    <row r="1266" spans="1:9" ht="17.25" customHeight="1" x14ac:dyDescent="0.25">
      <c r="A1266" s="29"/>
      <c r="B1266" s="29"/>
      <c r="G1266" s="30"/>
      <c r="H1266" s="31"/>
      <c r="I1266" s="32"/>
    </row>
    <row r="1267" spans="1:9" ht="17.25" customHeight="1" x14ac:dyDescent="0.25">
      <c r="A1267" s="29">
        <v>62</v>
      </c>
      <c r="B1267" s="29" t="s">
        <v>577</v>
      </c>
      <c r="G1267" s="30"/>
      <c r="H1267" s="31"/>
      <c r="I1267" s="32"/>
    </row>
    <row r="1268" spans="1:9" ht="17.25" customHeight="1" x14ac:dyDescent="0.25">
      <c r="A1268" s="29"/>
      <c r="B1268" s="29"/>
      <c r="G1268" s="30"/>
      <c r="H1268" s="31"/>
      <c r="I1268" s="32"/>
    </row>
    <row r="1269" spans="1:9" ht="17.25" customHeight="1" x14ac:dyDescent="0.25">
      <c r="A1269" s="29"/>
      <c r="B1269" s="29" t="s">
        <v>578</v>
      </c>
      <c r="G1269" s="30"/>
      <c r="H1269" s="31"/>
      <c r="I1269" s="32"/>
    </row>
    <row r="1270" spans="1:9" ht="17.25" customHeight="1" x14ac:dyDescent="0.25">
      <c r="A1270" s="29"/>
      <c r="B1270" s="29" t="s">
        <v>579</v>
      </c>
      <c r="G1270" s="30"/>
      <c r="H1270" s="31"/>
      <c r="I1270" s="32"/>
    </row>
    <row r="1271" spans="1:9" ht="17.25" customHeight="1" x14ac:dyDescent="0.25">
      <c r="A1271" s="29"/>
      <c r="B1271" s="29" t="s">
        <v>580</v>
      </c>
      <c r="G1271" s="30"/>
      <c r="H1271" s="31"/>
      <c r="I1271" s="32"/>
    </row>
    <row r="1272" spans="1:9" ht="17.25" customHeight="1" x14ac:dyDescent="0.25">
      <c r="A1272" s="29"/>
      <c r="B1272" s="29"/>
      <c r="G1272" s="30"/>
      <c r="H1272" s="31"/>
      <c r="I1272" s="32"/>
    </row>
    <row r="1273" spans="1:9" ht="17.25" customHeight="1" x14ac:dyDescent="0.25">
      <c r="A1273" s="29"/>
      <c r="B1273" s="29"/>
      <c r="E1273" s="9" t="s">
        <v>581</v>
      </c>
      <c r="G1273" s="30"/>
      <c r="H1273" s="31"/>
      <c r="I1273" s="32"/>
    </row>
    <row r="1274" spans="1:9" ht="17.25" customHeight="1" x14ac:dyDescent="0.25">
      <c r="A1274" s="29"/>
      <c r="B1274" s="29"/>
      <c r="G1274" s="30"/>
      <c r="H1274" s="31"/>
      <c r="I1274" s="32"/>
    </row>
    <row r="1275" spans="1:9" ht="17.25" customHeight="1" x14ac:dyDescent="0.25">
      <c r="A1275" s="29"/>
      <c r="B1275" s="29" t="s">
        <v>498</v>
      </c>
      <c r="G1275" s="30">
        <v>1</v>
      </c>
      <c r="H1275" s="31"/>
      <c r="I1275" s="32">
        <f>G1275*H1275</f>
        <v>0</v>
      </c>
    </row>
    <row r="1276" spans="1:9" ht="17.25" customHeight="1" x14ac:dyDescent="0.25">
      <c r="A1276" s="29"/>
      <c r="B1276" s="29"/>
      <c r="G1276" s="30"/>
      <c r="H1276" s="31"/>
      <c r="I1276" s="32"/>
    </row>
    <row r="1277" spans="1:9" ht="17.25" customHeight="1" x14ac:dyDescent="0.25">
      <c r="A1277" s="29">
        <v>63</v>
      </c>
      <c r="B1277" s="29" t="s">
        <v>582</v>
      </c>
      <c r="G1277" s="30"/>
      <c r="H1277" s="31"/>
      <c r="I1277" s="32"/>
    </row>
    <row r="1278" spans="1:9" ht="17.25" customHeight="1" x14ac:dyDescent="0.25">
      <c r="A1278" s="29"/>
      <c r="B1278" s="29"/>
      <c r="G1278" s="30"/>
      <c r="H1278" s="31"/>
      <c r="I1278" s="32"/>
    </row>
    <row r="1279" spans="1:9" ht="17.25" customHeight="1" x14ac:dyDescent="0.25">
      <c r="A1279" s="29"/>
      <c r="B1279" s="29"/>
      <c r="E1279" s="9" t="s">
        <v>583</v>
      </c>
      <c r="G1279" s="30"/>
      <c r="H1279" s="31"/>
      <c r="I1279" s="32"/>
    </row>
    <row r="1280" spans="1:9" ht="17.25" customHeight="1" x14ac:dyDescent="0.25">
      <c r="A1280" s="29"/>
      <c r="B1280" s="29"/>
      <c r="G1280" s="30"/>
      <c r="H1280" s="31"/>
      <c r="I1280" s="32"/>
    </row>
    <row r="1281" spans="1:9" ht="17.25" customHeight="1" x14ac:dyDescent="0.25">
      <c r="A1281" s="29"/>
      <c r="B1281" s="29" t="s">
        <v>498</v>
      </c>
      <c r="G1281" s="30">
        <v>1</v>
      </c>
      <c r="H1281" s="31"/>
      <c r="I1281" s="32">
        <f>G1281*H1281</f>
        <v>0</v>
      </c>
    </row>
    <row r="1282" spans="1:9" ht="17.25" customHeight="1" x14ac:dyDescent="0.25">
      <c r="A1282" s="29"/>
      <c r="B1282" s="29"/>
      <c r="G1282" s="30"/>
      <c r="H1282" s="31"/>
      <c r="I1282" s="32"/>
    </row>
    <row r="1283" spans="1:9" ht="17.25" customHeight="1" x14ac:dyDescent="0.25">
      <c r="A1283" s="29"/>
      <c r="B1283" s="29"/>
      <c r="G1283" s="30"/>
      <c r="H1283" s="31"/>
      <c r="I1283" s="32"/>
    </row>
    <row r="1284" spans="1:9" ht="17.25" customHeight="1" thickBot="1" x14ac:dyDescent="0.3">
      <c r="A1284" s="29"/>
      <c r="B1284" s="29"/>
      <c r="E1284" s="10" t="s">
        <v>139</v>
      </c>
      <c r="G1284" s="30"/>
      <c r="H1284" s="31"/>
      <c r="I1284" s="37">
        <f>SUM(I1246:I1282)</f>
        <v>0</v>
      </c>
    </row>
    <row r="1285" spans="1:9" ht="17.25" customHeight="1" thickTop="1" x14ac:dyDescent="0.25"/>
    <row r="1286" spans="1:9" ht="17.25" customHeight="1" x14ac:dyDescent="0.25">
      <c r="D1286" s="49">
        <v>1.25</v>
      </c>
    </row>
    <row r="1287" spans="1:9" ht="17.25" customHeight="1" x14ac:dyDescent="0.25">
      <c r="D1287" s="49"/>
    </row>
    <row r="1288" spans="1:9" ht="17.25" customHeight="1" x14ac:dyDescent="0.25">
      <c r="E1288" s="10" t="s">
        <v>1493</v>
      </c>
      <c r="F1288" s="10"/>
    </row>
    <row r="1289" spans="1:9" ht="17.25" customHeight="1" x14ac:dyDescent="0.25">
      <c r="E1289" s="10"/>
      <c r="F1289" s="10"/>
    </row>
    <row r="1290" spans="1:9" ht="17.25" customHeight="1" x14ac:dyDescent="0.25">
      <c r="E1290" s="10"/>
      <c r="F1290" s="10"/>
    </row>
    <row r="1291" spans="1:9" ht="17.25" customHeight="1" x14ac:dyDescent="0.25">
      <c r="A1291" s="22" t="s">
        <v>140</v>
      </c>
      <c r="B1291" s="10" t="s">
        <v>103</v>
      </c>
      <c r="C1291" s="10"/>
      <c r="D1291" s="10"/>
      <c r="H1291" s="13"/>
      <c r="I1291" s="14" t="s">
        <v>104</v>
      </c>
    </row>
    <row r="1292" spans="1:9" ht="17.25" customHeight="1" x14ac:dyDescent="0.25">
      <c r="A1292" s="22"/>
      <c r="B1292" s="10"/>
      <c r="C1292" s="10"/>
      <c r="D1292" s="10"/>
      <c r="H1292" s="13"/>
      <c r="I1292" s="14"/>
    </row>
    <row r="1293" spans="1:9" ht="17.25" customHeight="1" x14ac:dyDescent="0.25">
      <c r="A1293" s="15" t="s">
        <v>105</v>
      </c>
      <c r="B1293" s="16" t="s">
        <v>106</v>
      </c>
      <c r="C1293" s="17"/>
      <c r="D1293" s="17"/>
      <c r="E1293" s="17"/>
      <c r="F1293" s="18"/>
      <c r="G1293" s="19" t="s">
        <v>107</v>
      </c>
      <c r="H1293" s="20" t="s">
        <v>108</v>
      </c>
      <c r="I1293" s="21" t="s">
        <v>109</v>
      </c>
    </row>
    <row r="1294" spans="1:9" ht="25.9" customHeight="1" x14ac:dyDescent="0.25">
      <c r="A1294" s="22"/>
      <c r="B1294" s="23"/>
      <c r="C1294" s="24"/>
      <c r="D1294" s="24"/>
      <c r="E1294" s="24"/>
      <c r="F1294" s="25"/>
      <c r="G1294" s="26"/>
      <c r="H1294" s="27"/>
      <c r="I1294" s="28"/>
    </row>
    <row r="1295" spans="1:9" ht="17.25" customHeight="1" thickBot="1" x14ac:dyDescent="0.3">
      <c r="A1295" s="29"/>
      <c r="B1295" s="22"/>
      <c r="C1295" s="10"/>
      <c r="D1295" s="10"/>
      <c r="E1295" s="10" t="s">
        <v>141</v>
      </c>
      <c r="G1295" s="30"/>
      <c r="H1295" s="31"/>
      <c r="I1295" s="37">
        <f>I1284</f>
        <v>0</v>
      </c>
    </row>
    <row r="1296" spans="1:9" ht="17.25" customHeight="1" thickTop="1" x14ac:dyDescent="0.25">
      <c r="A1296" s="29">
        <v>64</v>
      </c>
      <c r="B1296" s="29" t="s">
        <v>584</v>
      </c>
      <c r="G1296" s="30"/>
      <c r="H1296" s="31"/>
      <c r="I1296" s="32"/>
    </row>
    <row r="1297" spans="1:9" ht="17.25" customHeight="1" x14ac:dyDescent="0.25">
      <c r="A1297" s="29"/>
      <c r="B1297" s="29"/>
      <c r="G1297" s="30"/>
      <c r="H1297" s="31"/>
      <c r="I1297" s="32"/>
    </row>
    <row r="1298" spans="1:9" ht="17.25" customHeight="1" x14ac:dyDescent="0.25">
      <c r="A1298" s="29"/>
      <c r="B1298" s="29"/>
      <c r="E1298" s="9" t="s">
        <v>585</v>
      </c>
      <c r="G1298" s="30"/>
      <c r="H1298" s="31"/>
      <c r="I1298" s="32"/>
    </row>
    <row r="1299" spans="1:9" ht="17.25" customHeight="1" x14ac:dyDescent="0.25">
      <c r="A1299" s="29"/>
      <c r="B1299" s="29"/>
      <c r="G1299" s="30"/>
      <c r="H1299" s="31"/>
      <c r="I1299" s="32"/>
    </row>
    <row r="1300" spans="1:9" ht="17.25" customHeight="1" x14ac:dyDescent="0.25">
      <c r="A1300" s="29"/>
      <c r="B1300" s="29" t="s">
        <v>498</v>
      </c>
      <c r="G1300" s="30">
        <v>1</v>
      </c>
      <c r="H1300" s="31"/>
      <c r="I1300" s="32">
        <f>G1300*H1300</f>
        <v>0</v>
      </c>
    </row>
    <row r="1301" spans="1:9" ht="17.25" customHeight="1" x14ac:dyDescent="0.25">
      <c r="A1301" s="29"/>
      <c r="B1301" s="29"/>
      <c r="G1301" s="30"/>
      <c r="H1301" s="31"/>
      <c r="I1301" s="32"/>
    </row>
    <row r="1302" spans="1:9" ht="17.25" customHeight="1" x14ac:dyDescent="0.25">
      <c r="A1302" s="29"/>
      <c r="B1302" s="29"/>
      <c r="G1302" s="30"/>
      <c r="H1302" s="31"/>
      <c r="I1302" s="32"/>
    </row>
    <row r="1303" spans="1:9" ht="17.25" customHeight="1" x14ac:dyDescent="0.25">
      <c r="A1303" s="29">
        <v>65</v>
      </c>
      <c r="B1303" s="29" t="s">
        <v>586</v>
      </c>
      <c r="G1303" s="30"/>
      <c r="H1303" s="31"/>
      <c r="I1303" s="32"/>
    </row>
    <row r="1304" spans="1:9" ht="17.25" customHeight="1" x14ac:dyDescent="0.25">
      <c r="A1304" s="29"/>
      <c r="B1304" s="29"/>
      <c r="G1304" s="30"/>
      <c r="H1304" s="31"/>
      <c r="I1304" s="32"/>
    </row>
    <row r="1305" spans="1:9" ht="17.25" customHeight="1" x14ac:dyDescent="0.25">
      <c r="A1305" s="29"/>
      <c r="B1305" s="29"/>
      <c r="E1305" s="9" t="s">
        <v>587</v>
      </c>
      <c r="G1305" s="30"/>
      <c r="H1305" s="31"/>
      <c r="I1305" s="32"/>
    </row>
    <row r="1306" spans="1:9" ht="17.25" customHeight="1" x14ac:dyDescent="0.25">
      <c r="A1306" s="29"/>
      <c r="B1306" s="29"/>
      <c r="G1306" s="30"/>
      <c r="H1306" s="31"/>
      <c r="I1306" s="32"/>
    </row>
    <row r="1307" spans="1:9" ht="17.25" customHeight="1" x14ac:dyDescent="0.25">
      <c r="A1307" s="29"/>
      <c r="B1307" s="29"/>
      <c r="G1307" s="30"/>
      <c r="H1307" s="31"/>
      <c r="I1307" s="32"/>
    </row>
    <row r="1308" spans="1:9" ht="17.25" customHeight="1" x14ac:dyDescent="0.25">
      <c r="A1308" s="29"/>
      <c r="B1308" s="29" t="s">
        <v>498</v>
      </c>
      <c r="G1308" s="30">
        <v>1</v>
      </c>
      <c r="H1308" s="31"/>
      <c r="I1308" s="32">
        <f>G1308*H1308</f>
        <v>0</v>
      </c>
    </row>
    <row r="1309" spans="1:9" ht="17.25" customHeight="1" x14ac:dyDescent="0.25">
      <c r="A1309" s="29"/>
      <c r="B1309" s="29"/>
      <c r="G1309" s="30"/>
      <c r="H1309" s="31"/>
      <c r="I1309" s="32"/>
    </row>
    <row r="1310" spans="1:9" ht="17.25" customHeight="1" x14ac:dyDescent="0.25">
      <c r="A1310" s="29"/>
      <c r="B1310" s="29"/>
      <c r="F1310" s="56"/>
      <c r="G1310" s="30"/>
      <c r="H1310" s="31"/>
      <c r="I1310" s="32"/>
    </row>
    <row r="1311" spans="1:9" ht="17.25" customHeight="1" x14ac:dyDescent="0.25">
      <c r="A1311" s="29"/>
      <c r="B1311" s="29"/>
      <c r="G1311" s="30"/>
      <c r="H1311" s="31"/>
      <c r="I1311" s="32"/>
    </row>
    <row r="1312" spans="1:9" ht="17.25" customHeight="1" x14ac:dyDescent="0.25">
      <c r="A1312" s="29">
        <v>66</v>
      </c>
      <c r="B1312" s="29" t="s">
        <v>588</v>
      </c>
      <c r="G1312" s="30"/>
      <c r="H1312" s="31"/>
      <c r="I1312" s="32"/>
    </row>
    <row r="1313" spans="1:9" ht="17.25" customHeight="1" x14ac:dyDescent="0.25">
      <c r="A1313" s="29"/>
      <c r="B1313" s="29"/>
      <c r="G1313" s="30"/>
      <c r="H1313" s="31"/>
      <c r="I1313" s="32"/>
    </row>
    <row r="1314" spans="1:9" ht="17.25" customHeight="1" x14ac:dyDescent="0.25">
      <c r="A1314" s="29"/>
      <c r="B1314" s="29"/>
      <c r="E1314" s="9" t="s">
        <v>589</v>
      </c>
      <c r="G1314" s="30"/>
      <c r="H1314" s="31"/>
      <c r="I1314" s="32"/>
    </row>
    <row r="1315" spans="1:9" ht="17.25" customHeight="1" x14ac:dyDescent="0.25">
      <c r="A1315" s="29"/>
      <c r="B1315" s="29"/>
      <c r="G1315" s="30"/>
      <c r="H1315" s="31"/>
      <c r="I1315" s="32"/>
    </row>
    <row r="1316" spans="1:9" ht="17.25" customHeight="1" x14ac:dyDescent="0.25">
      <c r="A1316" s="29"/>
      <c r="B1316" s="29" t="s">
        <v>498</v>
      </c>
      <c r="G1316" s="30">
        <v>1</v>
      </c>
      <c r="H1316" s="31">
        <v>0</v>
      </c>
      <c r="I1316" s="32">
        <f>G1316*H1316</f>
        <v>0</v>
      </c>
    </row>
    <row r="1317" spans="1:9" ht="17.25" customHeight="1" x14ac:dyDescent="0.25">
      <c r="A1317" s="29"/>
      <c r="B1317" s="29"/>
      <c r="G1317" s="30"/>
      <c r="H1317" s="31"/>
      <c r="I1317" s="32"/>
    </row>
    <row r="1318" spans="1:9" ht="17.25" customHeight="1" x14ac:dyDescent="0.25">
      <c r="A1318" s="29"/>
      <c r="B1318" s="33" t="s">
        <v>590</v>
      </c>
      <c r="G1318" s="30"/>
      <c r="H1318" s="31"/>
      <c r="I1318" s="32"/>
    </row>
    <row r="1319" spans="1:9" ht="17.25" customHeight="1" x14ac:dyDescent="0.25">
      <c r="A1319" s="29"/>
      <c r="B1319" s="29"/>
      <c r="G1319" s="30"/>
      <c r="H1319" s="31"/>
      <c r="I1319" s="32"/>
    </row>
    <row r="1320" spans="1:9" ht="17.25" customHeight="1" x14ac:dyDescent="0.25">
      <c r="A1320" s="29">
        <v>67</v>
      </c>
      <c r="B1320" s="29" t="s">
        <v>591</v>
      </c>
      <c r="G1320" s="30"/>
      <c r="H1320" s="31"/>
      <c r="I1320" s="32"/>
    </row>
    <row r="1321" spans="1:9" ht="17.25" customHeight="1" x14ac:dyDescent="0.25">
      <c r="A1321" s="29"/>
      <c r="B1321" s="29"/>
      <c r="G1321" s="30"/>
      <c r="H1321" s="31"/>
      <c r="I1321" s="32"/>
    </row>
    <row r="1322" spans="1:9" ht="17.25" customHeight="1" x14ac:dyDescent="0.25">
      <c r="A1322" s="29"/>
      <c r="B1322" s="29"/>
      <c r="E1322" s="9" t="s">
        <v>592</v>
      </c>
      <c r="G1322" s="30"/>
      <c r="H1322" s="31"/>
      <c r="I1322" s="32"/>
    </row>
    <row r="1323" spans="1:9" ht="17.25" customHeight="1" x14ac:dyDescent="0.25">
      <c r="A1323" s="29"/>
      <c r="B1323" s="29"/>
      <c r="G1323" s="30"/>
      <c r="H1323" s="31"/>
      <c r="I1323" s="32"/>
    </row>
    <row r="1324" spans="1:9" ht="17.25" customHeight="1" x14ac:dyDescent="0.25">
      <c r="A1324" s="29"/>
      <c r="B1324" s="29" t="s">
        <v>498</v>
      </c>
      <c r="G1324" s="30"/>
      <c r="H1324" s="31"/>
      <c r="I1324" s="32"/>
    </row>
    <row r="1325" spans="1:9" ht="17.25" customHeight="1" x14ac:dyDescent="0.25">
      <c r="A1325" s="29"/>
      <c r="B1325" s="29"/>
      <c r="G1325" s="30"/>
      <c r="H1325" s="31"/>
      <c r="I1325" s="32"/>
    </row>
    <row r="1326" spans="1:9" ht="17.25" customHeight="1" x14ac:dyDescent="0.25">
      <c r="A1326" s="29">
        <v>68</v>
      </c>
      <c r="B1326" s="29" t="s">
        <v>593</v>
      </c>
      <c r="G1326" s="30"/>
      <c r="H1326" s="31"/>
      <c r="I1326" s="32"/>
    </row>
    <row r="1327" spans="1:9" ht="17.25" customHeight="1" x14ac:dyDescent="0.25">
      <c r="A1327" s="29"/>
      <c r="B1327" s="29"/>
      <c r="G1327" s="30"/>
      <c r="H1327" s="31"/>
      <c r="I1327" s="32"/>
    </row>
    <row r="1328" spans="1:9" ht="17.25" customHeight="1" x14ac:dyDescent="0.25">
      <c r="A1328" s="29"/>
      <c r="B1328" s="29"/>
      <c r="E1328" s="9" t="s">
        <v>594</v>
      </c>
      <c r="G1328" s="30"/>
      <c r="H1328" s="31"/>
      <c r="I1328" s="32"/>
    </row>
    <row r="1329" spans="1:9" ht="17.25" customHeight="1" x14ac:dyDescent="0.25">
      <c r="A1329" s="29"/>
      <c r="B1329" s="29"/>
      <c r="G1329" s="30"/>
      <c r="H1329" s="31"/>
      <c r="I1329" s="32"/>
    </row>
    <row r="1330" spans="1:9" ht="17.25" customHeight="1" x14ac:dyDescent="0.25">
      <c r="A1330" s="29"/>
      <c r="B1330" s="29" t="s">
        <v>498</v>
      </c>
      <c r="G1330" s="30"/>
      <c r="H1330" s="31"/>
      <c r="I1330" s="32"/>
    </row>
    <row r="1331" spans="1:9" ht="17.25" customHeight="1" x14ac:dyDescent="0.25">
      <c r="A1331" s="29"/>
      <c r="B1331" s="29"/>
      <c r="G1331" s="30"/>
      <c r="H1331" s="31"/>
      <c r="I1331" s="32"/>
    </row>
    <row r="1332" spans="1:9" ht="17.25" customHeight="1" x14ac:dyDescent="0.25">
      <c r="A1332" s="29"/>
      <c r="B1332" s="29"/>
      <c r="G1332" s="30"/>
      <c r="H1332" s="31"/>
      <c r="I1332" s="32"/>
    </row>
    <row r="1333" spans="1:9" ht="17.25" customHeight="1" x14ac:dyDescent="0.25">
      <c r="A1333" s="29"/>
      <c r="B1333" s="29"/>
      <c r="G1333" s="30"/>
      <c r="H1333" s="31"/>
      <c r="I1333" s="32"/>
    </row>
    <row r="1334" spans="1:9" ht="17.25" customHeight="1" x14ac:dyDescent="0.25">
      <c r="A1334" s="29"/>
      <c r="B1334" s="29"/>
      <c r="G1334" s="30"/>
      <c r="H1334" s="31"/>
      <c r="I1334" s="32"/>
    </row>
    <row r="1335" spans="1:9" ht="17.25" customHeight="1" x14ac:dyDescent="0.25">
      <c r="A1335" s="29"/>
      <c r="B1335" s="29"/>
      <c r="G1335" s="30"/>
      <c r="H1335" s="31"/>
      <c r="I1335" s="32"/>
    </row>
    <row r="1336" spans="1:9" ht="17.25" customHeight="1" thickBot="1" x14ac:dyDescent="0.3">
      <c r="A1336" s="29"/>
      <c r="B1336" s="29"/>
      <c r="E1336" s="10" t="s">
        <v>139</v>
      </c>
      <c r="G1336" s="30"/>
      <c r="H1336" s="31"/>
      <c r="I1336" s="37">
        <f>SUM(I1295:I1333)</f>
        <v>0</v>
      </c>
    </row>
    <row r="1337" spans="1:9" ht="17.25" customHeight="1" thickTop="1" x14ac:dyDescent="0.25"/>
    <row r="1338" spans="1:9" ht="17.25" customHeight="1" x14ac:dyDescent="0.25">
      <c r="D1338" s="49">
        <v>1.26</v>
      </c>
    </row>
    <row r="1339" spans="1:9" ht="17.25" customHeight="1" x14ac:dyDescent="0.25"/>
    <row r="1340" spans="1:9" ht="17.25" customHeight="1" x14ac:dyDescent="0.25">
      <c r="E1340" s="10" t="s">
        <v>1493</v>
      </c>
      <c r="F1340" s="10"/>
    </row>
    <row r="1341" spans="1:9" ht="17.25" customHeight="1" x14ac:dyDescent="0.25">
      <c r="E1341" s="10"/>
      <c r="F1341" s="10"/>
    </row>
    <row r="1342" spans="1:9" ht="17.25" customHeight="1" x14ac:dyDescent="0.25">
      <c r="E1342" s="10"/>
      <c r="F1342" s="10"/>
    </row>
    <row r="1343" spans="1:9" ht="17.25" customHeight="1" x14ac:dyDescent="0.25">
      <c r="A1343" s="22" t="s">
        <v>140</v>
      </c>
      <c r="B1343" s="10" t="s">
        <v>103</v>
      </c>
      <c r="C1343" s="10"/>
      <c r="D1343" s="10"/>
      <c r="H1343" s="13"/>
      <c r="I1343" s="14" t="s">
        <v>104</v>
      </c>
    </row>
    <row r="1344" spans="1:9" ht="17.25" customHeight="1" x14ac:dyDescent="0.25">
      <c r="A1344" s="22"/>
      <c r="B1344" s="10"/>
      <c r="C1344" s="10"/>
      <c r="D1344" s="10"/>
      <c r="H1344" s="13"/>
      <c r="I1344" s="14"/>
    </row>
    <row r="1345" spans="1:9" ht="17.25" customHeight="1" x14ac:dyDescent="0.25">
      <c r="A1345" s="22"/>
      <c r="B1345" s="10"/>
      <c r="C1345" s="10"/>
      <c r="D1345" s="10"/>
      <c r="H1345" s="13"/>
      <c r="I1345" s="14"/>
    </row>
    <row r="1346" spans="1:9" ht="17.25" customHeight="1" x14ac:dyDescent="0.25">
      <c r="A1346" s="15" t="s">
        <v>105</v>
      </c>
      <c r="B1346" s="16" t="s">
        <v>106</v>
      </c>
      <c r="C1346" s="17"/>
      <c r="D1346" s="17"/>
      <c r="E1346" s="17"/>
      <c r="F1346" s="18"/>
      <c r="G1346" s="19" t="s">
        <v>107</v>
      </c>
      <c r="H1346" s="20" t="s">
        <v>108</v>
      </c>
      <c r="I1346" s="21" t="s">
        <v>109</v>
      </c>
    </row>
    <row r="1347" spans="1:9" ht="19.5" customHeight="1" x14ac:dyDescent="0.25">
      <c r="A1347" s="22"/>
      <c r="B1347" s="23"/>
      <c r="C1347" s="24"/>
      <c r="D1347" s="24"/>
      <c r="E1347" s="24"/>
      <c r="F1347" s="25"/>
      <c r="G1347" s="26"/>
      <c r="H1347" s="27"/>
      <c r="I1347" s="28"/>
    </row>
    <row r="1348" spans="1:9" ht="19.899999999999999" customHeight="1" x14ac:dyDescent="0.25">
      <c r="A1348" s="22"/>
      <c r="B1348" s="22"/>
      <c r="G1348" s="42"/>
      <c r="H1348" s="43"/>
      <c r="I1348" s="46"/>
    </row>
    <row r="1349" spans="1:9" ht="17.25" customHeight="1" thickBot="1" x14ac:dyDescent="0.3">
      <c r="A1349" s="29"/>
      <c r="B1349" s="22"/>
      <c r="C1349" s="10"/>
      <c r="D1349" s="10"/>
      <c r="E1349" s="10" t="s">
        <v>141</v>
      </c>
      <c r="G1349" s="30"/>
      <c r="H1349" s="31"/>
      <c r="I1349" s="37">
        <f>I1336</f>
        <v>0</v>
      </c>
    </row>
    <row r="1350" spans="1:9" ht="17.25" customHeight="1" thickTop="1" x14ac:dyDescent="0.25">
      <c r="A1350" s="29"/>
      <c r="B1350" s="29"/>
      <c r="G1350" s="30"/>
      <c r="H1350" s="31"/>
      <c r="I1350" s="32"/>
    </row>
    <row r="1351" spans="1:9" ht="17.25" customHeight="1" x14ac:dyDescent="0.25">
      <c r="A1351" s="29">
        <v>69</v>
      </c>
      <c r="B1351" s="29" t="s">
        <v>595</v>
      </c>
      <c r="G1351" s="30"/>
      <c r="H1351" s="31"/>
      <c r="I1351" s="32"/>
    </row>
    <row r="1352" spans="1:9" ht="17.25" customHeight="1" x14ac:dyDescent="0.25">
      <c r="A1352" s="29"/>
      <c r="B1352" s="29"/>
      <c r="G1352" s="30"/>
      <c r="H1352" s="31"/>
      <c r="I1352" s="32"/>
    </row>
    <row r="1353" spans="1:9" ht="17.25" customHeight="1" x14ac:dyDescent="0.25">
      <c r="A1353" s="29"/>
      <c r="B1353" s="29"/>
      <c r="E1353" s="9" t="s">
        <v>596</v>
      </c>
      <c r="G1353" s="30"/>
      <c r="H1353" s="31"/>
      <c r="I1353" s="32"/>
    </row>
    <row r="1354" spans="1:9" ht="17.25" customHeight="1" x14ac:dyDescent="0.25">
      <c r="A1354" s="29"/>
      <c r="B1354" s="29"/>
      <c r="G1354" s="30"/>
      <c r="H1354" s="31"/>
      <c r="I1354" s="32"/>
    </row>
    <row r="1355" spans="1:9" ht="17.25" customHeight="1" x14ac:dyDescent="0.25">
      <c r="A1355" s="29"/>
      <c r="B1355" s="29" t="s">
        <v>498</v>
      </c>
      <c r="G1355" s="30"/>
      <c r="H1355" s="31"/>
      <c r="I1355" s="32"/>
    </row>
    <row r="1356" spans="1:9" ht="17.25" customHeight="1" x14ac:dyDescent="0.25">
      <c r="A1356" s="29"/>
      <c r="B1356" s="29"/>
      <c r="G1356" s="30"/>
      <c r="H1356" s="31"/>
      <c r="I1356" s="32"/>
    </row>
    <row r="1357" spans="1:9" ht="17.25" customHeight="1" x14ac:dyDescent="0.25">
      <c r="A1357" s="29">
        <v>70</v>
      </c>
      <c r="B1357" s="29" t="s">
        <v>597</v>
      </c>
      <c r="G1357" s="30"/>
      <c r="H1357" s="31"/>
      <c r="I1357" s="32"/>
    </row>
    <row r="1358" spans="1:9" ht="17.25" customHeight="1" x14ac:dyDescent="0.25">
      <c r="A1358" s="29"/>
      <c r="B1358" s="29"/>
      <c r="G1358" s="30"/>
      <c r="H1358" s="31"/>
      <c r="I1358" s="32"/>
    </row>
    <row r="1359" spans="1:9" ht="17.25" customHeight="1" x14ac:dyDescent="0.25">
      <c r="A1359" s="29"/>
      <c r="B1359" s="29"/>
      <c r="E1359" s="9" t="s">
        <v>598</v>
      </c>
      <c r="G1359" s="30"/>
      <c r="H1359" s="31"/>
      <c r="I1359" s="32"/>
    </row>
    <row r="1360" spans="1:9" ht="17.25" customHeight="1" x14ac:dyDescent="0.25">
      <c r="A1360" s="29"/>
      <c r="B1360" s="29"/>
      <c r="G1360" s="30"/>
      <c r="H1360" s="31"/>
      <c r="I1360" s="32"/>
    </row>
    <row r="1361" spans="1:9" ht="17.25" customHeight="1" x14ac:dyDescent="0.25">
      <c r="A1361" s="29"/>
      <c r="B1361" s="29"/>
      <c r="G1361" s="30"/>
      <c r="H1361" s="31"/>
      <c r="I1361" s="32"/>
    </row>
    <row r="1362" spans="1:9" ht="17.25" customHeight="1" x14ac:dyDescent="0.25">
      <c r="A1362" s="29"/>
      <c r="B1362" s="29" t="s">
        <v>498</v>
      </c>
      <c r="G1362" s="30"/>
      <c r="H1362" s="31"/>
      <c r="I1362" s="32"/>
    </row>
    <row r="1363" spans="1:9" ht="17.25" customHeight="1" x14ac:dyDescent="0.25">
      <c r="A1363" s="29"/>
      <c r="B1363" s="29"/>
      <c r="G1363" s="30"/>
      <c r="H1363" s="31"/>
      <c r="I1363" s="32"/>
    </row>
    <row r="1364" spans="1:9" ht="17.25" customHeight="1" x14ac:dyDescent="0.25">
      <c r="A1364" s="29"/>
      <c r="B1364" s="29"/>
      <c r="F1364" s="56"/>
      <c r="G1364" s="30"/>
      <c r="H1364" s="31"/>
      <c r="I1364" s="32"/>
    </row>
    <row r="1365" spans="1:9" ht="17.25" customHeight="1" x14ac:dyDescent="0.25">
      <c r="A1365" s="29"/>
      <c r="B1365" s="33" t="s">
        <v>599</v>
      </c>
      <c r="G1365" s="30"/>
      <c r="H1365" s="31"/>
      <c r="I1365" s="32"/>
    </row>
    <row r="1366" spans="1:9" ht="17.25" customHeight="1" x14ac:dyDescent="0.25">
      <c r="A1366" s="29"/>
      <c r="B1366" s="29"/>
      <c r="G1366" s="30"/>
      <c r="H1366" s="31"/>
      <c r="I1366" s="32"/>
    </row>
    <row r="1367" spans="1:9" ht="17.25" customHeight="1" x14ac:dyDescent="0.25">
      <c r="A1367" s="29">
        <v>71</v>
      </c>
      <c r="B1367" s="29" t="s">
        <v>600</v>
      </c>
      <c r="G1367" s="30"/>
      <c r="H1367" s="31"/>
      <c r="I1367" s="32"/>
    </row>
    <row r="1368" spans="1:9" ht="17.25" customHeight="1" x14ac:dyDescent="0.25">
      <c r="A1368" s="29"/>
      <c r="B1368" s="29"/>
      <c r="G1368" s="30"/>
      <c r="H1368" s="31"/>
      <c r="I1368" s="32"/>
    </row>
    <row r="1369" spans="1:9" ht="17.25" customHeight="1" x14ac:dyDescent="0.25">
      <c r="A1369" s="29"/>
      <c r="B1369" s="29"/>
      <c r="E1369" s="9" t="s">
        <v>601</v>
      </c>
      <c r="G1369" s="30"/>
      <c r="H1369" s="31"/>
      <c r="I1369" s="32"/>
    </row>
    <row r="1370" spans="1:9" ht="17.25" customHeight="1" x14ac:dyDescent="0.25">
      <c r="A1370" s="29"/>
      <c r="B1370" s="29"/>
      <c r="G1370" s="30"/>
      <c r="H1370" s="31"/>
      <c r="I1370" s="32"/>
    </row>
    <row r="1371" spans="1:9" ht="17.25" customHeight="1" x14ac:dyDescent="0.25">
      <c r="A1371" s="29"/>
      <c r="B1371" s="29" t="s">
        <v>498</v>
      </c>
      <c r="G1371" s="30"/>
      <c r="H1371" s="31"/>
      <c r="I1371" s="32"/>
    </row>
    <row r="1372" spans="1:9" ht="17.25" customHeight="1" x14ac:dyDescent="0.25">
      <c r="A1372" s="29"/>
      <c r="B1372" s="29"/>
      <c r="G1372" s="30"/>
      <c r="H1372" s="31"/>
      <c r="I1372" s="32"/>
    </row>
    <row r="1373" spans="1:9" ht="17.25" customHeight="1" x14ac:dyDescent="0.25">
      <c r="A1373" s="29">
        <v>72</v>
      </c>
      <c r="B1373" s="29" t="s">
        <v>602</v>
      </c>
      <c r="G1373" s="30"/>
      <c r="H1373" s="31"/>
      <c r="I1373" s="32"/>
    </row>
    <row r="1374" spans="1:9" ht="17.25" customHeight="1" x14ac:dyDescent="0.25">
      <c r="A1374" s="29"/>
      <c r="B1374" s="29"/>
      <c r="G1374" s="30"/>
      <c r="H1374" s="31"/>
      <c r="I1374" s="32"/>
    </row>
    <row r="1375" spans="1:9" ht="17.25" customHeight="1" x14ac:dyDescent="0.25">
      <c r="A1375" s="29"/>
      <c r="B1375" s="29"/>
      <c r="E1375" s="9" t="s">
        <v>603</v>
      </c>
      <c r="G1375" s="30"/>
      <c r="H1375" s="31"/>
      <c r="I1375" s="32"/>
    </row>
    <row r="1376" spans="1:9" ht="17.25" customHeight="1" x14ac:dyDescent="0.25">
      <c r="A1376" s="29"/>
      <c r="B1376" s="29"/>
      <c r="G1376" s="30"/>
      <c r="H1376" s="31"/>
      <c r="I1376" s="32"/>
    </row>
    <row r="1377" spans="1:9" ht="17.25" customHeight="1" x14ac:dyDescent="0.25">
      <c r="A1377" s="29"/>
      <c r="B1377" s="29"/>
      <c r="G1377" s="30"/>
      <c r="H1377" s="31"/>
      <c r="I1377" s="32"/>
    </row>
    <row r="1378" spans="1:9" ht="17.25" customHeight="1" x14ac:dyDescent="0.25">
      <c r="A1378" s="29"/>
      <c r="B1378" s="29" t="s">
        <v>498</v>
      </c>
      <c r="G1378" s="30">
        <v>1</v>
      </c>
      <c r="H1378" s="31"/>
      <c r="I1378" s="32">
        <f>G1378*H1378</f>
        <v>0</v>
      </c>
    </row>
    <row r="1379" spans="1:9" ht="17.25" customHeight="1" x14ac:dyDescent="0.25">
      <c r="A1379" s="29"/>
      <c r="B1379" s="29"/>
      <c r="G1379" s="30"/>
      <c r="H1379" s="31"/>
      <c r="I1379" s="32"/>
    </row>
    <row r="1380" spans="1:9" ht="17.25" customHeight="1" x14ac:dyDescent="0.25">
      <c r="A1380" s="29">
        <v>73</v>
      </c>
      <c r="B1380" s="29" t="s">
        <v>604</v>
      </c>
      <c r="C1380" s="10"/>
      <c r="D1380" s="10"/>
      <c r="G1380" s="30"/>
      <c r="H1380" s="31"/>
      <c r="I1380" s="32"/>
    </row>
    <row r="1381" spans="1:9" ht="17.25" customHeight="1" x14ac:dyDescent="0.25">
      <c r="A1381" s="29"/>
      <c r="B1381" s="29"/>
      <c r="C1381" s="10"/>
      <c r="D1381" s="10"/>
      <c r="G1381" s="30"/>
      <c r="H1381" s="31"/>
      <c r="I1381" s="32"/>
    </row>
    <row r="1382" spans="1:9" ht="17.25" customHeight="1" x14ac:dyDescent="0.25">
      <c r="A1382" s="29"/>
      <c r="B1382" s="22"/>
      <c r="C1382" s="10"/>
      <c r="D1382" s="9" t="s">
        <v>605</v>
      </c>
      <c r="G1382" s="30"/>
      <c r="H1382" s="31"/>
      <c r="I1382" s="32"/>
    </row>
    <row r="1383" spans="1:9" ht="17.25" customHeight="1" x14ac:dyDescent="0.25">
      <c r="A1383" s="29"/>
      <c r="B1383" s="29"/>
      <c r="C1383" s="10"/>
      <c r="D1383" s="10"/>
      <c r="G1383" s="30"/>
      <c r="H1383" s="31"/>
      <c r="I1383" s="32"/>
    </row>
    <row r="1384" spans="1:9" ht="17.25" customHeight="1" x14ac:dyDescent="0.25">
      <c r="A1384" s="29"/>
      <c r="B1384" s="22" t="s">
        <v>158</v>
      </c>
      <c r="G1384" s="30"/>
      <c r="H1384" s="31"/>
      <c r="I1384" s="32"/>
    </row>
    <row r="1385" spans="1:9" ht="17.25" customHeight="1" x14ac:dyDescent="0.25">
      <c r="A1385" s="29"/>
      <c r="B1385" s="22"/>
      <c r="G1385" s="30"/>
      <c r="H1385" s="31"/>
      <c r="I1385" s="32"/>
    </row>
    <row r="1386" spans="1:9" ht="17.25" customHeight="1" x14ac:dyDescent="0.25">
      <c r="A1386" s="29"/>
      <c r="B1386" s="22"/>
      <c r="G1386" s="30"/>
      <c r="H1386" s="31"/>
      <c r="I1386" s="32"/>
    </row>
    <row r="1387" spans="1:9" ht="17.25" customHeight="1" x14ac:dyDescent="0.25">
      <c r="A1387" s="29"/>
      <c r="B1387" s="22"/>
      <c r="G1387" s="30"/>
      <c r="H1387" s="31"/>
      <c r="I1387" s="32"/>
    </row>
    <row r="1388" spans="1:9" ht="17.25" customHeight="1" x14ac:dyDescent="0.25">
      <c r="A1388" s="29"/>
      <c r="B1388" s="22"/>
      <c r="G1388" s="30"/>
      <c r="H1388" s="31"/>
      <c r="I1388" s="32"/>
    </row>
    <row r="1389" spans="1:9" ht="17.25" customHeight="1" thickBot="1" x14ac:dyDescent="0.3">
      <c r="A1389" s="29"/>
      <c r="B1389" s="29"/>
      <c r="E1389" s="10" t="s">
        <v>139</v>
      </c>
      <c r="G1389" s="30"/>
      <c r="H1389" s="31"/>
      <c r="I1389" s="37">
        <f>SUM(I1349:I1387)</f>
        <v>0</v>
      </c>
    </row>
    <row r="1390" spans="1:9" ht="17.25" customHeight="1" thickTop="1" x14ac:dyDescent="0.25">
      <c r="D1390" s="49">
        <v>1.27</v>
      </c>
    </row>
    <row r="1391" spans="1:9" ht="17.25" customHeight="1" x14ac:dyDescent="0.25"/>
    <row r="1392" spans="1:9" ht="17.25" customHeight="1" x14ac:dyDescent="0.25">
      <c r="E1392" s="10" t="s">
        <v>1493</v>
      </c>
      <c r="F1392" s="10"/>
    </row>
    <row r="1393" spans="1:9" ht="17.25" customHeight="1" x14ac:dyDescent="0.25">
      <c r="E1393" s="10"/>
      <c r="F1393" s="10"/>
    </row>
    <row r="1394" spans="1:9" ht="17.25" customHeight="1" x14ac:dyDescent="0.25">
      <c r="A1394" s="22" t="s">
        <v>140</v>
      </c>
      <c r="B1394" s="10" t="s">
        <v>103</v>
      </c>
      <c r="C1394" s="10"/>
      <c r="D1394" s="10"/>
      <c r="H1394" s="13"/>
      <c r="I1394" s="14" t="s">
        <v>104</v>
      </c>
    </row>
    <row r="1395" spans="1:9" ht="17.25" customHeight="1" x14ac:dyDescent="0.25">
      <c r="A1395" s="22"/>
      <c r="B1395" s="10"/>
      <c r="C1395" s="10"/>
      <c r="D1395" s="10"/>
      <c r="H1395" s="13"/>
      <c r="I1395" s="14"/>
    </row>
    <row r="1396" spans="1:9" ht="17.25" customHeight="1" x14ac:dyDescent="0.25">
      <c r="A1396" s="22"/>
      <c r="B1396" s="10"/>
      <c r="C1396" s="10"/>
      <c r="D1396" s="10"/>
      <c r="H1396" s="13"/>
      <c r="I1396" s="14"/>
    </row>
    <row r="1397" spans="1:9" ht="17.25" customHeight="1" x14ac:dyDescent="0.25">
      <c r="A1397" s="15" t="s">
        <v>105</v>
      </c>
      <c r="B1397" s="16" t="s">
        <v>106</v>
      </c>
      <c r="C1397" s="17"/>
      <c r="D1397" s="17"/>
      <c r="E1397" s="17"/>
      <c r="F1397" s="18"/>
      <c r="G1397" s="19" t="s">
        <v>107</v>
      </c>
      <c r="H1397" s="20" t="s">
        <v>108</v>
      </c>
      <c r="I1397" s="21" t="s">
        <v>109</v>
      </c>
    </row>
    <row r="1398" spans="1:9" ht="22.5" customHeight="1" x14ac:dyDescent="0.25">
      <c r="A1398" s="22"/>
      <c r="B1398" s="23"/>
      <c r="C1398" s="24"/>
      <c r="D1398" s="24"/>
      <c r="E1398" s="24"/>
      <c r="F1398" s="25"/>
      <c r="G1398" s="26"/>
      <c r="H1398" s="27"/>
      <c r="I1398" s="28"/>
    </row>
    <row r="1399" spans="1:9" ht="17.25" customHeight="1" x14ac:dyDescent="0.25">
      <c r="A1399" s="22"/>
      <c r="B1399" s="22"/>
      <c r="G1399" s="42"/>
      <c r="H1399" s="43"/>
      <c r="I1399" s="46"/>
    </row>
    <row r="1400" spans="1:9" ht="17.25" customHeight="1" thickBot="1" x14ac:dyDescent="0.3">
      <c r="A1400" s="29"/>
      <c r="B1400" s="22"/>
      <c r="C1400" s="10"/>
      <c r="D1400" s="10"/>
      <c r="E1400" s="10" t="s">
        <v>141</v>
      </c>
      <c r="G1400" s="30"/>
      <c r="H1400" s="31"/>
      <c r="I1400" s="37">
        <f>I1389</f>
        <v>0</v>
      </c>
    </row>
    <row r="1401" spans="1:9" ht="17.25" customHeight="1" thickTop="1" x14ac:dyDescent="0.25">
      <c r="A1401" s="29"/>
      <c r="B1401" s="29"/>
      <c r="G1401" s="30"/>
      <c r="H1401" s="31"/>
      <c r="I1401" s="32"/>
    </row>
    <row r="1402" spans="1:9" ht="17.25" customHeight="1" x14ac:dyDescent="0.25">
      <c r="A1402" s="29">
        <v>74</v>
      </c>
      <c r="B1402" s="29" t="s">
        <v>606</v>
      </c>
      <c r="C1402" s="10"/>
      <c r="D1402" s="10"/>
      <c r="G1402" s="30"/>
      <c r="H1402" s="31"/>
      <c r="I1402" s="32"/>
    </row>
    <row r="1403" spans="1:9" ht="17.25" customHeight="1" x14ac:dyDescent="0.25">
      <c r="A1403" s="29"/>
      <c r="B1403" s="29"/>
      <c r="C1403" s="10"/>
      <c r="D1403" s="10"/>
      <c r="G1403" s="30"/>
      <c r="H1403" s="31"/>
      <c r="I1403" s="32"/>
    </row>
    <row r="1404" spans="1:9" ht="17.25" customHeight="1" x14ac:dyDescent="0.25">
      <c r="A1404" s="29"/>
      <c r="B1404" s="29"/>
      <c r="C1404" s="10"/>
      <c r="D1404" s="9" t="s">
        <v>607</v>
      </c>
      <c r="G1404" s="30"/>
      <c r="H1404" s="31"/>
      <c r="I1404" s="32"/>
    </row>
    <row r="1405" spans="1:9" ht="17.25" customHeight="1" x14ac:dyDescent="0.25">
      <c r="A1405" s="29"/>
      <c r="B1405" s="29"/>
      <c r="C1405" s="10"/>
      <c r="D1405" s="10"/>
      <c r="G1405" s="30"/>
      <c r="H1405" s="31"/>
      <c r="I1405" s="32"/>
    </row>
    <row r="1406" spans="1:9" ht="17.25" customHeight="1" x14ac:dyDescent="0.25">
      <c r="A1406" s="29"/>
      <c r="B1406" s="22" t="s">
        <v>321</v>
      </c>
      <c r="G1406" s="30">
        <v>1</v>
      </c>
      <c r="H1406" s="31"/>
      <c r="I1406" s="32">
        <f>G1406*H1406</f>
        <v>0</v>
      </c>
    </row>
    <row r="1407" spans="1:9" ht="17.25" customHeight="1" x14ac:dyDescent="0.25">
      <c r="A1407" s="29"/>
      <c r="B1407" s="29"/>
      <c r="C1407" s="10"/>
      <c r="D1407" s="10"/>
      <c r="G1407" s="30"/>
      <c r="H1407" s="31"/>
      <c r="I1407" s="32"/>
    </row>
    <row r="1408" spans="1:9" ht="17.25" customHeight="1" x14ac:dyDescent="0.25">
      <c r="A1408" s="29">
        <v>75</v>
      </c>
      <c r="B1408" s="29" t="s">
        <v>608</v>
      </c>
      <c r="G1408" s="30"/>
      <c r="H1408" s="31"/>
      <c r="I1408" s="32"/>
    </row>
    <row r="1409" spans="1:9" ht="17.25" customHeight="1" x14ac:dyDescent="0.25">
      <c r="A1409" s="29"/>
      <c r="B1409" s="29"/>
      <c r="G1409" s="30"/>
      <c r="H1409" s="31"/>
      <c r="I1409" s="32"/>
    </row>
    <row r="1410" spans="1:9" ht="17.25" customHeight="1" x14ac:dyDescent="0.25">
      <c r="A1410" s="29"/>
      <c r="B1410" s="22"/>
      <c r="D1410" s="9" t="s">
        <v>609</v>
      </c>
      <c r="G1410" s="30">
        <v>1</v>
      </c>
      <c r="H1410" s="31"/>
      <c r="I1410" s="32">
        <f>G1410*H1410</f>
        <v>0</v>
      </c>
    </row>
    <row r="1411" spans="1:9" ht="17.25" customHeight="1" x14ac:dyDescent="0.25">
      <c r="A1411" s="29"/>
      <c r="B1411" s="29"/>
      <c r="G1411" s="30"/>
      <c r="H1411" s="31"/>
      <c r="I1411" s="32"/>
    </row>
    <row r="1412" spans="1:9" ht="17.25" customHeight="1" x14ac:dyDescent="0.25">
      <c r="A1412" s="29"/>
      <c r="B1412" s="22" t="s">
        <v>321</v>
      </c>
      <c r="G1412" s="30"/>
      <c r="H1412" s="31"/>
      <c r="I1412" s="32"/>
    </row>
    <row r="1413" spans="1:9" ht="17.25" customHeight="1" x14ac:dyDescent="0.25">
      <c r="A1413" s="29"/>
      <c r="B1413" s="29"/>
      <c r="G1413" s="30"/>
      <c r="H1413" s="31"/>
      <c r="I1413" s="32"/>
    </row>
    <row r="1414" spans="1:9" ht="17.25" customHeight="1" x14ac:dyDescent="0.25">
      <c r="A1414" s="29">
        <v>76</v>
      </c>
      <c r="B1414" s="29" t="s">
        <v>610</v>
      </c>
      <c r="G1414" s="30"/>
      <c r="H1414" s="31"/>
      <c r="I1414" s="32"/>
    </row>
    <row r="1415" spans="1:9" ht="17.25" customHeight="1" x14ac:dyDescent="0.25">
      <c r="A1415" s="29"/>
      <c r="B1415" s="29"/>
      <c r="F1415" s="56"/>
      <c r="G1415" s="30"/>
      <c r="H1415" s="31"/>
      <c r="I1415" s="32"/>
    </row>
    <row r="1416" spans="1:9" ht="17.25" customHeight="1" x14ac:dyDescent="0.25">
      <c r="A1416" s="29"/>
      <c r="B1416" s="29"/>
      <c r="D1416" s="9" t="s">
        <v>609</v>
      </c>
      <c r="G1416" s="30"/>
      <c r="H1416" s="31"/>
      <c r="I1416" s="32"/>
    </row>
    <row r="1417" spans="1:9" ht="17.25" customHeight="1" x14ac:dyDescent="0.25">
      <c r="A1417" s="29"/>
      <c r="B1417" s="29"/>
      <c r="G1417" s="30"/>
      <c r="H1417" s="31"/>
      <c r="I1417" s="32"/>
    </row>
    <row r="1418" spans="1:9" ht="17.25" customHeight="1" x14ac:dyDescent="0.25">
      <c r="A1418" s="29"/>
      <c r="B1418" s="22" t="s">
        <v>321</v>
      </c>
      <c r="G1418" s="30"/>
      <c r="H1418" s="31"/>
      <c r="I1418" s="32"/>
    </row>
    <row r="1419" spans="1:9" ht="17.25" customHeight="1" x14ac:dyDescent="0.25">
      <c r="A1419" s="29"/>
      <c r="B1419" s="29"/>
      <c r="G1419" s="30"/>
      <c r="H1419" s="31"/>
      <c r="I1419" s="32"/>
    </row>
    <row r="1420" spans="1:9" ht="17.25" customHeight="1" x14ac:dyDescent="0.25">
      <c r="A1420" s="29"/>
      <c r="B1420" s="33" t="s">
        <v>611</v>
      </c>
      <c r="G1420" s="30"/>
      <c r="H1420" s="31"/>
      <c r="I1420" s="32"/>
    </row>
    <row r="1421" spans="1:9" ht="17.25" customHeight="1" x14ac:dyDescent="0.25">
      <c r="A1421" s="29"/>
      <c r="B1421" s="29"/>
      <c r="G1421" s="30"/>
      <c r="H1421" s="31"/>
      <c r="I1421" s="32"/>
    </row>
    <row r="1422" spans="1:9" ht="17.25" customHeight="1" x14ac:dyDescent="0.25">
      <c r="A1422" s="29">
        <v>77</v>
      </c>
      <c r="B1422" s="29" t="s">
        <v>612</v>
      </c>
      <c r="G1422" s="30"/>
      <c r="H1422" s="31"/>
      <c r="I1422" s="32"/>
    </row>
    <row r="1423" spans="1:9" ht="17.25" customHeight="1" x14ac:dyDescent="0.25">
      <c r="A1423" s="29"/>
      <c r="B1423" s="29"/>
      <c r="G1423" s="30"/>
      <c r="H1423" s="31"/>
      <c r="I1423" s="32"/>
    </row>
    <row r="1424" spans="1:9" ht="17.25" customHeight="1" x14ac:dyDescent="0.25">
      <c r="A1424" s="29"/>
      <c r="B1424" s="22"/>
      <c r="D1424" s="9" t="s">
        <v>613</v>
      </c>
      <c r="G1424" s="30"/>
      <c r="H1424" s="31"/>
      <c r="I1424" s="32"/>
    </row>
    <row r="1425" spans="1:9" ht="17.25" customHeight="1" x14ac:dyDescent="0.25">
      <c r="A1425" s="29"/>
      <c r="B1425" s="29"/>
      <c r="G1425" s="30"/>
      <c r="H1425" s="31"/>
      <c r="I1425" s="32"/>
    </row>
    <row r="1426" spans="1:9" ht="17.25" customHeight="1" x14ac:dyDescent="0.25">
      <c r="A1426" s="29"/>
      <c r="B1426" s="22" t="s">
        <v>321</v>
      </c>
      <c r="G1426" s="30"/>
      <c r="H1426" s="31"/>
      <c r="I1426" s="32"/>
    </row>
    <row r="1427" spans="1:9" ht="17.25" customHeight="1" x14ac:dyDescent="0.25">
      <c r="A1427" s="60"/>
      <c r="B1427" s="29"/>
      <c r="G1427" s="30"/>
      <c r="H1427" s="31"/>
      <c r="I1427" s="32"/>
    </row>
    <row r="1428" spans="1:9" ht="17.25" customHeight="1" x14ac:dyDescent="0.25">
      <c r="A1428" s="61">
        <v>78</v>
      </c>
      <c r="B1428" s="29" t="s">
        <v>614</v>
      </c>
      <c r="G1428" s="30"/>
      <c r="H1428" s="31"/>
      <c r="I1428" s="32"/>
    </row>
    <row r="1429" spans="1:9" ht="17.25" customHeight="1" x14ac:dyDescent="0.25">
      <c r="A1429" s="60"/>
      <c r="B1429" s="29"/>
      <c r="G1429" s="30"/>
      <c r="H1429" s="31"/>
      <c r="I1429" s="32"/>
    </row>
    <row r="1430" spans="1:9" ht="17.25" customHeight="1" x14ac:dyDescent="0.25">
      <c r="A1430" s="60"/>
      <c r="B1430" s="29"/>
      <c r="D1430" s="9" t="s">
        <v>615</v>
      </c>
      <c r="G1430" s="30"/>
      <c r="H1430" s="31"/>
      <c r="I1430" s="32"/>
    </row>
    <row r="1431" spans="1:9" ht="17.25" customHeight="1" x14ac:dyDescent="0.25">
      <c r="A1431" s="60"/>
      <c r="B1431" s="22"/>
      <c r="G1431" s="30"/>
      <c r="H1431" s="31"/>
      <c r="I1431" s="32"/>
    </row>
    <row r="1432" spans="1:9" ht="17.25" customHeight="1" x14ac:dyDescent="0.25">
      <c r="A1432" s="60"/>
      <c r="B1432" s="22" t="s">
        <v>321</v>
      </c>
      <c r="G1432" s="30">
        <v>1</v>
      </c>
      <c r="H1432" s="31"/>
      <c r="I1432" s="32">
        <f>G1432*H1432</f>
        <v>0</v>
      </c>
    </row>
    <row r="1433" spans="1:9" ht="17.25" customHeight="1" x14ac:dyDescent="0.25">
      <c r="A1433" s="61"/>
      <c r="B1433" s="22"/>
      <c r="G1433" s="30"/>
      <c r="H1433" s="31"/>
      <c r="I1433" s="32"/>
    </row>
    <row r="1434" spans="1:9" ht="17.25" customHeight="1" x14ac:dyDescent="0.25">
      <c r="A1434" s="61">
        <v>79</v>
      </c>
      <c r="B1434" s="29" t="s">
        <v>616</v>
      </c>
      <c r="G1434" s="30"/>
      <c r="H1434" s="31"/>
      <c r="I1434" s="32"/>
    </row>
    <row r="1435" spans="1:9" ht="17.25" customHeight="1" x14ac:dyDescent="0.25">
      <c r="A1435" s="62"/>
      <c r="B1435" s="29"/>
      <c r="G1435" s="30"/>
      <c r="H1435" s="31"/>
      <c r="I1435" s="32"/>
    </row>
    <row r="1436" spans="1:9" ht="17.25" customHeight="1" x14ac:dyDescent="0.25">
      <c r="A1436" s="62"/>
      <c r="B1436" s="29"/>
      <c r="G1436" s="30"/>
      <c r="H1436" s="31"/>
      <c r="I1436" s="32"/>
    </row>
    <row r="1437" spans="1:9" ht="17.25" customHeight="1" x14ac:dyDescent="0.25">
      <c r="A1437" s="62"/>
      <c r="B1437" s="29"/>
      <c r="G1437" s="30"/>
      <c r="H1437" s="31"/>
      <c r="I1437" s="32"/>
    </row>
    <row r="1438" spans="1:9" ht="17.25" customHeight="1" x14ac:dyDescent="0.25">
      <c r="A1438" s="61"/>
      <c r="B1438" s="29"/>
      <c r="D1438" s="9" t="s">
        <v>617</v>
      </c>
      <c r="G1438" s="30"/>
      <c r="H1438" s="31"/>
      <c r="I1438" s="32"/>
    </row>
    <row r="1439" spans="1:9" ht="17.25" customHeight="1" x14ac:dyDescent="0.25">
      <c r="A1439" s="61"/>
      <c r="B1439" s="22"/>
      <c r="G1439" s="30"/>
      <c r="H1439" s="31"/>
      <c r="I1439" s="32"/>
    </row>
    <row r="1440" spans="1:9" ht="17.25" customHeight="1" x14ac:dyDescent="0.25">
      <c r="A1440" s="29"/>
      <c r="G1440" s="30"/>
      <c r="H1440" s="31"/>
      <c r="I1440" s="32"/>
    </row>
    <row r="1441" spans="1:9" ht="17.25" customHeight="1" thickBot="1" x14ac:dyDescent="0.3">
      <c r="A1441" s="29"/>
      <c r="B1441" s="29"/>
      <c r="E1441" s="10" t="s">
        <v>139</v>
      </c>
      <c r="G1441" s="30"/>
      <c r="H1441" s="31"/>
      <c r="I1441" s="37">
        <f>SUM(I1400:I1437)</f>
        <v>0</v>
      </c>
    </row>
    <row r="1442" spans="1:9" ht="17.25" customHeight="1" thickTop="1" x14ac:dyDescent="0.25">
      <c r="D1442" s="49">
        <v>1.28</v>
      </c>
    </row>
    <row r="1443" spans="1:9" ht="17.25" customHeight="1" x14ac:dyDescent="0.25"/>
    <row r="1444" spans="1:9" ht="17.25" customHeight="1" x14ac:dyDescent="0.25">
      <c r="E1444" s="10" t="s">
        <v>1493</v>
      </c>
      <c r="F1444" s="10"/>
    </row>
    <row r="1445" spans="1:9" ht="17.25" customHeight="1" x14ac:dyDescent="0.25">
      <c r="E1445" s="10"/>
      <c r="F1445" s="10"/>
    </row>
    <row r="1446" spans="1:9" ht="17.25" customHeight="1" x14ac:dyDescent="0.25">
      <c r="E1446" s="10"/>
      <c r="F1446" s="10"/>
    </row>
    <row r="1447" spans="1:9" ht="17.25" customHeight="1" x14ac:dyDescent="0.25">
      <c r="A1447" s="22" t="s">
        <v>140</v>
      </c>
      <c r="B1447" s="10" t="s">
        <v>103</v>
      </c>
      <c r="C1447" s="10"/>
      <c r="D1447" s="10"/>
      <c r="H1447" s="13"/>
      <c r="I1447" s="14" t="s">
        <v>104</v>
      </c>
    </row>
    <row r="1448" spans="1:9" ht="17.25" customHeight="1" x14ac:dyDescent="0.25">
      <c r="A1448" s="22"/>
      <c r="B1448" s="10"/>
      <c r="C1448" s="10"/>
      <c r="D1448" s="10"/>
      <c r="H1448" s="13"/>
      <c r="I1448" s="14"/>
    </row>
    <row r="1449" spans="1:9" ht="17.25" customHeight="1" x14ac:dyDescent="0.25">
      <c r="A1449" s="22"/>
      <c r="B1449" s="10"/>
      <c r="C1449" s="10"/>
      <c r="D1449" s="10"/>
      <c r="H1449" s="13"/>
      <c r="I1449" s="14"/>
    </row>
    <row r="1450" spans="1:9" ht="17.25" customHeight="1" x14ac:dyDescent="0.25">
      <c r="A1450" s="15" t="s">
        <v>105</v>
      </c>
      <c r="B1450" s="16" t="s">
        <v>106</v>
      </c>
      <c r="C1450" s="17"/>
      <c r="D1450" s="17"/>
      <c r="E1450" s="17"/>
      <c r="F1450" s="18"/>
      <c r="G1450" s="19" t="s">
        <v>107</v>
      </c>
      <c r="H1450" s="20" t="s">
        <v>108</v>
      </c>
      <c r="I1450" s="21" t="s">
        <v>109</v>
      </c>
    </row>
    <row r="1451" spans="1:9" ht="28.9" customHeight="1" x14ac:dyDescent="0.25">
      <c r="A1451" s="16"/>
      <c r="B1451" s="23"/>
      <c r="C1451" s="24"/>
      <c r="D1451" s="24"/>
      <c r="E1451" s="24"/>
      <c r="F1451" s="25"/>
      <c r="G1451" s="26"/>
      <c r="H1451" s="27"/>
      <c r="I1451" s="28"/>
    </row>
    <row r="1452" spans="1:9" ht="12" customHeight="1" x14ac:dyDescent="0.25">
      <c r="A1452" s="16"/>
      <c r="B1452" s="22"/>
      <c r="G1452" s="42"/>
      <c r="H1452" s="43"/>
      <c r="I1452" s="46"/>
    </row>
    <row r="1453" spans="1:9" ht="17.25" customHeight="1" thickBot="1" x14ac:dyDescent="0.3">
      <c r="A1453" s="63"/>
      <c r="B1453" s="22"/>
      <c r="C1453" s="10"/>
      <c r="D1453" s="10"/>
      <c r="E1453" s="10" t="s">
        <v>141</v>
      </c>
      <c r="G1453" s="30"/>
      <c r="H1453" s="31"/>
      <c r="I1453" s="37">
        <f>I1441</f>
        <v>0</v>
      </c>
    </row>
    <row r="1454" spans="1:9" ht="17.25" customHeight="1" thickTop="1" x14ac:dyDescent="0.25">
      <c r="A1454" s="64"/>
      <c r="B1454" s="22" t="s">
        <v>158</v>
      </c>
      <c r="G1454" s="30"/>
      <c r="H1454" s="31"/>
      <c r="I1454" s="32"/>
    </row>
    <row r="1455" spans="1:9" ht="17.25" customHeight="1" x14ac:dyDescent="0.25">
      <c r="A1455" s="62"/>
      <c r="B1455" s="29"/>
      <c r="G1455" s="30"/>
      <c r="H1455" s="31"/>
      <c r="I1455" s="32"/>
    </row>
    <row r="1456" spans="1:9" ht="17.25" customHeight="1" x14ac:dyDescent="0.25">
      <c r="A1456" s="61">
        <v>80</v>
      </c>
      <c r="B1456" s="29" t="s">
        <v>618</v>
      </c>
      <c r="G1456" s="30"/>
      <c r="H1456" s="31"/>
      <c r="I1456" s="32"/>
    </row>
    <row r="1457" spans="1:9" ht="17.25" customHeight="1" x14ac:dyDescent="0.25">
      <c r="A1457" s="62"/>
      <c r="B1457" s="29"/>
      <c r="G1457" s="30"/>
      <c r="H1457" s="31"/>
      <c r="I1457" s="32"/>
    </row>
    <row r="1458" spans="1:9" ht="17.25" customHeight="1" x14ac:dyDescent="0.25">
      <c r="A1458" s="60"/>
      <c r="B1458" s="29"/>
      <c r="D1458" s="9" t="s">
        <v>619</v>
      </c>
      <c r="G1458" s="30"/>
      <c r="H1458" s="31"/>
      <c r="I1458" s="32"/>
    </row>
    <row r="1459" spans="1:9" ht="17.25" customHeight="1" x14ac:dyDescent="0.25">
      <c r="A1459" s="60"/>
      <c r="B1459" s="29"/>
      <c r="G1459" s="30"/>
      <c r="H1459" s="31"/>
      <c r="I1459" s="32"/>
    </row>
    <row r="1460" spans="1:9" ht="17.25" customHeight="1" x14ac:dyDescent="0.25">
      <c r="A1460" s="60"/>
      <c r="B1460" s="22" t="s">
        <v>321</v>
      </c>
      <c r="G1460" s="30"/>
      <c r="H1460" s="31"/>
      <c r="I1460" s="32"/>
    </row>
    <row r="1461" spans="1:9" ht="17.25" customHeight="1" x14ac:dyDescent="0.25">
      <c r="A1461" s="30"/>
      <c r="B1461" s="29"/>
      <c r="G1461" s="30"/>
      <c r="H1461" s="31"/>
      <c r="I1461" s="32"/>
    </row>
    <row r="1462" spans="1:9" ht="17.25" customHeight="1" x14ac:dyDescent="0.25">
      <c r="A1462" s="29">
        <v>81</v>
      </c>
      <c r="B1462" s="29" t="s">
        <v>620</v>
      </c>
      <c r="D1462" s="10"/>
      <c r="G1462" s="30"/>
      <c r="H1462" s="31"/>
      <c r="I1462" s="32"/>
    </row>
    <row r="1463" spans="1:9" ht="17.25" customHeight="1" x14ac:dyDescent="0.25">
      <c r="A1463" s="29"/>
      <c r="B1463" s="29"/>
      <c r="G1463" s="30"/>
      <c r="H1463" s="31"/>
      <c r="I1463" s="32"/>
    </row>
    <row r="1464" spans="1:9" ht="17.25" customHeight="1" x14ac:dyDescent="0.25">
      <c r="A1464" s="22"/>
      <c r="B1464" s="22"/>
      <c r="D1464" s="9" t="s">
        <v>621</v>
      </c>
      <c r="G1464" s="30"/>
      <c r="H1464" s="31"/>
      <c r="I1464" s="32"/>
    </row>
    <row r="1465" spans="1:9" ht="17.25" customHeight="1" x14ac:dyDescent="0.25">
      <c r="A1465" s="22"/>
      <c r="B1465" s="29"/>
      <c r="G1465" s="30"/>
      <c r="H1465" s="31"/>
      <c r="I1465" s="32"/>
    </row>
    <row r="1466" spans="1:9" ht="17.25" customHeight="1" x14ac:dyDescent="0.25">
      <c r="A1466" s="22"/>
      <c r="B1466" s="22" t="s">
        <v>158</v>
      </c>
      <c r="G1466" s="30"/>
      <c r="H1466" s="31"/>
      <c r="I1466" s="32"/>
    </row>
    <row r="1467" spans="1:9" ht="17.25" customHeight="1" x14ac:dyDescent="0.25">
      <c r="A1467" s="22"/>
      <c r="B1467" s="29"/>
      <c r="G1467" s="30"/>
      <c r="H1467" s="31"/>
      <c r="I1467" s="32"/>
    </row>
    <row r="1468" spans="1:9" ht="17.25" customHeight="1" x14ac:dyDescent="0.25">
      <c r="A1468" s="22"/>
      <c r="B1468" s="33" t="s">
        <v>622</v>
      </c>
      <c r="F1468" s="56"/>
      <c r="G1468" s="30"/>
      <c r="H1468" s="31"/>
      <c r="I1468" s="32"/>
    </row>
    <row r="1469" spans="1:9" ht="17.25" customHeight="1" x14ac:dyDescent="0.25">
      <c r="A1469" s="22"/>
      <c r="B1469" s="22"/>
      <c r="G1469" s="30"/>
      <c r="H1469" s="31"/>
      <c r="I1469" s="32"/>
    </row>
    <row r="1470" spans="1:9" ht="17.25" customHeight="1" x14ac:dyDescent="0.25">
      <c r="A1470" s="29">
        <v>82</v>
      </c>
      <c r="B1470" s="29" t="s">
        <v>623</v>
      </c>
      <c r="C1470" s="10"/>
      <c r="D1470" s="10"/>
      <c r="G1470" s="30"/>
      <c r="H1470" s="31"/>
      <c r="I1470" s="32"/>
    </row>
    <row r="1471" spans="1:9" ht="17.25" customHeight="1" x14ac:dyDescent="0.25">
      <c r="A1471" s="29"/>
      <c r="B1471" s="22"/>
      <c r="C1471" s="10"/>
      <c r="D1471" s="10"/>
      <c r="G1471" s="30"/>
      <c r="H1471" s="31"/>
      <c r="I1471" s="32"/>
    </row>
    <row r="1472" spans="1:9" ht="17.25" customHeight="1" x14ac:dyDescent="0.25">
      <c r="A1472" s="29"/>
      <c r="B1472" s="22"/>
      <c r="C1472" s="10"/>
      <c r="D1472" s="9" t="s">
        <v>624</v>
      </c>
      <c r="G1472" s="30"/>
      <c r="H1472" s="31"/>
      <c r="I1472" s="32"/>
    </row>
    <row r="1473" spans="1:9" ht="17.25" customHeight="1" x14ac:dyDescent="0.25">
      <c r="A1473" s="60"/>
      <c r="B1473" s="29"/>
      <c r="C1473" s="10"/>
      <c r="D1473" s="10"/>
      <c r="G1473" s="30"/>
      <c r="H1473" s="31"/>
      <c r="I1473" s="32"/>
    </row>
    <row r="1474" spans="1:9" ht="17.25" customHeight="1" x14ac:dyDescent="0.25">
      <c r="A1474" s="60"/>
      <c r="B1474" s="22" t="s">
        <v>158</v>
      </c>
      <c r="G1474" s="30"/>
      <c r="H1474" s="31"/>
      <c r="I1474" s="32"/>
    </row>
    <row r="1475" spans="1:9" ht="17.25" customHeight="1" x14ac:dyDescent="0.25">
      <c r="A1475" s="60"/>
      <c r="B1475" s="22"/>
      <c r="C1475" s="10"/>
      <c r="D1475" s="10"/>
      <c r="G1475" s="30"/>
      <c r="H1475" s="31"/>
      <c r="I1475" s="32"/>
    </row>
    <row r="1476" spans="1:9" ht="17.25" customHeight="1" x14ac:dyDescent="0.25">
      <c r="A1476" s="60"/>
      <c r="B1476" s="33" t="s">
        <v>625</v>
      </c>
      <c r="C1476" s="35"/>
      <c r="D1476" s="35"/>
      <c r="G1476" s="30"/>
      <c r="H1476" s="31"/>
      <c r="I1476" s="32"/>
    </row>
    <row r="1477" spans="1:9" ht="17.25" customHeight="1" x14ac:dyDescent="0.25">
      <c r="A1477" s="60"/>
      <c r="B1477" s="33" t="s">
        <v>626</v>
      </c>
      <c r="G1477" s="30"/>
      <c r="H1477" s="31"/>
      <c r="I1477" s="32"/>
    </row>
    <row r="1478" spans="1:9" ht="17.25" customHeight="1" x14ac:dyDescent="0.25">
      <c r="A1478" s="60"/>
      <c r="B1478" s="29"/>
      <c r="G1478" s="30"/>
      <c r="H1478" s="31"/>
      <c r="I1478" s="32"/>
    </row>
    <row r="1479" spans="1:9" ht="17.25" customHeight="1" x14ac:dyDescent="0.25">
      <c r="A1479" s="61">
        <v>83</v>
      </c>
      <c r="B1479" s="29" t="s">
        <v>627</v>
      </c>
      <c r="G1479" s="30"/>
      <c r="H1479" s="31"/>
      <c r="I1479" s="32"/>
    </row>
    <row r="1480" spans="1:9" ht="17.25" customHeight="1" x14ac:dyDescent="0.25">
      <c r="A1480" s="61"/>
      <c r="B1480" s="22"/>
      <c r="G1480" s="30"/>
      <c r="H1480" s="31"/>
      <c r="I1480" s="32"/>
    </row>
    <row r="1481" spans="1:9" ht="17.25" customHeight="1" x14ac:dyDescent="0.25">
      <c r="A1481" s="61"/>
      <c r="B1481" s="29"/>
      <c r="D1481" s="9" t="s">
        <v>628</v>
      </c>
      <c r="G1481" s="30"/>
      <c r="H1481" s="31"/>
      <c r="I1481" s="32"/>
    </row>
    <row r="1482" spans="1:9" ht="17.25" customHeight="1" x14ac:dyDescent="0.25">
      <c r="A1482" s="61"/>
      <c r="B1482" s="29"/>
      <c r="G1482" s="30"/>
      <c r="H1482" s="31"/>
      <c r="I1482" s="32"/>
    </row>
    <row r="1483" spans="1:9" ht="17.25" customHeight="1" x14ac:dyDescent="0.25">
      <c r="A1483" s="61"/>
      <c r="B1483" s="22" t="s">
        <v>158</v>
      </c>
      <c r="G1483" s="30">
        <v>1</v>
      </c>
      <c r="H1483" s="31"/>
      <c r="I1483" s="32">
        <f>G1483*H1483</f>
        <v>0</v>
      </c>
    </row>
    <row r="1484" spans="1:9" ht="17.25" customHeight="1" x14ac:dyDescent="0.25">
      <c r="A1484" s="61"/>
      <c r="B1484" s="22"/>
      <c r="G1484" s="30"/>
      <c r="H1484" s="31"/>
      <c r="I1484" s="32"/>
    </row>
    <row r="1485" spans="1:9" ht="17.25" customHeight="1" x14ac:dyDescent="0.25">
      <c r="A1485" s="61"/>
      <c r="B1485" s="22"/>
      <c r="G1485" s="30"/>
      <c r="H1485" s="31"/>
      <c r="I1485" s="32"/>
    </row>
    <row r="1486" spans="1:9" ht="17.25" customHeight="1" x14ac:dyDescent="0.25">
      <c r="A1486" s="61"/>
      <c r="B1486" s="22"/>
      <c r="G1486" s="30"/>
      <c r="H1486" s="31"/>
      <c r="I1486" s="32"/>
    </row>
    <row r="1487" spans="1:9" ht="17.25" customHeight="1" x14ac:dyDescent="0.25">
      <c r="A1487" s="61"/>
      <c r="B1487" s="22"/>
      <c r="G1487" s="30"/>
      <c r="H1487" s="31"/>
      <c r="I1487" s="32"/>
    </row>
    <row r="1488" spans="1:9" ht="17.25" customHeight="1" x14ac:dyDescent="0.25">
      <c r="A1488" s="61"/>
      <c r="B1488" s="22"/>
      <c r="G1488" s="30"/>
      <c r="H1488" s="31"/>
      <c r="I1488" s="32"/>
    </row>
    <row r="1489" spans="1:9" ht="17.25" customHeight="1" x14ac:dyDescent="0.25">
      <c r="A1489" s="61"/>
      <c r="B1489" s="22"/>
      <c r="G1489" s="30"/>
      <c r="H1489" s="31"/>
      <c r="I1489" s="32"/>
    </row>
    <row r="1490" spans="1:9" ht="17.25" customHeight="1" x14ac:dyDescent="0.25">
      <c r="A1490" s="61"/>
      <c r="B1490" s="22"/>
      <c r="G1490" s="30"/>
      <c r="H1490" s="31"/>
      <c r="I1490" s="32"/>
    </row>
    <row r="1491" spans="1:9" ht="17.25" customHeight="1" x14ac:dyDescent="0.25">
      <c r="A1491" s="61"/>
      <c r="B1491" s="22"/>
      <c r="G1491" s="30"/>
      <c r="H1491" s="31"/>
      <c r="I1491" s="32"/>
    </row>
    <row r="1492" spans="1:9" ht="17.25" customHeight="1" x14ac:dyDescent="0.25">
      <c r="A1492" s="29"/>
      <c r="B1492" s="29"/>
      <c r="G1492" s="30"/>
      <c r="H1492" s="31"/>
      <c r="I1492" s="32"/>
    </row>
    <row r="1493" spans="1:9" ht="17.25" customHeight="1" thickBot="1" x14ac:dyDescent="0.3">
      <c r="A1493" s="29"/>
      <c r="B1493" s="29"/>
      <c r="E1493" s="10" t="s">
        <v>139</v>
      </c>
      <c r="G1493" s="30"/>
      <c r="H1493" s="31"/>
      <c r="I1493" s="37">
        <f>SUM(I1453:I1491)</f>
        <v>0</v>
      </c>
    </row>
    <row r="1494" spans="1:9" ht="17.25" customHeight="1" thickTop="1" x14ac:dyDescent="0.25">
      <c r="D1494" s="49">
        <v>1.29</v>
      </c>
    </row>
    <row r="1495" spans="1:9" ht="17.25" customHeight="1" x14ac:dyDescent="0.25">
      <c r="D1495" s="49"/>
    </row>
    <row r="1496" spans="1:9" ht="17.25" customHeight="1" x14ac:dyDescent="0.25">
      <c r="E1496" s="10" t="s">
        <v>1493</v>
      </c>
      <c r="F1496" s="10"/>
    </row>
    <row r="1497" spans="1:9" ht="17.25" customHeight="1" x14ac:dyDescent="0.25">
      <c r="E1497" s="10"/>
      <c r="F1497" s="10"/>
    </row>
    <row r="1498" spans="1:9" ht="17.25" customHeight="1" x14ac:dyDescent="0.25">
      <c r="A1498" s="22" t="s">
        <v>140</v>
      </c>
      <c r="B1498" s="10" t="s">
        <v>103</v>
      </c>
      <c r="C1498" s="10"/>
      <c r="D1498" s="10"/>
      <c r="H1498" s="13"/>
      <c r="I1498" s="14" t="s">
        <v>104</v>
      </c>
    </row>
    <row r="1499" spans="1:9" ht="17.25" customHeight="1" x14ac:dyDescent="0.25">
      <c r="A1499" s="22"/>
      <c r="B1499" s="10"/>
      <c r="C1499" s="10"/>
      <c r="D1499" s="10"/>
      <c r="H1499" s="13"/>
      <c r="I1499" s="14"/>
    </row>
    <row r="1500" spans="1:9" ht="17.25" customHeight="1" x14ac:dyDescent="0.25">
      <c r="A1500" s="22"/>
      <c r="B1500" s="10"/>
      <c r="C1500" s="10"/>
      <c r="D1500" s="10"/>
      <c r="H1500" s="13"/>
      <c r="I1500" s="14"/>
    </row>
    <row r="1501" spans="1:9" ht="17.25" customHeight="1" x14ac:dyDescent="0.25">
      <c r="A1501" s="15" t="s">
        <v>105</v>
      </c>
      <c r="B1501" s="16" t="s">
        <v>106</v>
      </c>
      <c r="C1501" s="17"/>
      <c r="D1501" s="17"/>
      <c r="E1501" s="17"/>
      <c r="F1501" s="18"/>
      <c r="G1501" s="19" t="s">
        <v>107</v>
      </c>
      <c r="H1501" s="20" t="s">
        <v>108</v>
      </c>
      <c r="I1501" s="21" t="s">
        <v>109</v>
      </c>
    </row>
    <row r="1502" spans="1:9" ht="22.5" customHeight="1" x14ac:dyDescent="0.25">
      <c r="A1502" s="16"/>
      <c r="B1502" s="23"/>
      <c r="C1502" s="24"/>
      <c r="D1502" s="24"/>
      <c r="E1502" s="24"/>
      <c r="F1502" s="25"/>
      <c r="G1502" s="26"/>
      <c r="H1502" s="27"/>
      <c r="I1502" s="28"/>
    </row>
    <row r="1503" spans="1:9" ht="21" customHeight="1" x14ac:dyDescent="0.25">
      <c r="A1503" s="16"/>
      <c r="B1503" s="22"/>
      <c r="G1503" s="42"/>
      <c r="H1503" s="43"/>
      <c r="I1503" s="46"/>
    </row>
    <row r="1504" spans="1:9" ht="17.25" customHeight="1" thickBot="1" x14ac:dyDescent="0.3">
      <c r="A1504" s="63"/>
      <c r="B1504" s="22"/>
      <c r="C1504" s="10"/>
      <c r="D1504" s="10"/>
      <c r="E1504" s="10" t="s">
        <v>141</v>
      </c>
      <c r="G1504" s="30"/>
      <c r="H1504" s="31"/>
      <c r="I1504" s="37">
        <f>I1493</f>
        <v>0</v>
      </c>
    </row>
    <row r="1505" spans="1:9" ht="17.25" customHeight="1" thickTop="1" x14ac:dyDescent="0.25">
      <c r="A1505" s="61">
        <v>84</v>
      </c>
      <c r="B1505" s="29" t="s">
        <v>629</v>
      </c>
      <c r="C1505" s="10"/>
      <c r="G1505" s="30"/>
      <c r="H1505" s="31"/>
      <c r="I1505" s="32"/>
    </row>
    <row r="1506" spans="1:9" ht="17.25" customHeight="1" x14ac:dyDescent="0.25">
      <c r="A1506" s="61"/>
      <c r="B1506" s="29"/>
      <c r="G1506" s="30"/>
      <c r="H1506" s="31"/>
      <c r="I1506" s="32"/>
    </row>
    <row r="1507" spans="1:9" ht="17.25" customHeight="1" x14ac:dyDescent="0.25">
      <c r="A1507" s="60"/>
      <c r="B1507" s="29" t="s">
        <v>630</v>
      </c>
      <c r="G1507" s="30"/>
      <c r="H1507" s="31"/>
      <c r="I1507" s="32"/>
    </row>
    <row r="1508" spans="1:9" ht="17.25" customHeight="1" x14ac:dyDescent="0.25">
      <c r="A1508" s="60"/>
      <c r="B1508" s="29" t="s">
        <v>631</v>
      </c>
      <c r="G1508" s="30"/>
      <c r="H1508" s="31"/>
      <c r="I1508" s="32"/>
    </row>
    <row r="1509" spans="1:9" ht="17.25" customHeight="1" x14ac:dyDescent="0.25">
      <c r="A1509" s="60"/>
      <c r="B1509" s="29" t="s">
        <v>632</v>
      </c>
      <c r="C1509" s="10"/>
      <c r="G1509" s="30"/>
      <c r="H1509" s="31"/>
      <c r="I1509" s="32"/>
    </row>
    <row r="1510" spans="1:9" ht="17.25" customHeight="1" x14ac:dyDescent="0.25">
      <c r="A1510" s="60"/>
      <c r="B1510" s="29" t="s">
        <v>633</v>
      </c>
      <c r="C1510" s="10"/>
      <c r="G1510" s="30"/>
      <c r="H1510" s="31"/>
      <c r="I1510" s="32"/>
    </row>
    <row r="1511" spans="1:9" ht="17.25" customHeight="1" x14ac:dyDescent="0.25">
      <c r="A1511" s="60"/>
      <c r="B1511" s="29"/>
      <c r="G1511" s="30"/>
      <c r="H1511" s="31"/>
      <c r="I1511" s="32"/>
    </row>
    <row r="1512" spans="1:9" ht="17.25" customHeight="1" x14ac:dyDescent="0.25">
      <c r="A1512" s="60"/>
      <c r="B1512" s="29"/>
      <c r="D1512" s="9" t="s">
        <v>634</v>
      </c>
      <c r="G1512" s="30"/>
      <c r="H1512" s="31"/>
      <c r="I1512" s="32"/>
    </row>
    <row r="1513" spans="1:9" ht="17.25" customHeight="1" x14ac:dyDescent="0.25">
      <c r="A1513" s="60"/>
      <c r="B1513" s="29"/>
      <c r="G1513" s="30"/>
      <c r="H1513" s="31"/>
      <c r="I1513" s="32"/>
    </row>
    <row r="1514" spans="1:9" ht="17.25" customHeight="1" x14ac:dyDescent="0.25">
      <c r="A1514" s="60"/>
      <c r="B1514" s="22" t="s">
        <v>158</v>
      </c>
      <c r="G1514" s="30"/>
      <c r="H1514" s="31"/>
      <c r="I1514" s="32"/>
    </row>
    <row r="1515" spans="1:9" ht="17.25" customHeight="1" x14ac:dyDescent="0.25">
      <c r="A1515" s="22"/>
      <c r="B1515" s="22"/>
      <c r="G1515" s="30"/>
      <c r="H1515" s="31"/>
      <c r="I1515" s="32"/>
    </row>
    <row r="1516" spans="1:9" ht="17.25" customHeight="1" x14ac:dyDescent="0.25">
      <c r="A1516" s="61">
        <v>85</v>
      </c>
      <c r="B1516" s="29" t="s">
        <v>635</v>
      </c>
      <c r="G1516" s="30"/>
      <c r="H1516" s="31"/>
      <c r="I1516" s="32"/>
    </row>
    <row r="1517" spans="1:9" ht="17.25" customHeight="1" x14ac:dyDescent="0.25">
      <c r="A1517" s="60"/>
      <c r="B1517" s="29"/>
      <c r="G1517" s="30"/>
      <c r="H1517" s="31"/>
      <c r="I1517" s="32"/>
    </row>
    <row r="1518" spans="1:9" ht="17.25" customHeight="1" x14ac:dyDescent="0.25">
      <c r="A1518" s="65"/>
      <c r="B1518" s="29"/>
      <c r="D1518" s="9" t="s">
        <v>636</v>
      </c>
      <c r="G1518" s="30"/>
      <c r="H1518" s="31"/>
      <c r="I1518" s="32"/>
    </row>
    <row r="1519" spans="1:9" ht="17.25" customHeight="1" x14ac:dyDescent="0.25">
      <c r="A1519" s="60"/>
      <c r="B1519" s="29"/>
      <c r="F1519" s="56"/>
      <c r="G1519" s="30"/>
      <c r="H1519" s="31"/>
      <c r="I1519" s="32"/>
    </row>
    <row r="1520" spans="1:9" ht="17.25" customHeight="1" x14ac:dyDescent="0.25">
      <c r="A1520" s="60"/>
      <c r="B1520" s="22" t="s">
        <v>158</v>
      </c>
      <c r="G1520" s="30"/>
      <c r="H1520" s="31"/>
      <c r="I1520" s="32"/>
    </row>
    <row r="1521" spans="1:9" ht="17.25" customHeight="1" x14ac:dyDescent="0.25">
      <c r="A1521" s="60"/>
      <c r="B1521" s="29"/>
      <c r="C1521" s="10"/>
      <c r="G1521" s="30"/>
      <c r="H1521" s="31"/>
      <c r="I1521" s="32"/>
    </row>
    <row r="1522" spans="1:9" ht="17.25" customHeight="1" x14ac:dyDescent="0.25">
      <c r="A1522" s="60"/>
      <c r="B1522" s="33" t="s">
        <v>637</v>
      </c>
      <c r="G1522" s="30"/>
      <c r="H1522" s="31"/>
      <c r="I1522" s="32"/>
    </row>
    <row r="1523" spans="1:9" ht="17.25" customHeight="1" x14ac:dyDescent="0.25">
      <c r="A1523" s="60"/>
      <c r="B1523" s="29"/>
      <c r="G1523" s="30"/>
      <c r="H1523" s="31"/>
      <c r="I1523" s="32"/>
    </row>
    <row r="1524" spans="1:9" ht="17.25" customHeight="1" x14ac:dyDescent="0.25">
      <c r="A1524" s="61">
        <v>86</v>
      </c>
      <c r="B1524" s="29" t="s">
        <v>638</v>
      </c>
      <c r="G1524" s="30"/>
      <c r="H1524" s="31"/>
      <c r="I1524" s="32"/>
    </row>
    <row r="1525" spans="1:9" ht="17.25" customHeight="1" x14ac:dyDescent="0.25">
      <c r="A1525" s="61"/>
      <c r="B1525" s="29"/>
      <c r="G1525" s="30"/>
      <c r="H1525" s="31"/>
      <c r="I1525" s="32"/>
    </row>
    <row r="1526" spans="1:9" ht="17.25" customHeight="1" x14ac:dyDescent="0.25">
      <c r="A1526" s="61"/>
      <c r="B1526" s="29" t="s">
        <v>639</v>
      </c>
      <c r="G1526" s="30"/>
      <c r="H1526" s="31"/>
      <c r="I1526" s="32"/>
    </row>
    <row r="1527" spans="1:9" ht="17.25" customHeight="1" x14ac:dyDescent="0.25">
      <c r="A1527" s="61"/>
      <c r="B1527" s="29" t="s">
        <v>640</v>
      </c>
      <c r="G1527" s="30"/>
      <c r="H1527" s="31"/>
      <c r="I1527" s="32"/>
    </row>
    <row r="1528" spans="1:9" ht="17.25" customHeight="1" x14ac:dyDescent="0.25">
      <c r="A1528" s="61"/>
      <c r="B1528" s="29"/>
      <c r="C1528" s="10"/>
      <c r="G1528" s="30"/>
      <c r="H1528" s="31"/>
      <c r="I1528" s="32"/>
    </row>
    <row r="1529" spans="1:9" ht="17.25" customHeight="1" x14ac:dyDescent="0.25">
      <c r="A1529" s="61"/>
      <c r="B1529" s="29"/>
      <c r="D1529" s="9" t="s">
        <v>641</v>
      </c>
      <c r="G1529" s="30"/>
      <c r="H1529" s="31"/>
      <c r="I1529" s="32"/>
    </row>
    <row r="1530" spans="1:9" ht="17.25" customHeight="1" x14ac:dyDescent="0.25">
      <c r="A1530" s="61"/>
      <c r="B1530" s="29"/>
      <c r="G1530" s="30"/>
      <c r="H1530" s="31"/>
      <c r="I1530" s="32"/>
    </row>
    <row r="1531" spans="1:9" ht="17.25" customHeight="1" x14ac:dyDescent="0.25">
      <c r="A1531" s="61"/>
      <c r="B1531" s="22" t="s">
        <v>158</v>
      </c>
      <c r="G1531" s="30"/>
      <c r="H1531" s="31"/>
      <c r="I1531" s="32"/>
    </row>
    <row r="1532" spans="1:9" ht="17.25" customHeight="1" x14ac:dyDescent="0.25">
      <c r="A1532" s="61"/>
      <c r="B1532" s="29"/>
      <c r="G1532" s="30"/>
      <c r="H1532" s="31"/>
      <c r="I1532" s="32"/>
    </row>
    <row r="1533" spans="1:9" ht="17.25" customHeight="1" x14ac:dyDescent="0.25">
      <c r="A1533" s="61">
        <v>87</v>
      </c>
      <c r="B1533" s="29" t="s">
        <v>642</v>
      </c>
      <c r="G1533" s="30"/>
      <c r="H1533" s="31"/>
      <c r="I1533" s="32"/>
    </row>
    <row r="1534" spans="1:9" ht="17.25" customHeight="1" x14ac:dyDescent="0.25">
      <c r="A1534" s="61"/>
      <c r="B1534" s="29"/>
      <c r="G1534" s="30"/>
      <c r="H1534" s="31"/>
      <c r="I1534" s="32"/>
    </row>
    <row r="1535" spans="1:9" ht="17.25" customHeight="1" x14ac:dyDescent="0.25">
      <c r="A1535" s="61"/>
      <c r="B1535" s="29"/>
      <c r="C1535" s="10"/>
      <c r="D1535" s="9" t="s">
        <v>643</v>
      </c>
      <c r="G1535" s="30"/>
      <c r="H1535" s="31"/>
      <c r="I1535" s="32"/>
    </row>
    <row r="1536" spans="1:9" ht="17.25" customHeight="1" x14ac:dyDescent="0.25">
      <c r="A1536" s="61"/>
      <c r="B1536" s="29"/>
      <c r="C1536" s="10"/>
      <c r="G1536" s="30"/>
      <c r="H1536" s="31"/>
      <c r="I1536" s="32"/>
    </row>
    <row r="1537" spans="1:9" ht="17.25" customHeight="1" x14ac:dyDescent="0.25">
      <c r="A1537" s="61"/>
      <c r="B1537" s="22" t="s">
        <v>158</v>
      </c>
      <c r="G1537" s="30"/>
      <c r="H1537" s="31"/>
      <c r="I1537" s="32"/>
    </row>
    <row r="1538" spans="1:9" ht="17.25" customHeight="1" x14ac:dyDescent="0.25">
      <c r="A1538" s="61"/>
      <c r="B1538" s="29"/>
      <c r="C1538" s="10"/>
      <c r="G1538" s="30"/>
      <c r="H1538" s="31"/>
      <c r="I1538" s="32"/>
    </row>
    <row r="1539" spans="1:9" ht="17.25" customHeight="1" x14ac:dyDescent="0.25">
      <c r="A1539" s="61">
        <v>88</v>
      </c>
      <c r="B1539" s="29" t="s">
        <v>644</v>
      </c>
      <c r="C1539" s="10"/>
      <c r="G1539" s="30"/>
      <c r="H1539" s="31"/>
      <c r="I1539" s="32"/>
    </row>
    <row r="1540" spans="1:9" ht="17.25" customHeight="1" x14ac:dyDescent="0.25">
      <c r="A1540" s="61"/>
      <c r="B1540" s="29"/>
      <c r="C1540" s="10"/>
      <c r="G1540" s="30"/>
      <c r="H1540" s="31"/>
      <c r="I1540" s="32"/>
    </row>
    <row r="1541" spans="1:9" ht="17.25" customHeight="1" x14ac:dyDescent="0.25">
      <c r="A1541" s="61"/>
      <c r="B1541" s="29"/>
      <c r="C1541" s="10"/>
      <c r="G1541" s="30"/>
      <c r="H1541" s="31"/>
      <c r="I1541" s="32"/>
    </row>
    <row r="1542" spans="1:9" ht="17.25" customHeight="1" x14ac:dyDescent="0.25">
      <c r="A1542" s="61"/>
      <c r="B1542" s="29"/>
      <c r="C1542" s="10"/>
      <c r="G1542" s="30"/>
      <c r="H1542" s="31"/>
      <c r="I1542" s="32"/>
    </row>
    <row r="1543" spans="1:9" ht="17.25" customHeight="1" x14ac:dyDescent="0.25">
      <c r="A1543" s="61"/>
      <c r="B1543" s="29"/>
      <c r="G1543" s="30"/>
      <c r="H1543" s="31"/>
      <c r="I1543" s="32"/>
    </row>
    <row r="1544" spans="1:9" ht="17.25" customHeight="1" x14ac:dyDescent="0.25">
      <c r="A1544" s="29"/>
      <c r="B1544" s="29"/>
      <c r="G1544" s="30"/>
      <c r="H1544" s="31"/>
      <c r="I1544" s="32"/>
    </row>
    <row r="1545" spans="1:9" ht="17.25" customHeight="1" thickBot="1" x14ac:dyDescent="0.3">
      <c r="A1545" s="29"/>
      <c r="B1545" s="29"/>
      <c r="E1545" s="10" t="s">
        <v>139</v>
      </c>
      <c r="G1545" s="30"/>
      <c r="H1545" s="31"/>
      <c r="I1545" s="37">
        <f>SUM(I1504:I1543)</f>
        <v>0</v>
      </c>
    </row>
    <row r="1546" spans="1:9" ht="17.25" customHeight="1" thickTop="1" x14ac:dyDescent="0.25">
      <c r="D1546" s="49">
        <v>1.3</v>
      </c>
    </row>
    <row r="1547" spans="1:9" ht="17.25" customHeight="1" x14ac:dyDescent="0.25"/>
    <row r="1548" spans="1:9" ht="17.25" customHeight="1" x14ac:dyDescent="0.25">
      <c r="E1548" s="10" t="s">
        <v>1493</v>
      </c>
      <c r="F1548" s="10"/>
    </row>
    <row r="1549" spans="1:9" ht="17.25" customHeight="1" x14ac:dyDescent="0.25">
      <c r="E1549" s="10"/>
      <c r="F1549" s="10"/>
    </row>
    <row r="1550" spans="1:9" ht="17.25" customHeight="1" x14ac:dyDescent="0.25">
      <c r="A1550" s="22" t="s">
        <v>140</v>
      </c>
      <c r="B1550" s="10" t="s">
        <v>103</v>
      </c>
      <c r="C1550" s="10"/>
      <c r="D1550" s="10"/>
      <c r="H1550" s="13"/>
      <c r="I1550" s="14" t="s">
        <v>104</v>
      </c>
    </row>
    <row r="1551" spans="1:9" ht="17.25" customHeight="1" x14ac:dyDescent="0.25">
      <c r="A1551" s="22"/>
      <c r="B1551" s="10"/>
      <c r="C1551" s="10"/>
      <c r="D1551" s="10"/>
      <c r="H1551" s="13"/>
      <c r="I1551" s="14"/>
    </row>
    <row r="1552" spans="1:9" ht="17.25" customHeight="1" x14ac:dyDescent="0.25">
      <c r="A1552" s="22"/>
      <c r="B1552" s="10"/>
      <c r="C1552" s="10"/>
      <c r="D1552" s="10"/>
      <c r="H1552" s="13"/>
      <c r="I1552" s="14"/>
    </row>
    <row r="1553" spans="1:9" ht="17.25" customHeight="1" x14ac:dyDescent="0.25">
      <c r="A1553" s="15" t="s">
        <v>105</v>
      </c>
      <c r="B1553" s="16" t="s">
        <v>106</v>
      </c>
      <c r="C1553" s="17"/>
      <c r="D1553" s="17"/>
      <c r="E1553" s="17"/>
      <c r="F1553" s="18"/>
      <c r="G1553" s="19" t="s">
        <v>107</v>
      </c>
      <c r="H1553" s="20" t="s">
        <v>108</v>
      </c>
      <c r="I1553" s="21" t="s">
        <v>109</v>
      </c>
    </row>
    <row r="1554" spans="1:9" ht="26.25" customHeight="1" x14ac:dyDescent="0.25">
      <c r="A1554" s="16"/>
      <c r="B1554" s="23"/>
      <c r="C1554" s="24"/>
      <c r="D1554" s="24"/>
      <c r="E1554" s="24"/>
      <c r="F1554" s="25"/>
      <c r="G1554" s="26"/>
      <c r="H1554" s="27"/>
      <c r="I1554" s="28"/>
    </row>
    <row r="1555" spans="1:9" ht="20.45" customHeight="1" x14ac:dyDescent="0.25">
      <c r="A1555" s="16"/>
      <c r="B1555" s="22"/>
      <c r="G1555" s="42"/>
      <c r="H1555" s="43"/>
      <c r="I1555" s="46"/>
    </row>
    <row r="1556" spans="1:9" ht="17.25" customHeight="1" thickBot="1" x14ac:dyDescent="0.3">
      <c r="A1556" s="63"/>
      <c r="B1556" s="22"/>
      <c r="C1556" s="10"/>
      <c r="D1556" s="10"/>
      <c r="E1556" s="10" t="s">
        <v>141</v>
      </c>
      <c r="G1556" s="30"/>
      <c r="H1556" s="31"/>
      <c r="I1556" s="37">
        <f>I1545</f>
        <v>0</v>
      </c>
    </row>
    <row r="1557" spans="1:9" ht="17.25" customHeight="1" thickTop="1" x14ac:dyDescent="0.25">
      <c r="A1557" s="62"/>
      <c r="B1557" s="29" t="s">
        <v>645</v>
      </c>
      <c r="G1557" s="30"/>
      <c r="H1557" s="31"/>
      <c r="I1557" s="32"/>
    </row>
    <row r="1558" spans="1:9" ht="17.25" customHeight="1" x14ac:dyDescent="0.25">
      <c r="A1558" s="62"/>
      <c r="B1558" s="29" t="s">
        <v>646</v>
      </c>
      <c r="G1558" s="30"/>
      <c r="H1558" s="31"/>
      <c r="I1558" s="32"/>
    </row>
    <row r="1559" spans="1:9" ht="17.25" customHeight="1" x14ac:dyDescent="0.25">
      <c r="A1559" s="65"/>
      <c r="B1559" s="29" t="s">
        <v>647</v>
      </c>
      <c r="G1559" s="30"/>
      <c r="H1559" s="31"/>
      <c r="I1559" s="32"/>
    </row>
    <row r="1560" spans="1:9" ht="17.25" customHeight="1" x14ac:dyDescent="0.25">
      <c r="A1560" s="60"/>
      <c r="B1560" s="29" t="s">
        <v>648</v>
      </c>
      <c r="G1560" s="30"/>
      <c r="H1560" s="31"/>
      <c r="I1560" s="32"/>
    </row>
    <row r="1561" spans="1:9" ht="17.25" customHeight="1" x14ac:dyDescent="0.25">
      <c r="A1561" s="60"/>
      <c r="B1561" s="29" t="s">
        <v>649</v>
      </c>
      <c r="G1561" s="30"/>
      <c r="H1561" s="31"/>
      <c r="I1561" s="32"/>
    </row>
    <row r="1562" spans="1:9" ht="17.25" customHeight="1" x14ac:dyDescent="0.25">
      <c r="A1562" s="22"/>
      <c r="B1562" s="29" t="s">
        <v>650</v>
      </c>
      <c r="G1562" s="30"/>
      <c r="H1562" s="31"/>
      <c r="I1562" s="32"/>
    </row>
    <row r="1563" spans="1:9" ht="17.25" customHeight="1" x14ac:dyDescent="0.25">
      <c r="A1563" s="29"/>
      <c r="B1563" s="29" t="s">
        <v>651</v>
      </c>
      <c r="D1563" s="10"/>
      <c r="G1563" s="30"/>
      <c r="H1563" s="31"/>
      <c r="I1563" s="32"/>
    </row>
    <row r="1564" spans="1:9" ht="17.25" customHeight="1" x14ac:dyDescent="0.25">
      <c r="A1564" s="29"/>
      <c r="B1564" s="29" t="s">
        <v>652</v>
      </c>
      <c r="G1564" s="30"/>
      <c r="H1564" s="31"/>
      <c r="I1564" s="32"/>
    </row>
    <row r="1565" spans="1:9" ht="17.25" customHeight="1" x14ac:dyDescent="0.25">
      <c r="A1565" s="29"/>
      <c r="B1565" s="29" t="s">
        <v>653</v>
      </c>
      <c r="G1565" s="30"/>
      <c r="H1565" s="31"/>
      <c r="I1565" s="32"/>
    </row>
    <row r="1566" spans="1:9" ht="17.25" customHeight="1" x14ac:dyDescent="0.25">
      <c r="A1566" s="22"/>
      <c r="B1566" s="22"/>
      <c r="G1566" s="30"/>
      <c r="H1566" s="31"/>
      <c r="I1566" s="32"/>
    </row>
    <row r="1567" spans="1:9" ht="17.25" customHeight="1" x14ac:dyDescent="0.25">
      <c r="A1567" s="22"/>
      <c r="B1567" s="29"/>
      <c r="D1567" s="9" t="s">
        <v>654</v>
      </c>
      <c r="G1567" s="30"/>
      <c r="H1567" s="31"/>
      <c r="I1567" s="32"/>
    </row>
    <row r="1568" spans="1:9" ht="17.25" customHeight="1" x14ac:dyDescent="0.25">
      <c r="A1568" s="22"/>
      <c r="B1568" s="22"/>
      <c r="G1568" s="30"/>
      <c r="H1568" s="31"/>
      <c r="I1568" s="32"/>
    </row>
    <row r="1569" spans="1:9" ht="17.25" customHeight="1" x14ac:dyDescent="0.25">
      <c r="A1569" s="22"/>
      <c r="B1569" s="22" t="s">
        <v>158</v>
      </c>
      <c r="G1569" s="30"/>
      <c r="H1569" s="31"/>
      <c r="I1569" s="32"/>
    </row>
    <row r="1570" spans="1:9" ht="17.25" customHeight="1" x14ac:dyDescent="0.25">
      <c r="A1570" s="60"/>
      <c r="B1570" s="29"/>
      <c r="C1570" s="10"/>
      <c r="D1570" s="10"/>
      <c r="G1570" s="30"/>
      <c r="H1570" s="31"/>
      <c r="I1570" s="32"/>
    </row>
    <row r="1571" spans="1:9" ht="17.25" customHeight="1" x14ac:dyDescent="0.25">
      <c r="A1571" s="60"/>
      <c r="B1571" s="29"/>
      <c r="C1571" s="10"/>
      <c r="D1571" s="10"/>
      <c r="F1571" s="56"/>
      <c r="G1571" s="30"/>
      <c r="H1571" s="31"/>
      <c r="I1571" s="32"/>
    </row>
    <row r="1572" spans="1:9" ht="17.25" customHeight="1" x14ac:dyDescent="0.25">
      <c r="A1572" s="60"/>
      <c r="B1572" s="29"/>
      <c r="C1572" s="10"/>
      <c r="D1572" s="10"/>
      <c r="G1572" s="30"/>
      <c r="H1572" s="31"/>
      <c r="I1572" s="32"/>
    </row>
    <row r="1573" spans="1:9" ht="17.25" customHeight="1" x14ac:dyDescent="0.25">
      <c r="A1573" s="29">
        <v>89</v>
      </c>
      <c r="B1573" s="29" t="s">
        <v>655</v>
      </c>
      <c r="C1573" s="10"/>
      <c r="D1573" s="10"/>
      <c r="G1573" s="30"/>
      <c r="H1573" s="31"/>
      <c r="I1573" s="32"/>
    </row>
    <row r="1574" spans="1:9" ht="17.25" customHeight="1" x14ac:dyDescent="0.25">
      <c r="A1574" s="60"/>
      <c r="B1574" s="29"/>
      <c r="C1574" s="10"/>
      <c r="D1574" s="10"/>
      <c r="G1574" s="30"/>
      <c r="H1574" s="31"/>
      <c r="I1574" s="32"/>
    </row>
    <row r="1575" spans="1:9" ht="17.25" customHeight="1" x14ac:dyDescent="0.25">
      <c r="A1575" s="60"/>
      <c r="B1575" s="22"/>
      <c r="D1575" s="9" t="s">
        <v>656</v>
      </c>
      <c r="G1575" s="30"/>
      <c r="H1575" s="31"/>
      <c r="I1575" s="32"/>
    </row>
    <row r="1576" spans="1:9" ht="17.25" customHeight="1" x14ac:dyDescent="0.25">
      <c r="A1576" s="60"/>
      <c r="B1576" s="29"/>
      <c r="G1576" s="30"/>
      <c r="H1576" s="31"/>
      <c r="I1576" s="32"/>
    </row>
    <row r="1577" spans="1:9" ht="17.25" customHeight="1" x14ac:dyDescent="0.25">
      <c r="A1577" s="60"/>
      <c r="B1577" s="22" t="s">
        <v>158</v>
      </c>
      <c r="G1577" s="30"/>
      <c r="H1577" s="31"/>
      <c r="I1577" s="32"/>
    </row>
    <row r="1578" spans="1:9" ht="17.25" customHeight="1" x14ac:dyDescent="0.25">
      <c r="A1578" s="60"/>
      <c r="B1578" s="29"/>
      <c r="G1578" s="30"/>
      <c r="H1578" s="31"/>
      <c r="I1578" s="32"/>
    </row>
    <row r="1579" spans="1:9" ht="17.25" customHeight="1" x14ac:dyDescent="0.25">
      <c r="A1579" s="60"/>
      <c r="B1579" s="33" t="s">
        <v>657</v>
      </c>
      <c r="G1579" s="30"/>
      <c r="H1579" s="31"/>
      <c r="I1579" s="32"/>
    </row>
    <row r="1580" spans="1:9" ht="17.25" customHeight="1" x14ac:dyDescent="0.25">
      <c r="A1580" s="60"/>
      <c r="B1580" s="29"/>
      <c r="G1580" s="30"/>
      <c r="H1580" s="31"/>
      <c r="I1580" s="32"/>
    </row>
    <row r="1581" spans="1:9" ht="17.25" customHeight="1" x14ac:dyDescent="0.25">
      <c r="A1581" s="29">
        <v>90</v>
      </c>
      <c r="B1581" s="29" t="s">
        <v>658</v>
      </c>
      <c r="G1581" s="30"/>
      <c r="H1581" s="31"/>
      <c r="I1581" s="32"/>
    </row>
    <row r="1582" spans="1:9" ht="17.25" customHeight="1" x14ac:dyDescent="0.25">
      <c r="A1582" s="29"/>
      <c r="B1582" s="29"/>
      <c r="G1582" s="30"/>
      <c r="H1582" s="31"/>
      <c r="I1582" s="32"/>
    </row>
    <row r="1583" spans="1:9" ht="17.25" customHeight="1" x14ac:dyDescent="0.25">
      <c r="A1583" s="29"/>
      <c r="B1583" s="22"/>
      <c r="D1583" s="9" t="s">
        <v>659</v>
      </c>
      <c r="G1583" s="30"/>
      <c r="H1583" s="31"/>
      <c r="I1583" s="32"/>
    </row>
    <row r="1584" spans="1:9" ht="17.25" customHeight="1" x14ac:dyDescent="0.25">
      <c r="A1584" s="29"/>
      <c r="B1584" s="22"/>
      <c r="G1584" s="30"/>
      <c r="H1584" s="31"/>
      <c r="I1584" s="32"/>
    </row>
    <row r="1585" spans="1:9" ht="17.25" customHeight="1" x14ac:dyDescent="0.25">
      <c r="A1585" s="29"/>
      <c r="B1585" s="22" t="s">
        <v>158</v>
      </c>
      <c r="G1585" s="30"/>
      <c r="H1585" s="31"/>
      <c r="I1585" s="32"/>
    </row>
    <row r="1586" spans="1:9" ht="17.25" customHeight="1" x14ac:dyDescent="0.25">
      <c r="A1586" s="29"/>
      <c r="B1586" s="29"/>
      <c r="G1586" s="30"/>
      <c r="H1586" s="31"/>
      <c r="I1586" s="32"/>
    </row>
    <row r="1587" spans="1:9" ht="17.25" customHeight="1" x14ac:dyDescent="0.25">
      <c r="A1587" s="29">
        <v>91</v>
      </c>
      <c r="B1587" s="29" t="s">
        <v>660</v>
      </c>
      <c r="G1587" s="30"/>
      <c r="H1587" s="31"/>
      <c r="I1587" s="32"/>
    </row>
    <row r="1588" spans="1:9" ht="17.25" customHeight="1" x14ac:dyDescent="0.25">
      <c r="A1588" s="29"/>
      <c r="B1588" s="29" t="s">
        <v>661</v>
      </c>
      <c r="G1588" s="30"/>
      <c r="H1588" s="31"/>
      <c r="I1588" s="32"/>
    </row>
    <row r="1589" spans="1:9" ht="17.25" customHeight="1" x14ac:dyDescent="0.25">
      <c r="A1589" s="29"/>
      <c r="B1589" s="29"/>
      <c r="G1589" s="30"/>
      <c r="H1589" s="31"/>
      <c r="I1589" s="32"/>
    </row>
    <row r="1590" spans="1:9" ht="17.25" customHeight="1" x14ac:dyDescent="0.25">
      <c r="A1590" s="29"/>
      <c r="B1590" s="22"/>
      <c r="D1590" s="9" t="s">
        <v>662</v>
      </c>
      <c r="G1590" s="30"/>
      <c r="H1590" s="31"/>
      <c r="I1590" s="32"/>
    </row>
    <row r="1591" spans="1:9" ht="17.25" customHeight="1" x14ac:dyDescent="0.25">
      <c r="A1591" s="29"/>
      <c r="B1591" s="29"/>
      <c r="G1591" s="30"/>
      <c r="H1591" s="31"/>
      <c r="I1591" s="32"/>
    </row>
    <row r="1592" spans="1:9" ht="17.25" customHeight="1" x14ac:dyDescent="0.25">
      <c r="A1592" s="29"/>
      <c r="B1592" s="22" t="s">
        <v>158</v>
      </c>
      <c r="G1592" s="30"/>
      <c r="H1592" s="31"/>
      <c r="I1592" s="32"/>
    </row>
    <row r="1593" spans="1:9" ht="17.25" customHeight="1" x14ac:dyDescent="0.25">
      <c r="A1593" s="29"/>
      <c r="B1593" s="22"/>
      <c r="G1593" s="30"/>
      <c r="H1593" s="31"/>
      <c r="I1593" s="32"/>
    </row>
    <row r="1594" spans="1:9" ht="17.25" customHeight="1" x14ac:dyDescent="0.25">
      <c r="A1594" s="29"/>
      <c r="B1594" s="22"/>
      <c r="G1594" s="30"/>
      <c r="H1594" s="31"/>
      <c r="I1594" s="32"/>
    </row>
    <row r="1595" spans="1:9" ht="17.25" customHeight="1" x14ac:dyDescent="0.25">
      <c r="A1595" s="29"/>
      <c r="B1595" s="29"/>
      <c r="G1595" s="30"/>
      <c r="H1595" s="31"/>
      <c r="I1595" s="32"/>
    </row>
    <row r="1596" spans="1:9" ht="17.25" customHeight="1" thickBot="1" x14ac:dyDescent="0.3">
      <c r="A1596" s="29"/>
      <c r="B1596" s="29"/>
      <c r="E1596" s="10" t="s">
        <v>139</v>
      </c>
      <c r="G1596" s="30"/>
      <c r="H1596" s="31"/>
      <c r="I1596" s="37">
        <f>SUM(I1556:I1593)</f>
        <v>0</v>
      </c>
    </row>
    <row r="1597" spans="1:9" ht="17.25" customHeight="1" thickTop="1" x14ac:dyDescent="0.25">
      <c r="D1597" s="49">
        <v>1.31</v>
      </c>
    </row>
    <row r="1598" spans="1:9" ht="17.25" customHeight="1" x14ac:dyDescent="0.25"/>
    <row r="1599" spans="1:9" ht="17.25" customHeight="1" x14ac:dyDescent="0.25">
      <c r="E1599" s="10" t="s">
        <v>1493</v>
      </c>
      <c r="F1599" s="10"/>
    </row>
    <row r="1600" spans="1:9" ht="17.25" customHeight="1" x14ac:dyDescent="0.25">
      <c r="E1600" s="10"/>
      <c r="F1600" s="10"/>
    </row>
    <row r="1601" spans="1:9" ht="17.25" customHeight="1" x14ac:dyDescent="0.25">
      <c r="E1601" s="10"/>
      <c r="F1601" s="10"/>
    </row>
    <row r="1602" spans="1:9" ht="17.25" customHeight="1" x14ac:dyDescent="0.25">
      <c r="A1602" s="22" t="s">
        <v>140</v>
      </c>
      <c r="B1602" s="10" t="s">
        <v>103</v>
      </c>
      <c r="C1602" s="10"/>
      <c r="D1602" s="10"/>
      <c r="H1602" s="13"/>
      <c r="I1602" s="14" t="s">
        <v>104</v>
      </c>
    </row>
    <row r="1603" spans="1:9" ht="17.25" customHeight="1" x14ac:dyDescent="0.25">
      <c r="A1603" s="22"/>
      <c r="B1603" s="10"/>
      <c r="C1603" s="10"/>
      <c r="D1603" s="10"/>
      <c r="H1603" s="13"/>
      <c r="I1603" s="14"/>
    </row>
    <row r="1604" spans="1:9" ht="17.25" customHeight="1" x14ac:dyDescent="0.25">
      <c r="A1604" s="22"/>
      <c r="B1604" s="10"/>
      <c r="C1604" s="10"/>
      <c r="D1604" s="10"/>
      <c r="H1604" s="13"/>
      <c r="I1604" s="14"/>
    </row>
    <row r="1605" spans="1:9" ht="17.25" customHeight="1" x14ac:dyDescent="0.25">
      <c r="A1605" s="15" t="s">
        <v>105</v>
      </c>
      <c r="B1605" s="16" t="s">
        <v>106</v>
      </c>
      <c r="C1605" s="17"/>
      <c r="D1605" s="17"/>
      <c r="E1605" s="17"/>
      <c r="F1605" s="18"/>
      <c r="G1605" s="19" t="s">
        <v>107</v>
      </c>
      <c r="H1605" s="20" t="s">
        <v>108</v>
      </c>
      <c r="I1605" s="21" t="s">
        <v>109</v>
      </c>
    </row>
    <row r="1606" spans="1:9" ht="21.75" customHeight="1" x14ac:dyDescent="0.25">
      <c r="A1606" s="16"/>
      <c r="B1606" s="23"/>
      <c r="C1606" s="24"/>
      <c r="D1606" s="24"/>
      <c r="E1606" s="24"/>
      <c r="F1606" s="25"/>
      <c r="G1606" s="26"/>
      <c r="H1606" s="27"/>
      <c r="I1606" s="28"/>
    </row>
    <row r="1607" spans="1:9" ht="23.45" customHeight="1" x14ac:dyDescent="0.25">
      <c r="A1607" s="16"/>
      <c r="B1607" s="22"/>
      <c r="G1607" s="42"/>
      <c r="H1607" s="43"/>
      <c r="I1607" s="46"/>
    </row>
    <row r="1608" spans="1:9" ht="17.25" customHeight="1" thickBot="1" x14ac:dyDescent="0.3">
      <c r="A1608" s="63"/>
      <c r="B1608" s="22"/>
      <c r="C1608" s="10"/>
      <c r="D1608" s="10"/>
      <c r="E1608" s="10" t="s">
        <v>141</v>
      </c>
      <c r="G1608" s="30"/>
      <c r="H1608" s="31"/>
      <c r="I1608" s="37">
        <f>I1596</f>
        <v>0</v>
      </c>
    </row>
    <row r="1609" spans="1:9" ht="17.25" customHeight="1" thickTop="1" x14ac:dyDescent="0.25">
      <c r="A1609" s="62"/>
      <c r="B1609" s="29"/>
      <c r="G1609" s="30"/>
      <c r="H1609" s="31"/>
      <c r="I1609" s="32"/>
    </row>
    <row r="1610" spans="1:9" ht="17.25" customHeight="1" x14ac:dyDescent="0.25">
      <c r="A1610" s="61">
        <v>92</v>
      </c>
      <c r="B1610" s="29" t="s">
        <v>663</v>
      </c>
      <c r="G1610" s="30"/>
      <c r="H1610" s="31"/>
      <c r="I1610" s="32"/>
    </row>
    <row r="1611" spans="1:9" ht="17.25" customHeight="1" x14ac:dyDescent="0.25">
      <c r="A1611" s="60"/>
      <c r="B1611" s="29"/>
      <c r="G1611" s="30"/>
      <c r="H1611" s="31"/>
      <c r="I1611" s="32"/>
    </row>
    <row r="1612" spans="1:9" ht="17.25" customHeight="1" x14ac:dyDescent="0.25">
      <c r="A1612" s="60"/>
      <c r="B1612" s="29" t="s">
        <v>664</v>
      </c>
      <c r="G1612" s="30"/>
      <c r="H1612" s="31"/>
      <c r="I1612" s="32"/>
    </row>
    <row r="1613" spans="1:9" ht="17.25" customHeight="1" x14ac:dyDescent="0.25">
      <c r="A1613" s="60"/>
      <c r="B1613" s="29" t="s">
        <v>665</v>
      </c>
      <c r="G1613" s="30"/>
      <c r="H1613" s="31"/>
      <c r="I1613" s="32"/>
    </row>
    <row r="1614" spans="1:9" ht="17.25" customHeight="1" x14ac:dyDescent="0.25">
      <c r="A1614" s="60"/>
      <c r="B1614" s="29" t="s">
        <v>666</v>
      </c>
      <c r="G1614" s="30"/>
      <c r="H1614" s="31"/>
      <c r="I1614" s="32"/>
    </row>
    <row r="1615" spans="1:9" ht="17.25" customHeight="1" x14ac:dyDescent="0.25">
      <c r="A1615" s="60"/>
      <c r="B1615" s="29" t="s">
        <v>667</v>
      </c>
      <c r="G1615" s="30"/>
      <c r="H1615" s="31"/>
      <c r="I1615" s="32"/>
    </row>
    <row r="1616" spans="1:9" ht="17.25" customHeight="1" x14ac:dyDescent="0.25">
      <c r="A1616" s="60"/>
      <c r="B1616" s="29" t="s">
        <v>668</v>
      </c>
      <c r="G1616" s="30"/>
      <c r="H1616" s="31"/>
      <c r="I1616" s="32"/>
    </row>
    <row r="1617" spans="1:9" ht="17.25" customHeight="1" x14ac:dyDescent="0.25">
      <c r="A1617" s="60"/>
      <c r="B1617" s="29" t="s">
        <v>669</v>
      </c>
      <c r="G1617" s="30"/>
      <c r="H1617" s="31"/>
      <c r="I1617" s="32"/>
    </row>
    <row r="1618" spans="1:9" ht="17.25" customHeight="1" x14ac:dyDescent="0.25">
      <c r="A1618" s="60"/>
      <c r="B1618" s="29" t="s">
        <v>670</v>
      </c>
      <c r="G1618" s="30"/>
      <c r="H1618" s="31"/>
      <c r="I1618" s="32"/>
    </row>
    <row r="1619" spans="1:9" ht="17.25" customHeight="1" x14ac:dyDescent="0.25">
      <c r="A1619" s="60"/>
      <c r="B1619" s="29"/>
      <c r="G1619" s="30"/>
      <c r="H1619" s="31"/>
      <c r="I1619" s="32"/>
    </row>
    <row r="1620" spans="1:9" ht="17.25" customHeight="1" x14ac:dyDescent="0.25">
      <c r="A1620" s="60"/>
      <c r="B1620" s="29"/>
      <c r="D1620" s="9" t="s">
        <v>671</v>
      </c>
      <c r="G1620" s="30"/>
      <c r="H1620" s="31"/>
      <c r="I1620" s="32"/>
    </row>
    <row r="1621" spans="1:9" ht="17.25" customHeight="1" x14ac:dyDescent="0.25">
      <c r="A1621" s="60"/>
      <c r="B1621" s="29"/>
      <c r="G1621" s="30"/>
      <c r="H1621" s="31"/>
      <c r="I1621" s="32"/>
    </row>
    <row r="1622" spans="1:9" ht="17.25" customHeight="1" x14ac:dyDescent="0.25">
      <c r="A1622" s="60"/>
      <c r="B1622" s="22" t="s">
        <v>158</v>
      </c>
      <c r="G1622" s="30"/>
      <c r="H1622" s="31"/>
      <c r="I1622" s="32"/>
    </row>
    <row r="1623" spans="1:9" ht="17.25" customHeight="1" x14ac:dyDescent="0.25">
      <c r="A1623" s="60"/>
      <c r="B1623" s="29"/>
      <c r="G1623" s="30"/>
      <c r="H1623" s="31"/>
      <c r="I1623" s="32"/>
    </row>
    <row r="1624" spans="1:9" ht="17.25" customHeight="1" x14ac:dyDescent="0.25">
      <c r="A1624" s="61">
        <v>93</v>
      </c>
      <c r="B1624" s="29" t="s">
        <v>672</v>
      </c>
      <c r="G1624" s="30"/>
      <c r="H1624" s="31"/>
      <c r="I1624" s="32"/>
    </row>
    <row r="1625" spans="1:9" ht="17.25" customHeight="1" x14ac:dyDescent="0.25">
      <c r="A1625" s="60"/>
      <c r="B1625" s="29"/>
      <c r="F1625" s="56"/>
      <c r="G1625" s="30"/>
      <c r="H1625" s="31"/>
      <c r="I1625" s="32"/>
    </row>
    <row r="1626" spans="1:9" ht="17.25" customHeight="1" x14ac:dyDescent="0.25">
      <c r="A1626" s="60"/>
      <c r="B1626" s="22"/>
      <c r="D1626" s="9" t="s">
        <v>673</v>
      </c>
      <c r="G1626" s="30"/>
      <c r="H1626" s="31"/>
      <c r="I1626" s="32"/>
    </row>
    <row r="1627" spans="1:9" ht="17.25" customHeight="1" x14ac:dyDescent="0.25">
      <c r="A1627" s="65"/>
      <c r="B1627" s="29"/>
      <c r="G1627" s="30"/>
      <c r="H1627" s="31"/>
      <c r="I1627" s="32"/>
    </row>
    <row r="1628" spans="1:9" ht="17.25" customHeight="1" x14ac:dyDescent="0.25">
      <c r="A1628" s="65"/>
      <c r="B1628" s="22" t="s">
        <v>158</v>
      </c>
      <c r="G1628" s="30"/>
      <c r="H1628" s="31"/>
      <c r="I1628" s="32"/>
    </row>
    <row r="1629" spans="1:9" ht="17.25" customHeight="1" x14ac:dyDescent="0.25">
      <c r="A1629" s="65"/>
      <c r="B1629" s="29"/>
      <c r="G1629" s="30"/>
      <c r="H1629" s="31"/>
      <c r="I1629" s="32"/>
    </row>
    <row r="1630" spans="1:9" ht="17.25" customHeight="1" x14ac:dyDescent="0.25">
      <c r="A1630" s="61">
        <v>94</v>
      </c>
      <c r="B1630" s="29" t="s">
        <v>674</v>
      </c>
      <c r="G1630" s="30"/>
      <c r="H1630" s="31"/>
      <c r="I1630" s="32"/>
    </row>
    <row r="1631" spans="1:9" ht="17.25" customHeight="1" x14ac:dyDescent="0.25">
      <c r="A1631" s="60"/>
      <c r="B1631" s="29"/>
      <c r="G1631" s="30"/>
      <c r="H1631" s="31"/>
      <c r="I1631" s="32"/>
    </row>
    <row r="1632" spans="1:9" ht="17.25" customHeight="1" x14ac:dyDescent="0.25">
      <c r="A1632" s="22"/>
      <c r="B1632" s="29"/>
      <c r="D1632" s="9" t="s">
        <v>675</v>
      </c>
      <c r="G1632" s="30"/>
      <c r="H1632" s="31"/>
      <c r="I1632" s="32"/>
    </row>
    <row r="1633" spans="1:9" ht="17.25" customHeight="1" x14ac:dyDescent="0.25">
      <c r="A1633" s="29"/>
      <c r="B1633" s="29"/>
      <c r="D1633" s="10"/>
      <c r="G1633" s="30"/>
      <c r="H1633" s="31"/>
      <c r="I1633" s="32"/>
    </row>
    <row r="1634" spans="1:9" ht="17.25" customHeight="1" x14ac:dyDescent="0.25">
      <c r="A1634" s="29"/>
      <c r="B1634" s="22" t="s">
        <v>158</v>
      </c>
      <c r="G1634" s="30"/>
      <c r="H1634" s="31"/>
      <c r="I1634" s="32"/>
    </row>
    <row r="1635" spans="1:9" ht="17.25" customHeight="1" x14ac:dyDescent="0.25">
      <c r="A1635" s="22"/>
      <c r="B1635" s="29"/>
      <c r="G1635" s="30"/>
      <c r="H1635" s="31"/>
      <c r="I1635" s="32"/>
    </row>
    <row r="1636" spans="1:9" ht="17.25" customHeight="1" x14ac:dyDescent="0.25">
      <c r="A1636" s="61">
        <v>95</v>
      </c>
      <c r="B1636" s="29" t="s">
        <v>676</v>
      </c>
      <c r="G1636" s="30"/>
      <c r="H1636" s="31"/>
      <c r="I1636" s="32"/>
    </row>
    <row r="1637" spans="1:9" ht="17.25" customHeight="1" x14ac:dyDescent="0.25">
      <c r="A1637" s="22"/>
      <c r="B1637" s="22"/>
      <c r="G1637" s="30"/>
      <c r="H1637" s="31"/>
      <c r="I1637" s="32"/>
    </row>
    <row r="1638" spans="1:9" ht="17.25" customHeight="1" x14ac:dyDescent="0.25">
      <c r="A1638" s="29"/>
      <c r="B1638" s="22"/>
      <c r="C1638" s="10"/>
      <c r="D1638" s="9" t="s">
        <v>677</v>
      </c>
      <c r="G1638" s="30"/>
      <c r="H1638" s="31"/>
      <c r="I1638" s="32"/>
    </row>
    <row r="1639" spans="1:9" ht="17.25" customHeight="1" x14ac:dyDescent="0.25">
      <c r="A1639" s="29"/>
      <c r="B1639" s="22"/>
      <c r="C1639" s="10"/>
      <c r="D1639" s="10"/>
      <c r="G1639" s="30"/>
      <c r="H1639" s="31"/>
      <c r="I1639" s="32"/>
    </row>
    <row r="1640" spans="1:9" ht="17.25" customHeight="1" x14ac:dyDescent="0.25">
      <c r="A1640" s="29"/>
      <c r="B1640" s="22" t="s">
        <v>158</v>
      </c>
      <c r="G1640" s="30"/>
      <c r="H1640" s="31"/>
      <c r="I1640" s="32"/>
    </row>
    <row r="1641" spans="1:9" ht="17.25" customHeight="1" x14ac:dyDescent="0.25">
      <c r="A1641" s="29"/>
      <c r="B1641" s="22"/>
      <c r="C1641" s="10"/>
      <c r="D1641" s="10"/>
      <c r="G1641" s="30"/>
      <c r="H1641" s="31"/>
      <c r="I1641" s="32"/>
    </row>
    <row r="1642" spans="1:9" ht="17.25" customHeight="1" x14ac:dyDescent="0.25">
      <c r="A1642" s="29">
        <v>96</v>
      </c>
      <c r="B1642" s="29" t="s">
        <v>678</v>
      </c>
      <c r="G1642" s="30"/>
      <c r="H1642" s="31"/>
      <c r="I1642" s="32"/>
    </row>
    <row r="1643" spans="1:9" ht="17.25" customHeight="1" x14ac:dyDescent="0.25">
      <c r="A1643" s="29"/>
      <c r="B1643" s="22"/>
      <c r="D1643" s="9" t="s">
        <v>679</v>
      </c>
      <c r="G1643" s="30"/>
      <c r="H1643" s="31"/>
      <c r="I1643" s="32"/>
    </row>
    <row r="1644" spans="1:9" ht="17.25" customHeight="1" x14ac:dyDescent="0.25">
      <c r="A1644" s="29"/>
      <c r="B1644" s="29"/>
      <c r="G1644" s="30"/>
      <c r="H1644" s="31"/>
      <c r="I1644" s="32"/>
    </row>
    <row r="1645" spans="1:9" ht="17.25" customHeight="1" x14ac:dyDescent="0.25">
      <c r="A1645" s="29"/>
      <c r="B1645" s="22" t="s">
        <v>158</v>
      </c>
      <c r="G1645" s="30"/>
      <c r="H1645" s="31"/>
      <c r="I1645" s="32"/>
    </row>
    <row r="1646" spans="1:9" ht="17.25" customHeight="1" x14ac:dyDescent="0.25">
      <c r="A1646" s="29"/>
      <c r="B1646" s="22"/>
      <c r="G1646" s="30"/>
      <c r="H1646" s="31"/>
      <c r="I1646" s="32"/>
    </row>
    <row r="1647" spans="1:9" ht="17.25" customHeight="1" x14ac:dyDescent="0.25">
      <c r="A1647" s="29"/>
      <c r="B1647" s="22"/>
      <c r="G1647" s="30"/>
      <c r="H1647" s="31"/>
      <c r="I1647" s="32"/>
    </row>
    <row r="1648" spans="1:9" ht="17.25" customHeight="1" thickBot="1" x14ac:dyDescent="0.3">
      <c r="A1648" s="29"/>
      <c r="B1648" s="29"/>
      <c r="E1648" s="10" t="s">
        <v>139</v>
      </c>
      <c r="G1648" s="30"/>
      <c r="H1648" s="31"/>
      <c r="I1648" s="37">
        <f>SUM(I1608:I1646)</f>
        <v>0</v>
      </c>
    </row>
    <row r="1649" spans="1:9" ht="17.25" customHeight="1" thickTop="1" x14ac:dyDescent="0.25">
      <c r="D1649" s="49">
        <v>1.32</v>
      </c>
    </row>
    <row r="1650" spans="1:9" ht="17.25" customHeight="1" x14ac:dyDescent="0.25">
      <c r="D1650" s="49"/>
    </row>
    <row r="1651" spans="1:9" ht="17.25" customHeight="1" x14ac:dyDescent="0.25">
      <c r="E1651" s="10" t="s">
        <v>1493</v>
      </c>
      <c r="F1651" s="10"/>
    </row>
    <row r="1652" spans="1:9" ht="17.25" customHeight="1" x14ac:dyDescent="0.25">
      <c r="E1652" s="10"/>
      <c r="F1652" s="10"/>
    </row>
    <row r="1653" spans="1:9" ht="17.25" customHeight="1" x14ac:dyDescent="0.25">
      <c r="E1653" s="10"/>
      <c r="F1653" s="10"/>
    </row>
    <row r="1654" spans="1:9" ht="17.25" customHeight="1" x14ac:dyDescent="0.25">
      <c r="A1654" s="22" t="s">
        <v>140</v>
      </c>
      <c r="B1654" s="10" t="s">
        <v>103</v>
      </c>
      <c r="C1654" s="10"/>
      <c r="D1654" s="10"/>
      <c r="H1654" s="13"/>
      <c r="I1654" s="14" t="s">
        <v>104</v>
      </c>
    </row>
    <row r="1655" spans="1:9" ht="17.25" customHeight="1" x14ac:dyDescent="0.25">
      <c r="A1655" s="22"/>
      <c r="B1655" s="10"/>
      <c r="C1655" s="10"/>
      <c r="D1655" s="10"/>
      <c r="H1655" s="13"/>
      <c r="I1655" s="14"/>
    </row>
    <row r="1656" spans="1:9" ht="17.25" customHeight="1" x14ac:dyDescent="0.25">
      <c r="A1656" s="22"/>
      <c r="B1656" s="10"/>
      <c r="C1656" s="10"/>
      <c r="D1656" s="10"/>
      <c r="H1656" s="13"/>
      <c r="I1656" s="14"/>
    </row>
    <row r="1657" spans="1:9" ht="17.25" customHeight="1" x14ac:dyDescent="0.25">
      <c r="A1657" s="15" t="s">
        <v>105</v>
      </c>
      <c r="B1657" s="16" t="s">
        <v>106</v>
      </c>
      <c r="C1657" s="17"/>
      <c r="D1657" s="17"/>
      <c r="E1657" s="17"/>
      <c r="F1657" s="18"/>
      <c r="G1657" s="19" t="s">
        <v>107</v>
      </c>
      <c r="H1657" s="20" t="s">
        <v>108</v>
      </c>
      <c r="I1657" s="21" t="s">
        <v>109</v>
      </c>
    </row>
    <row r="1658" spans="1:9" ht="18" customHeight="1" x14ac:dyDescent="0.25">
      <c r="A1658" s="16"/>
      <c r="B1658" s="23"/>
      <c r="C1658" s="24"/>
      <c r="D1658" s="24"/>
      <c r="E1658" s="24"/>
      <c r="F1658" s="25"/>
      <c r="G1658" s="26"/>
      <c r="H1658" s="27"/>
      <c r="I1658" s="28"/>
    </row>
    <row r="1659" spans="1:9" ht="16.899999999999999" customHeight="1" x14ac:dyDescent="0.25">
      <c r="A1659" s="16"/>
      <c r="B1659" s="22"/>
      <c r="G1659" s="42"/>
      <c r="H1659" s="43"/>
      <c r="I1659" s="46"/>
    </row>
    <row r="1660" spans="1:9" ht="17.25" customHeight="1" thickBot="1" x14ac:dyDescent="0.3">
      <c r="A1660" s="63"/>
      <c r="B1660" s="22"/>
      <c r="C1660" s="10"/>
      <c r="D1660" s="10"/>
      <c r="E1660" s="10" t="s">
        <v>141</v>
      </c>
      <c r="G1660" s="30"/>
      <c r="H1660" s="31"/>
      <c r="I1660" s="37">
        <f>I1648</f>
        <v>0</v>
      </c>
    </row>
    <row r="1661" spans="1:9" ht="17.25" customHeight="1" thickTop="1" x14ac:dyDescent="0.25">
      <c r="A1661" s="62"/>
      <c r="B1661" s="29"/>
      <c r="G1661" s="30"/>
      <c r="H1661" s="31"/>
      <c r="I1661" s="32"/>
    </row>
    <row r="1662" spans="1:9" ht="17.25" customHeight="1" x14ac:dyDescent="0.25">
      <c r="A1662" s="29">
        <v>97</v>
      </c>
      <c r="B1662" s="29" t="s">
        <v>680</v>
      </c>
      <c r="G1662" s="30"/>
      <c r="H1662" s="31"/>
      <c r="I1662" s="32"/>
    </row>
    <row r="1663" spans="1:9" ht="17.25" customHeight="1" x14ac:dyDescent="0.25">
      <c r="A1663" s="29"/>
      <c r="B1663" s="29"/>
      <c r="G1663" s="30"/>
      <c r="H1663" s="31"/>
      <c r="I1663" s="32"/>
    </row>
    <row r="1664" spans="1:9" ht="17.25" customHeight="1" x14ac:dyDescent="0.25">
      <c r="A1664" s="29"/>
      <c r="B1664" s="29"/>
      <c r="D1664" s="9" t="s">
        <v>681</v>
      </c>
      <c r="G1664" s="30"/>
      <c r="H1664" s="31"/>
      <c r="I1664" s="32"/>
    </row>
    <row r="1665" spans="1:9" ht="17.25" customHeight="1" x14ac:dyDescent="0.25">
      <c r="A1665" s="29"/>
      <c r="B1665" s="29"/>
      <c r="G1665" s="30"/>
      <c r="H1665" s="31"/>
      <c r="I1665" s="32"/>
    </row>
    <row r="1666" spans="1:9" ht="17.25" customHeight="1" x14ac:dyDescent="0.25">
      <c r="A1666" s="29"/>
      <c r="B1666" s="22" t="s">
        <v>158</v>
      </c>
      <c r="G1666" s="30"/>
      <c r="H1666" s="31"/>
      <c r="I1666" s="32"/>
    </row>
    <row r="1667" spans="1:9" ht="17.25" customHeight="1" x14ac:dyDescent="0.25">
      <c r="A1667" s="29"/>
      <c r="B1667" s="22"/>
      <c r="G1667" s="30"/>
      <c r="H1667" s="31"/>
      <c r="I1667" s="32"/>
    </row>
    <row r="1668" spans="1:9" ht="17.25" customHeight="1" x14ac:dyDescent="0.25">
      <c r="A1668" s="29">
        <v>98</v>
      </c>
      <c r="B1668" s="29" t="s">
        <v>682</v>
      </c>
      <c r="G1668" s="30"/>
      <c r="H1668" s="31"/>
      <c r="I1668" s="32"/>
    </row>
    <row r="1669" spans="1:9" ht="17.25" customHeight="1" x14ac:dyDescent="0.25">
      <c r="A1669" s="29"/>
      <c r="B1669" s="22"/>
      <c r="G1669" s="30"/>
      <c r="H1669" s="31"/>
      <c r="I1669" s="32"/>
    </row>
    <row r="1670" spans="1:9" ht="17.25" customHeight="1" x14ac:dyDescent="0.25">
      <c r="A1670" s="29"/>
      <c r="B1670" s="29"/>
      <c r="D1670" s="9" t="s">
        <v>683</v>
      </c>
      <c r="G1670" s="30"/>
      <c r="H1670" s="31"/>
      <c r="I1670" s="32"/>
    </row>
    <row r="1671" spans="1:9" ht="17.25" customHeight="1" x14ac:dyDescent="0.25">
      <c r="A1671" s="29"/>
      <c r="B1671" s="29"/>
      <c r="G1671" s="30"/>
      <c r="H1671" s="31"/>
      <c r="I1671" s="32"/>
    </row>
    <row r="1672" spans="1:9" ht="17.25" customHeight="1" x14ac:dyDescent="0.25">
      <c r="A1672" s="29"/>
      <c r="B1672" s="22" t="s">
        <v>158</v>
      </c>
      <c r="G1672" s="30"/>
      <c r="H1672" s="31"/>
      <c r="I1672" s="32"/>
    </row>
    <row r="1673" spans="1:9" ht="17.25" customHeight="1" x14ac:dyDescent="0.25">
      <c r="A1673" s="29"/>
      <c r="B1673" s="22"/>
      <c r="G1673" s="30"/>
      <c r="H1673" s="31"/>
      <c r="I1673" s="32"/>
    </row>
    <row r="1674" spans="1:9" ht="17.25" customHeight="1" x14ac:dyDescent="0.25">
      <c r="A1674" s="29">
        <v>99</v>
      </c>
      <c r="B1674" s="29" t="s">
        <v>684</v>
      </c>
      <c r="G1674" s="30"/>
      <c r="H1674" s="31"/>
      <c r="I1674" s="32"/>
    </row>
    <row r="1675" spans="1:9" ht="17.25" customHeight="1" x14ac:dyDescent="0.25">
      <c r="A1675" s="29"/>
      <c r="B1675" s="29"/>
      <c r="G1675" s="30"/>
      <c r="H1675" s="31"/>
      <c r="I1675" s="32"/>
    </row>
    <row r="1676" spans="1:9" ht="17.25" customHeight="1" x14ac:dyDescent="0.25">
      <c r="A1676" s="60"/>
      <c r="B1676" s="29"/>
      <c r="D1676" s="9" t="s">
        <v>685</v>
      </c>
      <c r="G1676" s="30"/>
      <c r="H1676" s="31"/>
      <c r="I1676" s="32"/>
    </row>
    <row r="1677" spans="1:9" ht="17.25" customHeight="1" x14ac:dyDescent="0.25">
      <c r="A1677" s="65"/>
      <c r="B1677" s="29"/>
      <c r="F1677" s="56"/>
      <c r="G1677" s="30"/>
      <c r="H1677" s="31"/>
      <c r="I1677" s="32"/>
    </row>
    <row r="1678" spans="1:9" ht="17.25" customHeight="1" x14ac:dyDescent="0.25">
      <c r="A1678" s="60"/>
      <c r="B1678" s="22" t="s">
        <v>158</v>
      </c>
      <c r="G1678" s="30"/>
      <c r="H1678" s="31"/>
      <c r="I1678" s="32"/>
    </row>
    <row r="1679" spans="1:9" ht="17.25" customHeight="1" x14ac:dyDescent="0.25">
      <c r="A1679" s="60"/>
      <c r="B1679" s="29"/>
      <c r="G1679" s="30"/>
      <c r="H1679" s="31"/>
      <c r="I1679" s="32"/>
    </row>
    <row r="1680" spans="1:9" ht="17.25" customHeight="1" x14ac:dyDescent="0.25">
      <c r="A1680" s="61">
        <v>100</v>
      </c>
      <c r="B1680" s="29" t="s">
        <v>686</v>
      </c>
      <c r="G1680" s="30"/>
      <c r="H1680" s="31"/>
      <c r="I1680" s="32"/>
    </row>
    <row r="1681" spans="1:9" ht="17.25" customHeight="1" x14ac:dyDescent="0.25">
      <c r="A1681" s="61"/>
      <c r="B1681" s="29"/>
      <c r="G1681" s="30"/>
      <c r="H1681" s="31"/>
      <c r="I1681" s="32"/>
    </row>
    <row r="1682" spans="1:9" ht="17.25" customHeight="1" x14ac:dyDescent="0.25">
      <c r="A1682" s="61"/>
      <c r="B1682" s="29"/>
      <c r="D1682" s="9" t="s">
        <v>687</v>
      </c>
      <c r="G1682" s="30"/>
      <c r="H1682" s="31"/>
      <c r="I1682" s="32"/>
    </row>
    <row r="1683" spans="1:9" ht="17.25" customHeight="1" x14ac:dyDescent="0.25">
      <c r="A1683" s="61"/>
      <c r="B1683" s="29"/>
      <c r="G1683" s="30"/>
      <c r="H1683" s="31"/>
      <c r="I1683" s="32"/>
    </row>
    <row r="1684" spans="1:9" ht="17.25" customHeight="1" x14ac:dyDescent="0.25">
      <c r="A1684" s="61"/>
      <c r="B1684" s="22" t="s">
        <v>158</v>
      </c>
      <c r="G1684" s="30"/>
      <c r="H1684" s="31"/>
      <c r="I1684" s="32"/>
    </row>
    <row r="1685" spans="1:9" ht="17.25" customHeight="1" x14ac:dyDescent="0.25">
      <c r="A1685" s="61"/>
      <c r="B1685" s="29"/>
      <c r="G1685" s="30"/>
      <c r="H1685" s="31"/>
      <c r="I1685" s="32"/>
    </row>
    <row r="1686" spans="1:9" ht="17.25" customHeight="1" x14ac:dyDescent="0.25">
      <c r="A1686" s="61"/>
      <c r="B1686" s="29"/>
      <c r="G1686" s="30"/>
      <c r="H1686" s="31"/>
      <c r="I1686" s="32"/>
    </row>
    <row r="1687" spans="1:9" ht="17.25" customHeight="1" x14ac:dyDescent="0.25">
      <c r="A1687" s="61">
        <v>101</v>
      </c>
      <c r="B1687" s="29" t="s">
        <v>688</v>
      </c>
      <c r="G1687" s="30"/>
      <c r="H1687" s="31"/>
      <c r="I1687" s="32"/>
    </row>
    <row r="1688" spans="1:9" ht="17.25" customHeight="1" x14ac:dyDescent="0.25">
      <c r="A1688" s="61"/>
      <c r="B1688" s="29"/>
      <c r="G1688" s="30"/>
      <c r="H1688" s="31"/>
      <c r="I1688" s="32"/>
    </row>
    <row r="1689" spans="1:9" ht="17.25" customHeight="1" x14ac:dyDescent="0.25">
      <c r="A1689" s="61"/>
      <c r="B1689" s="29"/>
      <c r="D1689" s="9" t="s">
        <v>689</v>
      </c>
      <c r="G1689" s="30"/>
      <c r="H1689" s="31"/>
      <c r="I1689" s="32"/>
    </row>
    <row r="1690" spans="1:9" ht="17.25" customHeight="1" x14ac:dyDescent="0.25">
      <c r="A1690" s="61"/>
      <c r="B1690" s="29"/>
      <c r="G1690" s="30"/>
      <c r="H1690" s="31"/>
      <c r="I1690" s="32"/>
    </row>
    <row r="1691" spans="1:9" ht="17.25" customHeight="1" x14ac:dyDescent="0.25">
      <c r="A1691" s="61"/>
      <c r="B1691" s="22" t="s">
        <v>158</v>
      </c>
      <c r="G1691" s="30"/>
      <c r="H1691" s="31"/>
      <c r="I1691" s="32"/>
    </row>
    <row r="1692" spans="1:9" ht="17.25" customHeight="1" x14ac:dyDescent="0.25">
      <c r="A1692" s="29"/>
      <c r="B1692" s="22"/>
      <c r="G1692" s="30"/>
      <c r="H1692" s="31"/>
      <c r="I1692" s="32"/>
    </row>
    <row r="1693" spans="1:9" ht="17.25" customHeight="1" x14ac:dyDescent="0.25">
      <c r="A1693" s="61"/>
      <c r="B1693" s="33" t="s">
        <v>690</v>
      </c>
      <c r="G1693" s="30"/>
      <c r="H1693" s="31"/>
      <c r="I1693" s="32"/>
    </row>
    <row r="1694" spans="1:9" ht="17.25" customHeight="1" x14ac:dyDescent="0.25">
      <c r="A1694" s="61"/>
      <c r="B1694" s="22"/>
      <c r="G1694" s="30"/>
      <c r="H1694" s="31"/>
      <c r="I1694" s="32"/>
    </row>
    <row r="1695" spans="1:9" ht="17.25" customHeight="1" x14ac:dyDescent="0.25">
      <c r="A1695" s="61"/>
      <c r="B1695" s="29" t="s">
        <v>691</v>
      </c>
      <c r="D1695" s="66"/>
      <c r="G1695" s="30"/>
      <c r="H1695" s="31"/>
      <c r="I1695" s="32"/>
    </row>
    <row r="1696" spans="1:9" ht="17.25" customHeight="1" x14ac:dyDescent="0.25">
      <c r="A1696" s="62"/>
      <c r="B1696" s="29"/>
      <c r="G1696" s="30"/>
      <c r="H1696" s="31"/>
      <c r="I1696" s="32"/>
    </row>
    <row r="1697" spans="1:9" ht="17.25" customHeight="1" x14ac:dyDescent="0.25">
      <c r="A1697" s="61">
        <v>102</v>
      </c>
      <c r="B1697" s="29" t="s">
        <v>692</v>
      </c>
      <c r="G1697" s="30"/>
      <c r="H1697" s="31"/>
      <c r="I1697" s="32"/>
    </row>
    <row r="1698" spans="1:9" ht="17.25" customHeight="1" x14ac:dyDescent="0.25">
      <c r="A1698" s="61"/>
      <c r="B1698" s="29"/>
      <c r="G1698" s="30"/>
      <c r="H1698" s="31"/>
      <c r="I1698" s="32"/>
    </row>
    <row r="1699" spans="1:9" ht="17.25" customHeight="1" x14ac:dyDescent="0.25">
      <c r="A1699" s="29"/>
      <c r="B1699" s="29"/>
      <c r="G1699" s="30"/>
      <c r="H1699" s="31"/>
      <c r="I1699" s="32"/>
    </row>
    <row r="1700" spans="1:9" ht="17.25" customHeight="1" thickBot="1" x14ac:dyDescent="0.3">
      <c r="A1700" s="29"/>
      <c r="B1700" s="29"/>
      <c r="E1700" s="10" t="s">
        <v>139</v>
      </c>
      <c r="G1700" s="30"/>
      <c r="H1700" s="31"/>
      <c r="I1700" s="37">
        <f>SUM(I1660:I1698)</f>
        <v>0</v>
      </c>
    </row>
    <row r="1701" spans="1:9" ht="17.25" customHeight="1" thickTop="1" x14ac:dyDescent="0.25">
      <c r="D1701" s="49">
        <v>1.33</v>
      </c>
    </row>
    <row r="1702" spans="1:9" ht="17.25" customHeight="1" x14ac:dyDescent="0.25">
      <c r="D1702" s="49"/>
    </row>
    <row r="1703" spans="1:9" ht="17.25" customHeight="1" x14ac:dyDescent="0.25">
      <c r="E1703" s="10" t="s">
        <v>1493</v>
      </c>
      <c r="F1703" s="10"/>
    </row>
    <row r="1704" spans="1:9" ht="17.25" customHeight="1" x14ac:dyDescent="0.25">
      <c r="E1704" s="10"/>
      <c r="F1704" s="10"/>
    </row>
    <row r="1705" spans="1:9" ht="17.25" customHeight="1" x14ac:dyDescent="0.25">
      <c r="E1705" s="10"/>
      <c r="F1705" s="10"/>
    </row>
    <row r="1706" spans="1:9" ht="17.25" customHeight="1" x14ac:dyDescent="0.25">
      <c r="A1706" s="22" t="s">
        <v>140</v>
      </c>
      <c r="B1706" s="10" t="s">
        <v>103</v>
      </c>
      <c r="C1706" s="10"/>
      <c r="D1706" s="10"/>
      <c r="H1706" s="13"/>
      <c r="I1706" s="14" t="s">
        <v>104</v>
      </c>
    </row>
    <row r="1707" spans="1:9" ht="17.25" customHeight="1" x14ac:dyDescent="0.25">
      <c r="A1707" s="22"/>
      <c r="B1707" s="10"/>
      <c r="C1707" s="10"/>
      <c r="D1707" s="10"/>
      <c r="H1707" s="13"/>
      <c r="I1707" s="14"/>
    </row>
    <row r="1708" spans="1:9" ht="17.25" customHeight="1" x14ac:dyDescent="0.25">
      <c r="A1708" s="22"/>
      <c r="B1708" s="10"/>
      <c r="C1708" s="10"/>
      <c r="D1708" s="10"/>
      <c r="H1708" s="13"/>
      <c r="I1708" s="14"/>
    </row>
    <row r="1709" spans="1:9" ht="34.5" customHeight="1" x14ac:dyDescent="0.25">
      <c r="A1709" s="15" t="s">
        <v>105</v>
      </c>
      <c r="B1709" s="16" t="s">
        <v>106</v>
      </c>
      <c r="C1709" s="17"/>
      <c r="D1709" s="17"/>
      <c r="E1709" s="17"/>
      <c r="F1709" s="18"/>
      <c r="G1709" s="19" t="s">
        <v>107</v>
      </c>
      <c r="H1709" s="20" t="s">
        <v>108</v>
      </c>
      <c r="I1709" s="21" t="s">
        <v>109</v>
      </c>
    </row>
    <row r="1710" spans="1:9" ht="32.25" customHeight="1" x14ac:dyDescent="0.25">
      <c r="A1710" s="16"/>
      <c r="B1710" s="23"/>
      <c r="C1710" s="24"/>
      <c r="D1710" s="24"/>
      <c r="E1710" s="24"/>
      <c r="F1710" s="25"/>
      <c r="G1710" s="26"/>
      <c r="H1710" s="27"/>
      <c r="I1710" s="28"/>
    </row>
    <row r="1711" spans="1:9" ht="15.6" customHeight="1" x14ac:dyDescent="0.25">
      <c r="A1711" s="16"/>
      <c r="B1711" s="22"/>
      <c r="G1711" s="42"/>
      <c r="H1711" s="43"/>
      <c r="I1711" s="46"/>
    </row>
    <row r="1712" spans="1:9" ht="17.25" customHeight="1" thickBot="1" x14ac:dyDescent="0.3">
      <c r="A1712" s="63"/>
      <c r="B1712" s="22"/>
      <c r="C1712" s="10"/>
      <c r="D1712" s="10"/>
      <c r="E1712" s="10" t="s">
        <v>141</v>
      </c>
      <c r="G1712" s="30"/>
      <c r="H1712" s="31"/>
      <c r="I1712" s="37">
        <f>I1700</f>
        <v>0</v>
      </c>
    </row>
    <row r="1713" spans="1:9" ht="17.25" customHeight="1" thickTop="1" x14ac:dyDescent="0.25">
      <c r="A1713" s="62"/>
      <c r="B1713" s="29"/>
      <c r="G1713" s="30"/>
      <c r="H1713" s="31"/>
      <c r="I1713" s="32"/>
    </row>
    <row r="1714" spans="1:9" ht="17.25" customHeight="1" x14ac:dyDescent="0.25">
      <c r="A1714" s="29"/>
      <c r="B1714" s="29" t="s">
        <v>693</v>
      </c>
      <c r="G1714" s="30"/>
      <c r="H1714" s="31"/>
      <c r="I1714" s="32"/>
    </row>
    <row r="1715" spans="1:9" ht="17.25" customHeight="1" x14ac:dyDescent="0.25">
      <c r="A1715" s="29"/>
      <c r="B1715" s="29" t="s">
        <v>694</v>
      </c>
      <c r="G1715" s="30"/>
      <c r="H1715" s="31"/>
      <c r="I1715" s="32"/>
    </row>
    <row r="1716" spans="1:9" ht="17.25" customHeight="1" x14ac:dyDescent="0.25">
      <c r="A1716" s="29"/>
      <c r="B1716" s="29"/>
      <c r="G1716" s="30"/>
      <c r="H1716" s="31"/>
      <c r="I1716" s="32"/>
    </row>
    <row r="1717" spans="1:9" ht="17.25" customHeight="1" x14ac:dyDescent="0.25">
      <c r="A1717" s="29"/>
      <c r="B1717" s="29" t="s">
        <v>695</v>
      </c>
      <c r="G1717" s="30"/>
      <c r="H1717" s="31"/>
      <c r="I1717" s="32"/>
    </row>
    <row r="1718" spans="1:9" ht="17.25" customHeight="1" x14ac:dyDescent="0.25">
      <c r="A1718" s="29"/>
      <c r="B1718" s="29"/>
      <c r="G1718" s="30"/>
      <c r="H1718" s="31"/>
      <c r="I1718" s="32"/>
    </row>
    <row r="1719" spans="1:9" ht="17.25" customHeight="1" x14ac:dyDescent="0.25">
      <c r="A1719" s="29"/>
      <c r="B1719" s="29" t="s">
        <v>696</v>
      </c>
      <c r="G1719" s="30"/>
      <c r="H1719" s="31"/>
      <c r="I1719" s="32"/>
    </row>
    <row r="1720" spans="1:9" ht="17.25" customHeight="1" x14ac:dyDescent="0.25">
      <c r="A1720" s="29"/>
      <c r="B1720" s="29"/>
      <c r="G1720" s="30"/>
      <c r="H1720" s="31"/>
      <c r="I1720" s="32"/>
    </row>
    <row r="1721" spans="1:9" ht="17.25" customHeight="1" x14ac:dyDescent="0.25">
      <c r="A1721" s="29"/>
      <c r="B1721" s="29" t="s">
        <v>697</v>
      </c>
      <c r="G1721" s="30"/>
      <c r="H1721" s="31"/>
      <c r="I1721" s="32"/>
    </row>
    <row r="1722" spans="1:9" ht="17.25" customHeight="1" x14ac:dyDescent="0.25">
      <c r="A1722" s="29"/>
      <c r="B1722" s="29" t="s">
        <v>698</v>
      </c>
      <c r="G1722" s="30"/>
      <c r="H1722" s="31"/>
      <c r="I1722" s="32"/>
    </row>
    <row r="1723" spans="1:9" ht="17.25" customHeight="1" x14ac:dyDescent="0.25">
      <c r="A1723" s="29"/>
      <c r="B1723" s="29"/>
      <c r="G1723" s="30"/>
      <c r="H1723" s="31"/>
      <c r="I1723" s="32"/>
    </row>
    <row r="1724" spans="1:9" ht="17.25" customHeight="1" x14ac:dyDescent="0.25">
      <c r="A1724" s="29"/>
      <c r="B1724" s="29" t="s">
        <v>699</v>
      </c>
      <c r="G1724" s="30"/>
      <c r="H1724" s="31"/>
      <c r="I1724" s="32"/>
    </row>
    <row r="1725" spans="1:9" ht="17.25" customHeight="1" x14ac:dyDescent="0.25">
      <c r="A1725" s="29"/>
      <c r="B1725" s="29"/>
      <c r="G1725" s="30"/>
      <c r="H1725" s="31"/>
      <c r="I1725" s="32"/>
    </row>
    <row r="1726" spans="1:9" ht="17.25" customHeight="1" x14ac:dyDescent="0.25">
      <c r="A1726" s="29"/>
      <c r="B1726" s="29" t="s">
        <v>700</v>
      </c>
      <c r="G1726" s="30"/>
      <c r="H1726" s="31"/>
      <c r="I1726" s="32"/>
    </row>
    <row r="1727" spans="1:9" ht="17.25" customHeight="1" x14ac:dyDescent="0.25">
      <c r="A1727" s="29"/>
      <c r="B1727" s="29"/>
      <c r="G1727" s="30"/>
      <c r="H1727" s="31"/>
      <c r="I1727" s="32"/>
    </row>
    <row r="1728" spans="1:9" ht="17.25" customHeight="1" x14ac:dyDescent="0.25">
      <c r="A1728" s="29"/>
      <c r="B1728" s="29" t="s">
        <v>701</v>
      </c>
      <c r="F1728" s="56"/>
      <c r="G1728" s="30"/>
      <c r="H1728" s="31"/>
      <c r="I1728" s="32"/>
    </row>
    <row r="1729" spans="1:9" ht="17.25" customHeight="1" x14ac:dyDescent="0.25">
      <c r="A1729" s="29"/>
      <c r="B1729" s="29"/>
      <c r="G1729" s="30"/>
      <c r="H1729" s="31"/>
      <c r="I1729" s="32"/>
    </row>
    <row r="1730" spans="1:9" ht="17.25" customHeight="1" x14ac:dyDescent="0.25">
      <c r="A1730" s="29"/>
      <c r="B1730" s="29" t="s">
        <v>702</v>
      </c>
      <c r="G1730" s="30"/>
      <c r="H1730" s="31"/>
      <c r="I1730" s="32"/>
    </row>
    <row r="1731" spans="1:9" ht="17.25" customHeight="1" x14ac:dyDescent="0.25">
      <c r="A1731" s="29"/>
      <c r="B1731" s="29" t="s">
        <v>703</v>
      </c>
      <c r="G1731" s="30"/>
      <c r="H1731" s="31"/>
      <c r="I1731" s="32"/>
    </row>
    <row r="1732" spans="1:9" ht="17.25" customHeight="1" x14ac:dyDescent="0.25">
      <c r="A1732" s="29"/>
      <c r="B1732" s="29"/>
      <c r="G1732" s="30"/>
      <c r="H1732" s="31"/>
      <c r="I1732" s="32"/>
    </row>
    <row r="1733" spans="1:9" ht="17.25" customHeight="1" x14ac:dyDescent="0.25">
      <c r="A1733" s="29"/>
      <c r="B1733" s="29" t="s">
        <v>704</v>
      </c>
      <c r="G1733" s="30"/>
      <c r="H1733" s="31"/>
      <c r="I1733" s="32"/>
    </row>
    <row r="1734" spans="1:9" ht="17.25" customHeight="1" x14ac:dyDescent="0.25">
      <c r="A1734" s="29"/>
      <c r="B1734" s="29"/>
      <c r="G1734" s="30"/>
      <c r="H1734" s="31"/>
      <c r="I1734" s="32"/>
    </row>
    <row r="1735" spans="1:9" ht="17.25" customHeight="1" x14ac:dyDescent="0.25">
      <c r="A1735" s="29"/>
      <c r="B1735" s="29" t="s">
        <v>705</v>
      </c>
      <c r="G1735" s="30"/>
      <c r="H1735" s="31"/>
      <c r="I1735" s="32"/>
    </row>
    <row r="1736" spans="1:9" ht="17.25" customHeight="1" x14ac:dyDescent="0.25">
      <c r="A1736" s="29"/>
      <c r="B1736" s="29" t="s">
        <v>706</v>
      </c>
      <c r="G1736" s="30"/>
      <c r="H1736" s="31"/>
      <c r="I1736" s="32"/>
    </row>
    <row r="1737" spans="1:9" ht="17.25" customHeight="1" x14ac:dyDescent="0.25">
      <c r="A1737" s="29"/>
      <c r="B1737" s="29" t="s">
        <v>707</v>
      </c>
      <c r="G1737" s="30"/>
      <c r="H1737" s="31"/>
      <c r="I1737" s="32"/>
    </row>
    <row r="1738" spans="1:9" ht="17.25" customHeight="1" x14ac:dyDescent="0.25">
      <c r="A1738" s="29"/>
      <c r="B1738" s="22" t="s">
        <v>708</v>
      </c>
      <c r="G1738" s="30"/>
      <c r="H1738" s="31"/>
      <c r="I1738" s="32"/>
    </row>
    <row r="1739" spans="1:9" ht="17.25" customHeight="1" x14ac:dyDescent="0.25">
      <c r="A1739" s="29"/>
      <c r="B1739" s="29"/>
      <c r="G1739" s="30"/>
      <c r="H1739" s="31"/>
      <c r="I1739" s="32"/>
    </row>
    <row r="1740" spans="1:9" ht="17.25" customHeight="1" x14ac:dyDescent="0.25">
      <c r="A1740" s="29"/>
      <c r="B1740" s="29" t="s">
        <v>709</v>
      </c>
      <c r="G1740" s="30"/>
      <c r="H1740" s="31"/>
      <c r="I1740" s="32"/>
    </row>
    <row r="1741" spans="1:9" ht="17.25" customHeight="1" x14ac:dyDescent="0.25">
      <c r="A1741" s="29"/>
      <c r="B1741" s="29"/>
      <c r="G1741" s="30"/>
      <c r="H1741" s="31"/>
      <c r="I1741" s="32"/>
    </row>
    <row r="1742" spans="1:9" ht="17.25" customHeight="1" x14ac:dyDescent="0.25">
      <c r="A1742" s="29"/>
      <c r="B1742" s="29" t="s">
        <v>710</v>
      </c>
      <c r="G1742" s="30"/>
      <c r="H1742" s="31"/>
      <c r="I1742" s="32"/>
    </row>
    <row r="1743" spans="1:9" ht="17.25" customHeight="1" x14ac:dyDescent="0.25">
      <c r="A1743" s="29"/>
      <c r="B1743" s="29" t="s">
        <v>711</v>
      </c>
      <c r="G1743" s="30"/>
      <c r="H1743" s="31"/>
      <c r="I1743" s="32"/>
    </row>
    <row r="1744" spans="1:9" ht="17.25" customHeight="1" x14ac:dyDescent="0.25">
      <c r="A1744" s="29"/>
      <c r="B1744" s="22"/>
      <c r="G1744" s="30"/>
      <c r="H1744" s="31"/>
      <c r="I1744" s="32"/>
    </row>
    <row r="1745" spans="1:9" ht="17.25" customHeight="1" x14ac:dyDescent="0.25">
      <c r="A1745" s="61"/>
      <c r="B1745" s="29" t="s">
        <v>712</v>
      </c>
      <c r="G1745" s="30"/>
      <c r="H1745" s="31"/>
      <c r="I1745" s="32"/>
    </row>
    <row r="1746" spans="1:9" ht="17.25" customHeight="1" x14ac:dyDescent="0.25">
      <c r="A1746" s="61"/>
      <c r="B1746" s="29"/>
      <c r="G1746" s="30"/>
      <c r="H1746" s="31"/>
      <c r="I1746" s="32"/>
    </row>
    <row r="1747" spans="1:9" ht="17.25" customHeight="1" x14ac:dyDescent="0.25">
      <c r="A1747" s="61"/>
      <c r="B1747" s="29" t="s">
        <v>713</v>
      </c>
      <c r="G1747" s="30"/>
      <c r="H1747" s="31"/>
      <c r="I1747" s="32"/>
    </row>
    <row r="1748" spans="1:9" ht="17.25" customHeight="1" x14ac:dyDescent="0.25">
      <c r="A1748" s="61"/>
      <c r="B1748" s="29"/>
      <c r="G1748" s="30"/>
      <c r="H1748" s="31"/>
      <c r="I1748" s="32"/>
    </row>
    <row r="1749" spans="1:9" ht="17.25" customHeight="1" x14ac:dyDescent="0.25">
      <c r="A1749" s="61"/>
      <c r="B1749" s="29"/>
      <c r="G1749" s="30"/>
      <c r="H1749" s="31"/>
      <c r="I1749" s="32"/>
    </row>
    <row r="1750" spans="1:9" ht="17.25" customHeight="1" thickBot="1" x14ac:dyDescent="0.3">
      <c r="A1750" s="29"/>
      <c r="B1750" s="29"/>
      <c r="E1750" s="10" t="s">
        <v>139</v>
      </c>
      <c r="G1750" s="30"/>
      <c r="H1750" s="31"/>
      <c r="I1750" s="37">
        <f>SUM(I1712:I1748)</f>
        <v>0</v>
      </c>
    </row>
    <row r="1751" spans="1:9" ht="17.25" customHeight="1" thickTop="1" x14ac:dyDescent="0.25">
      <c r="D1751" s="49">
        <v>1.34</v>
      </c>
    </row>
    <row r="1752" spans="1:9" ht="17.25" customHeight="1" x14ac:dyDescent="0.25">
      <c r="D1752" s="49"/>
    </row>
    <row r="1753" spans="1:9" ht="17.25" customHeight="1" x14ac:dyDescent="0.25">
      <c r="E1753" s="10" t="s">
        <v>1493</v>
      </c>
      <c r="F1753" s="10"/>
    </row>
    <row r="1754" spans="1:9" ht="17.25" customHeight="1" x14ac:dyDescent="0.25">
      <c r="E1754" s="10"/>
      <c r="F1754" s="10"/>
    </row>
    <row r="1755" spans="1:9" ht="17.25" customHeight="1" x14ac:dyDescent="0.25">
      <c r="A1755" s="22" t="s">
        <v>140</v>
      </c>
      <c r="B1755" s="10" t="s">
        <v>103</v>
      </c>
      <c r="C1755" s="10"/>
      <c r="D1755" s="10"/>
      <c r="H1755" s="13"/>
      <c r="I1755" s="14" t="s">
        <v>104</v>
      </c>
    </row>
    <row r="1756" spans="1:9" ht="17.25" customHeight="1" x14ac:dyDescent="0.25">
      <c r="A1756" s="22"/>
      <c r="B1756" s="10"/>
      <c r="C1756" s="10"/>
      <c r="D1756" s="10"/>
      <c r="H1756" s="13"/>
      <c r="I1756" s="14"/>
    </row>
    <row r="1757" spans="1:9" ht="17.25" customHeight="1" x14ac:dyDescent="0.25">
      <c r="A1757" s="22"/>
      <c r="B1757" s="10"/>
      <c r="C1757" s="10"/>
      <c r="D1757" s="10"/>
      <c r="H1757" s="13"/>
      <c r="I1757" s="14"/>
    </row>
    <row r="1758" spans="1:9" ht="17.25" customHeight="1" x14ac:dyDescent="0.25">
      <c r="A1758" s="15" t="s">
        <v>105</v>
      </c>
      <c r="B1758" s="16" t="s">
        <v>106</v>
      </c>
      <c r="C1758" s="17"/>
      <c r="D1758" s="17"/>
      <c r="E1758" s="17"/>
      <c r="F1758" s="18"/>
      <c r="G1758" s="19" t="s">
        <v>107</v>
      </c>
      <c r="H1758" s="20" t="s">
        <v>108</v>
      </c>
      <c r="I1758" s="21" t="s">
        <v>109</v>
      </c>
    </row>
    <row r="1759" spans="1:9" ht="16.5" customHeight="1" x14ac:dyDescent="0.25">
      <c r="A1759" s="16"/>
      <c r="B1759" s="23"/>
      <c r="C1759" s="24"/>
      <c r="D1759" s="24"/>
      <c r="E1759" s="24"/>
      <c r="F1759" s="25"/>
      <c r="G1759" s="26"/>
      <c r="H1759" s="27"/>
      <c r="I1759" s="28"/>
    </row>
    <row r="1760" spans="1:9" ht="21.6" customHeight="1" x14ac:dyDescent="0.25">
      <c r="A1760" s="16"/>
      <c r="B1760" s="22"/>
      <c r="G1760" s="42"/>
      <c r="H1760" s="43"/>
      <c r="I1760" s="46"/>
    </row>
    <row r="1761" spans="1:9" ht="17.25" customHeight="1" thickBot="1" x14ac:dyDescent="0.3">
      <c r="A1761" s="63"/>
      <c r="B1761" s="22"/>
      <c r="C1761" s="10"/>
      <c r="D1761" s="10"/>
      <c r="E1761" s="10" t="s">
        <v>141</v>
      </c>
      <c r="G1761" s="30"/>
      <c r="H1761" s="31"/>
      <c r="I1761" s="37">
        <f>I1750</f>
        <v>0</v>
      </c>
    </row>
    <row r="1762" spans="1:9" ht="17.25" customHeight="1" thickTop="1" x14ac:dyDescent="0.25">
      <c r="A1762" s="62"/>
      <c r="B1762" s="29"/>
      <c r="G1762" s="30"/>
      <c r="H1762" s="31"/>
      <c r="I1762" s="32"/>
    </row>
    <row r="1763" spans="1:9" ht="17.25" customHeight="1" x14ac:dyDescent="0.25">
      <c r="A1763" s="29"/>
      <c r="B1763" s="29" t="s">
        <v>714</v>
      </c>
      <c r="G1763" s="30"/>
      <c r="H1763" s="31"/>
      <c r="I1763" s="32"/>
    </row>
    <row r="1764" spans="1:9" ht="17.25" customHeight="1" x14ac:dyDescent="0.25">
      <c r="A1764" s="29"/>
      <c r="B1764" s="29"/>
      <c r="G1764" s="30"/>
      <c r="H1764" s="31"/>
      <c r="I1764" s="32"/>
    </row>
    <row r="1765" spans="1:9" ht="17.25" customHeight="1" x14ac:dyDescent="0.25">
      <c r="A1765" s="29"/>
      <c r="B1765" s="29" t="s">
        <v>715</v>
      </c>
      <c r="G1765" s="30"/>
      <c r="H1765" s="31"/>
      <c r="I1765" s="32"/>
    </row>
    <row r="1766" spans="1:9" ht="17.25" customHeight="1" x14ac:dyDescent="0.25">
      <c r="A1766" s="29"/>
      <c r="B1766" s="29"/>
      <c r="G1766" s="30"/>
      <c r="H1766" s="31"/>
      <c r="I1766" s="32"/>
    </row>
    <row r="1767" spans="1:9" ht="17.25" customHeight="1" x14ac:dyDescent="0.25">
      <c r="A1767" s="29"/>
      <c r="B1767" s="29" t="s">
        <v>716</v>
      </c>
      <c r="G1767" s="30"/>
      <c r="H1767" s="31"/>
      <c r="I1767" s="32"/>
    </row>
    <row r="1768" spans="1:9" ht="17.25" customHeight="1" x14ac:dyDescent="0.25">
      <c r="A1768" s="29"/>
      <c r="B1768" s="29"/>
      <c r="G1768" s="30"/>
      <c r="H1768" s="31"/>
      <c r="I1768" s="32"/>
    </row>
    <row r="1769" spans="1:9" ht="17.25" customHeight="1" x14ac:dyDescent="0.25">
      <c r="A1769" s="29"/>
      <c r="B1769" s="29" t="s">
        <v>717</v>
      </c>
      <c r="G1769" s="30"/>
      <c r="H1769" s="31"/>
      <c r="I1769" s="32"/>
    </row>
    <row r="1770" spans="1:9" ht="17.25" customHeight="1" x14ac:dyDescent="0.25">
      <c r="A1770" s="29"/>
      <c r="B1770" s="29"/>
      <c r="G1770" s="30"/>
      <c r="H1770" s="31"/>
      <c r="I1770" s="32"/>
    </row>
    <row r="1771" spans="1:9" ht="17.25" customHeight="1" x14ac:dyDescent="0.25">
      <c r="A1771" s="29"/>
      <c r="B1771" s="29" t="s">
        <v>718</v>
      </c>
      <c r="G1771" s="30"/>
      <c r="H1771" s="31"/>
      <c r="I1771" s="32"/>
    </row>
    <row r="1772" spans="1:9" ht="17.25" customHeight="1" x14ac:dyDescent="0.25">
      <c r="A1772" s="29"/>
      <c r="B1772" s="29"/>
      <c r="G1772" s="30"/>
      <c r="H1772" s="31"/>
      <c r="I1772" s="32"/>
    </row>
    <row r="1773" spans="1:9" ht="17.25" customHeight="1" x14ac:dyDescent="0.25">
      <c r="A1773" s="29"/>
      <c r="B1773" s="29" t="s">
        <v>719</v>
      </c>
      <c r="G1773" s="30"/>
      <c r="H1773" s="31"/>
      <c r="I1773" s="32"/>
    </row>
    <row r="1774" spans="1:9" ht="17.25" customHeight="1" x14ac:dyDescent="0.25">
      <c r="A1774" s="29"/>
      <c r="B1774" s="29"/>
      <c r="G1774" s="30"/>
      <c r="H1774" s="31"/>
      <c r="I1774" s="32"/>
    </row>
    <row r="1775" spans="1:9" ht="17.25" customHeight="1" x14ac:dyDescent="0.25">
      <c r="A1775" s="29"/>
      <c r="B1775" s="29" t="s">
        <v>720</v>
      </c>
      <c r="G1775" s="30"/>
      <c r="H1775" s="31"/>
      <c r="I1775" s="32"/>
    </row>
    <row r="1776" spans="1:9" ht="17.25" customHeight="1" x14ac:dyDescent="0.25">
      <c r="A1776" s="29"/>
      <c r="B1776" s="29"/>
      <c r="G1776" s="30"/>
      <c r="H1776" s="31"/>
      <c r="I1776" s="32"/>
    </row>
    <row r="1777" spans="1:9" ht="17.25" customHeight="1" x14ac:dyDescent="0.25">
      <c r="A1777" s="29"/>
      <c r="B1777" s="29" t="s">
        <v>721</v>
      </c>
      <c r="G1777" s="30"/>
      <c r="H1777" s="31"/>
      <c r="I1777" s="32"/>
    </row>
    <row r="1778" spans="1:9" ht="17.25" customHeight="1" x14ac:dyDescent="0.25">
      <c r="A1778" s="29"/>
      <c r="B1778" s="29"/>
      <c r="F1778" s="56"/>
      <c r="G1778" s="30"/>
      <c r="H1778" s="31"/>
      <c r="I1778" s="32"/>
    </row>
    <row r="1779" spans="1:9" ht="17.25" customHeight="1" x14ac:dyDescent="0.25">
      <c r="A1779" s="29"/>
      <c r="B1779" s="29" t="s">
        <v>722</v>
      </c>
      <c r="G1779" s="30"/>
      <c r="H1779" s="31"/>
      <c r="I1779" s="32"/>
    </row>
    <row r="1780" spans="1:9" ht="17.25" customHeight="1" x14ac:dyDescent="0.25">
      <c r="A1780" s="29"/>
      <c r="B1780" s="29"/>
      <c r="G1780" s="30"/>
      <c r="H1780" s="31"/>
      <c r="I1780" s="32"/>
    </row>
    <row r="1781" spans="1:9" ht="17.25" customHeight="1" x14ac:dyDescent="0.25">
      <c r="A1781" s="29"/>
      <c r="B1781" s="29" t="s">
        <v>723</v>
      </c>
      <c r="G1781" s="30"/>
      <c r="H1781" s="31"/>
      <c r="I1781" s="32"/>
    </row>
    <row r="1782" spans="1:9" ht="17.25" customHeight="1" x14ac:dyDescent="0.25">
      <c r="A1782" s="29"/>
      <c r="B1782" s="29"/>
      <c r="G1782" s="30"/>
      <c r="H1782" s="31"/>
      <c r="I1782" s="32"/>
    </row>
    <row r="1783" spans="1:9" ht="17.25" customHeight="1" x14ac:dyDescent="0.25">
      <c r="A1783" s="29"/>
      <c r="B1783" s="29" t="s">
        <v>724</v>
      </c>
      <c r="G1783" s="30"/>
      <c r="H1783" s="31"/>
      <c r="I1783" s="32"/>
    </row>
    <row r="1784" spans="1:9" ht="17.25" customHeight="1" x14ac:dyDescent="0.25">
      <c r="A1784" s="29"/>
      <c r="B1784" s="29"/>
      <c r="G1784" s="30"/>
      <c r="H1784" s="31"/>
      <c r="I1784" s="32"/>
    </row>
    <row r="1785" spans="1:9" ht="17.25" customHeight="1" x14ac:dyDescent="0.25">
      <c r="A1785" s="29"/>
      <c r="B1785" s="29" t="s">
        <v>725</v>
      </c>
      <c r="G1785" s="30"/>
      <c r="H1785" s="31"/>
      <c r="I1785" s="32"/>
    </row>
    <row r="1786" spans="1:9" ht="17.25" customHeight="1" x14ac:dyDescent="0.25">
      <c r="A1786" s="29"/>
      <c r="B1786" s="29"/>
      <c r="G1786" s="30"/>
      <c r="H1786" s="31"/>
      <c r="I1786" s="32"/>
    </row>
    <row r="1787" spans="1:9" ht="17.25" customHeight="1" x14ac:dyDescent="0.25">
      <c r="A1787" s="29"/>
      <c r="B1787" s="29" t="s">
        <v>726</v>
      </c>
      <c r="G1787" s="30"/>
      <c r="H1787" s="31"/>
      <c r="I1787" s="32"/>
    </row>
    <row r="1788" spans="1:9" ht="17.25" customHeight="1" x14ac:dyDescent="0.25">
      <c r="A1788" s="29"/>
      <c r="B1788" s="22"/>
      <c r="G1788" s="30"/>
      <c r="H1788" s="31"/>
      <c r="I1788" s="32"/>
    </row>
    <row r="1789" spans="1:9" ht="17.25" customHeight="1" x14ac:dyDescent="0.25">
      <c r="A1789" s="29"/>
      <c r="B1789" s="29" t="s">
        <v>727</v>
      </c>
      <c r="G1789" s="30"/>
      <c r="H1789" s="31"/>
      <c r="I1789" s="32"/>
    </row>
    <row r="1790" spans="1:9" ht="17.25" customHeight="1" x14ac:dyDescent="0.25">
      <c r="A1790" s="29"/>
      <c r="B1790" s="29" t="s">
        <v>728</v>
      </c>
      <c r="G1790" s="30"/>
      <c r="H1790" s="31"/>
      <c r="I1790" s="32"/>
    </row>
    <row r="1791" spans="1:9" ht="17.25" customHeight="1" x14ac:dyDescent="0.25">
      <c r="A1791" s="29"/>
      <c r="B1791" s="29" t="s">
        <v>729</v>
      </c>
      <c r="G1791" s="30"/>
      <c r="H1791" s="31"/>
      <c r="I1791" s="32"/>
    </row>
    <row r="1792" spans="1:9" ht="17.25" customHeight="1" x14ac:dyDescent="0.25">
      <c r="A1792" s="29"/>
      <c r="B1792" s="29" t="s">
        <v>730</v>
      </c>
      <c r="G1792" s="30"/>
      <c r="H1792" s="31"/>
      <c r="I1792" s="32"/>
    </row>
    <row r="1793" spans="1:9" ht="17.25" customHeight="1" x14ac:dyDescent="0.25">
      <c r="A1793" s="29"/>
      <c r="B1793" s="29" t="s">
        <v>731</v>
      </c>
      <c r="G1793" s="30"/>
      <c r="H1793" s="31"/>
      <c r="I1793" s="32"/>
    </row>
    <row r="1794" spans="1:9" ht="17.25" customHeight="1" x14ac:dyDescent="0.25">
      <c r="A1794" s="29"/>
      <c r="B1794" s="29" t="s">
        <v>732</v>
      </c>
      <c r="G1794" s="30"/>
      <c r="H1794" s="31"/>
      <c r="I1794" s="32"/>
    </row>
    <row r="1795" spans="1:9" ht="17.25" customHeight="1" x14ac:dyDescent="0.25">
      <c r="A1795" s="61"/>
      <c r="B1795" s="29" t="s">
        <v>733</v>
      </c>
      <c r="G1795" s="30"/>
      <c r="H1795" s="31"/>
      <c r="I1795" s="32"/>
    </row>
    <row r="1796" spans="1:9" ht="17.25" customHeight="1" x14ac:dyDescent="0.25">
      <c r="A1796" s="61"/>
      <c r="B1796" s="29"/>
      <c r="G1796" s="30"/>
      <c r="H1796" s="31"/>
      <c r="I1796" s="32"/>
    </row>
    <row r="1797" spans="1:9" ht="17.25" customHeight="1" x14ac:dyDescent="0.25">
      <c r="A1797" s="61"/>
      <c r="B1797" s="29"/>
      <c r="G1797" s="30"/>
      <c r="H1797" s="31"/>
      <c r="I1797" s="32"/>
    </row>
    <row r="1798" spans="1:9" ht="17.25" customHeight="1" x14ac:dyDescent="0.25">
      <c r="A1798" s="61"/>
      <c r="B1798" s="29"/>
      <c r="G1798" s="30"/>
      <c r="H1798" s="31"/>
      <c r="I1798" s="32"/>
    </row>
    <row r="1799" spans="1:9" ht="17.25" customHeight="1" x14ac:dyDescent="0.25">
      <c r="A1799" s="61"/>
      <c r="B1799" s="29"/>
      <c r="G1799" s="30"/>
      <c r="H1799" s="31"/>
      <c r="I1799" s="32"/>
    </row>
    <row r="1800" spans="1:9" ht="17.25" customHeight="1" x14ac:dyDescent="0.25">
      <c r="A1800" s="61"/>
      <c r="B1800" s="29"/>
      <c r="G1800" s="30"/>
      <c r="H1800" s="31"/>
      <c r="I1800" s="32"/>
    </row>
    <row r="1801" spans="1:9" ht="17.25" customHeight="1" x14ac:dyDescent="0.25">
      <c r="A1801" s="61"/>
      <c r="B1801" s="29"/>
      <c r="G1801" s="30"/>
      <c r="H1801" s="31"/>
      <c r="I1801" s="32"/>
    </row>
    <row r="1802" spans="1:9" ht="17.25" customHeight="1" thickBot="1" x14ac:dyDescent="0.3">
      <c r="A1802" s="29"/>
      <c r="B1802" s="29"/>
      <c r="E1802" s="10" t="s">
        <v>139</v>
      </c>
      <c r="G1802" s="30"/>
      <c r="H1802" s="31"/>
      <c r="I1802" s="37">
        <f>SUM(I1761:I1800)</f>
        <v>0</v>
      </c>
    </row>
    <row r="1803" spans="1:9" ht="17.25" customHeight="1" thickTop="1" x14ac:dyDescent="0.25">
      <c r="D1803" s="49">
        <v>1.35</v>
      </c>
    </row>
    <row r="1804" spans="1:9" ht="17.25" customHeight="1" x14ac:dyDescent="0.25"/>
    <row r="1805" spans="1:9" ht="17.25" customHeight="1" x14ac:dyDescent="0.25">
      <c r="E1805" s="10" t="s">
        <v>1493</v>
      </c>
      <c r="F1805" s="10"/>
    </row>
    <row r="1806" spans="1:9" ht="17.25" customHeight="1" x14ac:dyDescent="0.25">
      <c r="E1806" s="10"/>
      <c r="F1806" s="10"/>
    </row>
    <row r="1807" spans="1:9" ht="17.25" customHeight="1" x14ac:dyDescent="0.25">
      <c r="A1807" s="22" t="s">
        <v>140</v>
      </c>
      <c r="B1807" s="10" t="s">
        <v>103</v>
      </c>
      <c r="C1807" s="10"/>
      <c r="D1807" s="10"/>
      <c r="H1807" s="13"/>
      <c r="I1807" s="14" t="s">
        <v>104</v>
      </c>
    </row>
    <row r="1808" spans="1:9" ht="17.25" customHeight="1" x14ac:dyDescent="0.25">
      <c r="A1808" s="22"/>
      <c r="B1808" s="10"/>
      <c r="C1808" s="10"/>
      <c r="D1808" s="10"/>
      <c r="H1808" s="13"/>
      <c r="I1808" s="14"/>
    </row>
    <row r="1809" spans="1:9" ht="17.25" customHeight="1" x14ac:dyDescent="0.25">
      <c r="A1809" s="22"/>
      <c r="B1809" s="10"/>
      <c r="C1809" s="10"/>
      <c r="D1809" s="10"/>
      <c r="H1809" s="13"/>
      <c r="I1809" s="14"/>
    </row>
    <row r="1810" spans="1:9" ht="17.25" customHeight="1" x14ac:dyDescent="0.25">
      <c r="A1810" s="15" t="s">
        <v>105</v>
      </c>
      <c r="B1810" s="16" t="s">
        <v>106</v>
      </c>
      <c r="C1810" s="17"/>
      <c r="D1810" s="17"/>
      <c r="E1810" s="17"/>
      <c r="F1810" s="18"/>
      <c r="G1810" s="19" t="s">
        <v>107</v>
      </c>
      <c r="H1810" s="20" t="s">
        <v>108</v>
      </c>
      <c r="I1810" s="21" t="s">
        <v>109</v>
      </c>
    </row>
    <row r="1811" spans="1:9" ht="21" customHeight="1" x14ac:dyDescent="0.25">
      <c r="A1811" s="16"/>
      <c r="B1811" s="23"/>
      <c r="C1811" s="24"/>
      <c r="D1811" s="24"/>
      <c r="E1811" s="24"/>
      <c r="F1811" s="25"/>
      <c r="G1811" s="26"/>
      <c r="H1811" s="27"/>
      <c r="I1811" s="28"/>
    </row>
    <row r="1812" spans="1:9" ht="21" customHeight="1" x14ac:dyDescent="0.25">
      <c r="A1812" s="16"/>
      <c r="B1812" s="22"/>
      <c r="G1812" s="42"/>
      <c r="H1812" s="43"/>
      <c r="I1812" s="46"/>
    </row>
    <row r="1813" spans="1:9" ht="17.25" customHeight="1" thickBot="1" x14ac:dyDescent="0.3">
      <c r="A1813" s="63"/>
      <c r="B1813" s="22"/>
      <c r="C1813" s="10"/>
      <c r="D1813" s="10"/>
      <c r="E1813" s="10" t="s">
        <v>141</v>
      </c>
      <c r="G1813" s="30"/>
      <c r="H1813" s="31"/>
      <c r="I1813" s="37">
        <f>I1802</f>
        <v>0</v>
      </c>
    </row>
    <row r="1814" spans="1:9" ht="17.25" customHeight="1" thickTop="1" x14ac:dyDescent="0.25">
      <c r="A1814" s="62"/>
      <c r="B1814" s="29"/>
      <c r="G1814" s="30"/>
      <c r="H1814" s="31"/>
      <c r="I1814" s="32"/>
    </row>
    <row r="1815" spans="1:9" ht="17.25" customHeight="1" x14ac:dyDescent="0.25">
      <c r="A1815" s="29"/>
      <c r="B1815" s="29" t="s">
        <v>734</v>
      </c>
      <c r="G1815" s="67">
        <v>2</v>
      </c>
      <c r="H1815" s="31"/>
      <c r="I1815" s="32"/>
    </row>
    <row r="1816" spans="1:9" ht="17.25" customHeight="1" x14ac:dyDescent="0.25">
      <c r="A1816" s="29"/>
      <c r="B1816" s="29"/>
      <c r="G1816" s="30"/>
      <c r="H1816" s="31"/>
      <c r="I1816" s="32"/>
    </row>
    <row r="1817" spans="1:9" ht="17.25" customHeight="1" x14ac:dyDescent="0.25">
      <c r="A1817" s="29"/>
      <c r="B1817" s="29" t="s">
        <v>735</v>
      </c>
      <c r="G1817" s="30"/>
      <c r="H1817" s="31"/>
      <c r="I1817" s="32"/>
    </row>
    <row r="1818" spans="1:9" ht="17.25" customHeight="1" x14ac:dyDescent="0.25">
      <c r="A1818" s="29"/>
      <c r="B1818" s="29"/>
      <c r="G1818" s="30"/>
      <c r="H1818" s="31"/>
      <c r="I1818" s="32"/>
    </row>
    <row r="1819" spans="1:9" ht="17.25" customHeight="1" x14ac:dyDescent="0.25">
      <c r="A1819" s="29"/>
      <c r="B1819" s="29" t="s">
        <v>736</v>
      </c>
      <c r="G1819" s="30"/>
      <c r="H1819" s="31"/>
      <c r="I1819" s="32"/>
    </row>
    <row r="1820" spans="1:9" ht="17.25" customHeight="1" x14ac:dyDescent="0.25">
      <c r="A1820" s="29"/>
      <c r="B1820" s="29"/>
      <c r="G1820" s="30"/>
      <c r="H1820" s="31"/>
      <c r="I1820" s="32"/>
    </row>
    <row r="1821" spans="1:9" ht="17.25" customHeight="1" x14ac:dyDescent="0.25">
      <c r="A1821" s="29"/>
      <c r="B1821" s="29" t="s">
        <v>737</v>
      </c>
      <c r="G1821" s="30"/>
      <c r="H1821" s="31"/>
      <c r="I1821" s="32"/>
    </row>
    <row r="1822" spans="1:9" ht="17.25" customHeight="1" x14ac:dyDescent="0.25">
      <c r="A1822" s="29"/>
      <c r="B1822" s="29"/>
      <c r="G1822" s="30"/>
      <c r="H1822" s="31"/>
      <c r="I1822" s="32"/>
    </row>
    <row r="1823" spans="1:9" ht="17.25" customHeight="1" x14ac:dyDescent="0.25">
      <c r="A1823" s="29"/>
      <c r="B1823" s="29"/>
      <c r="E1823" s="10" t="s">
        <v>12</v>
      </c>
      <c r="G1823" s="30"/>
      <c r="H1823" s="31"/>
      <c r="I1823" s="32"/>
    </row>
    <row r="1824" spans="1:9" ht="17.25" customHeight="1" x14ac:dyDescent="0.25">
      <c r="A1824" s="29"/>
      <c r="B1824" s="29"/>
      <c r="G1824" s="30"/>
      <c r="H1824" s="31"/>
      <c r="I1824" s="32"/>
    </row>
    <row r="1825" spans="1:9" ht="17.25" customHeight="1" x14ac:dyDescent="0.25">
      <c r="A1825" s="29"/>
      <c r="B1825" s="29" t="s">
        <v>738</v>
      </c>
      <c r="G1825" s="30"/>
      <c r="H1825" s="31"/>
      <c r="I1825" s="32"/>
    </row>
    <row r="1826" spans="1:9" ht="17.25" customHeight="1" x14ac:dyDescent="0.25">
      <c r="A1826" s="29"/>
      <c r="B1826" s="29"/>
      <c r="G1826" s="30"/>
      <c r="H1826" s="31"/>
      <c r="I1826" s="32"/>
    </row>
    <row r="1827" spans="1:9" ht="17.25" customHeight="1" x14ac:dyDescent="0.25">
      <c r="A1827" s="29"/>
      <c r="B1827" s="29" t="s">
        <v>739</v>
      </c>
      <c r="G1827" s="30"/>
      <c r="H1827" s="31"/>
      <c r="I1827" s="32"/>
    </row>
    <row r="1828" spans="1:9" ht="17.25" customHeight="1" x14ac:dyDescent="0.25">
      <c r="A1828" s="29"/>
      <c r="B1828" s="29"/>
      <c r="G1828" s="30"/>
      <c r="H1828" s="31"/>
      <c r="I1828" s="32"/>
    </row>
    <row r="1829" spans="1:9" ht="17.25" customHeight="1" x14ac:dyDescent="0.25">
      <c r="A1829" s="29"/>
      <c r="B1829" s="29"/>
      <c r="E1829" s="10" t="s">
        <v>740</v>
      </c>
      <c r="F1829" s="56"/>
      <c r="G1829" s="30"/>
      <c r="H1829" s="31"/>
      <c r="I1829" s="32"/>
    </row>
    <row r="1830" spans="1:9" ht="17.25" customHeight="1" x14ac:dyDescent="0.25">
      <c r="A1830" s="29"/>
      <c r="B1830" s="29" t="s">
        <v>741</v>
      </c>
      <c r="G1830" s="30"/>
      <c r="H1830" s="31"/>
      <c r="I1830" s="32"/>
    </row>
    <row r="1831" spans="1:9" ht="17.25" customHeight="1" x14ac:dyDescent="0.25">
      <c r="A1831" s="29"/>
      <c r="B1831" s="29"/>
      <c r="G1831" s="30"/>
      <c r="H1831" s="31"/>
      <c r="I1831" s="32"/>
    </row>
    <row r="1832" spans="1:9" ht="17.25" customHeight="1" x14ac:dyDescent="0.25">
      <c r="A1832" s="29"/>
      <c r="B1832" s="29" t="s">
        <v>742</v>
      </c>
      <c r="G1832" s="30"/>
      <c r="H1832" s="31"/>
      <c r="I1832" s="32"/>
    </row>
    <row r="1833" spans="1:9" ht="17.25" customHeight="1" x14ac:dyDescent="0.25">
      <c r="A1833" s="29"/>
      <c r="B1833" s="29"/>
      <c r="G1833" s="30"/>
      <c r="H1833" s="31"/>
      <c r="I1833" s="32"/>
    </row>
    <row r="1834" spans="1:9" ht="17.25" customHeight="1" x14ac:dyDescent="0.25">
      <c r="A1834" s="29"/>
      <c r="B1834" s="29"/>
      <c r="E1834" s="10" t="s">
        <v>740</v>
      </c>
      <c r="G1834" s="30"/>
      <c r="H1834" s="31"/>
      <c r="I1834" s="32"/>
    </row>
    <row r="1835" spans="1:9" ht="17.25" customHeight="1" x14ac:dyDescent="0.25">
      <c r="A1835" s="29"/>
      <c r="B1835" s="29"/>
      <c r="G1835" s="30"/>
      <c r="H1835" s="31"/>
      <c r="I1835" s="32"/>
    </row>
    <row r="1836" spans="1:9" ht="17.25" customHeight="1" x14ac:dyDescent="0.25">
      <c r="A1836" s="29"/>
      <c r="B1836" s="29" t="s">
        <v>743</v>
      </c>
      <c r="G1836" s="30"/>
      <c r="H1836" s="31"/>
      <c r="I1836" s="32"/>
    </row>
    <row r="1837" spans="1:9" ht="17.25" customHeight="1" x14ac:dyDescent="0.25">
      <c r="A1837" s="29"/>
      <c r="B1837" s="29"/>
      <c r="G1837" s="30"/>
      <c r="H1837" s="31"/>
      <c r="I1837" s="32"/>
    </row>
    <row r="1838" spans="1:9" ht="17.25" customHeight="1" x14ac:dyDescent="0.25">
      <c r="A1838" s="29"/>
      <c r="B1838" s="29" t="s">
        <v>744</v>
      </c>
      <c r="E1838" s="10" t="s">
        <v>740</v>
      </c>
      <c r="G1838" s="30"/>
      <c r="H1838" s="31"/>
      <c r="I1838" s="32"/>
    </row>
    <row r="1839" spans="1:9" ht="17.25" customHeight="1" x14ac:dyDescent="0.25">
      <c r="A1839" s="29"/>
      <c r="B1839" s="29"/>
      <c r="G1839" s="30"/>
      <c r="H1839" s="31"/>
      <c r="I1839" s="32"/>
    </row>
    <row r="1840" spans="1:9" ht="17.25" customHeight="1" x14ac:dyDescent="0.25">
      <c r="A1840" s="29"/>
      <c r="B1840" s="29" t="s">
        <v>745</v>
      </c>
      <c r="E1840" s="10" t="s">
        <v>740</v>
      </c>
      <c r="G1840" s="30"/>
      <c r="H1840" s="31"/>
      <c r="I1840" s="32"/>
    </row>
    <row r="1841" spans="1:9" ht="17.25" customHeight="1" x14ac:dyDescent="0.25">
      <c r="A1841" s="29"/>
      <c r="B1841" s="29"/>
      <c r="G1841" s="30"/>
      <c r="H1841" s="31"/>
      <c r="I1841" s="32"/>
    </row>
    <row r="1842" spans="1:9" ht="17.25" customHeight="1" x14ac:dyDescent="0.25">
      <c r="A1842" s="29"/>
      <c r="B1842" s="29" t="s">
        <v>746</v>
      </c>
      <c r="G1842" s="30"/>
      <c r="H1842" s="31"/>
      <c r="I1842" s="32"/>
    </row>
    <row r="1843" spans="1:9" ht="17.25" customHeight="1" x14ac:dyDescent="0.25">
      <c r="A1843" s="29"/>
      <c r="B1843" s="29"/>
      <c r="G1843" s="30"/>
      <c r="H1843" s="31"/>
      <c r="I1843" s="32"/>
    </row>
    <row r="1844" spans="1:9" ht="17.25" customHeight="1" x14ac:dyDescent="0.25">
      <c r="A1844" s="29"/>
      <c r="B1844" s="29" t="s">
        <v>742</v>
      </c>
      <c r="G1844" s="30"/>
      <c r="H1844" s="31"/>
      <c r="I1844" s="32"/>
    </row>
    <row r="1845" spans="1:9" ht="17.25" customHeight="1" x14ac:dyDescent="0.25">
      <c r="A1845" s="29"/>
      <c r="B1845" s="29"/>
      <c r="G1845" s="30"/>
      <c r="H1845" s="31"/>
      <c r="I1845" s="32"/>
    </row>
    <row r="1846" spans="1:9" ht="17.25" customHeight="1" x14ac:dyDescent="0.25">
      <c r="A1846" s="61"/>
      <c r="B1846" s="29"/>
      <c r="E1846" s="10" t="s">
        <v>740</v>
      </c>
      <c r="G1846" s="30"/>
      <c r="H1846" s="31"/>
      <c r="I1846" s="32"/>
    </row>
    <row r="1847" spans="1:9" ht="17.25" customHeight="1" x14ac:dyDescent="0.25">
      <c r="A1847" s="61"/>
      <c r="B1847" s="68" t="s">
        <v>747</v>
      </c>
      <c r="G1847" s="30"/>
      <c r="H1847" s="31"/>
      <c r="I1847" s="32"/>
    </row>
    <row r="1848" spans="1:9" ht="17.25" customHeight="1" x14ac:dyDescent="0.25">
      <c r="A1848" s="61"/>
      <c r="B1848" s="29"/>
      <c r="G1848" s="30"/>
      <c r="H1848" s="31"/>
      <c r="I1848" s="32"/>
    </row>
    <row r="1849" spans="1:9" ht="17.25" customHeight="1" x14ac:dyDescent="0.25">
      <c r="A1849" s="62"/>
      <c r="B1849" s="29" t="s">
        <v>748</v>
      </c>
      <c r="G1849" s="30"/>
      <c r="H1849" s="31"/>
      <c r="I1849" s="32"/>
    </row>
    <row r="1850" spans="1:9" ht="17.25" customHeight="1" x14ac:dyDescent="0.25">
      <c r="A1850" s="61"/>
      <c r="B1850" s="29"/>
      <c r="E1850" s="10" t="s">
        <v>12</v>
      </c>
      <c r="G1850" s="30"/>
      <c r="H1850" s="31"/>
      <c r="I1850" s="32"/>
    </row>
    <row r="1851" spans="1:9" ht="17.25" customHeight="1" x14ac:dyDescent="0.25">
      <c r="A1851" s="61"/>
      <c r="B1851" s="29"/>
      <c r="E1851" s="10"/>
      <c r="G1851" s="30"/>
      <c r="H1851" s="31"/>
      <c r="I1851" s="32"/>
    </row>
    <row r="1852" spans="1:9" ht="17.25" customHeight="1" x14ac:dyDescent="0.25">
      <c r="A1852" s="61"/>
      <c r="B1852" s="29"/>
      <c r="E1852" s="10"/>
      <c r="G1852" s="30"/>
      <c r="H1852" s="31"/>
      <c r="I1852" s="32"/>
    </row>
    <row r="1853" spans="1:9" ht="17.25" customHeight="1" x14ac:dyDescent="0.25">
      <c r="A1853" s="61"/>
      <c r="B1853" s="29"/>
      <c r="E1853" s="10"/>
      <c r="G1853" s="30"/>
      <c r="H1853" s="31"/>
      <c r="I1853" s="32"/>
    </row>
    <row r="1854" spans="1:9" ht="17.25" customHeight="1" thickBot="1" x14ac:dyDescent="0.3">
      <c r="A1854" s="29"/>
      <c r="B1854" s="29"/>
      <c r="E1854" s="10" t="s">
        <v>139</v>
      </c>
      <c r="G1854" s="30"/>
      <c r="H1854" s="31"/>
      <c r="I1854" s="37">
        <f>SUM(I1813:I1852)</f>
        <v>0</v>
      </c>
    </row>
    <row r="1855" spans="1:9" ht="17.25" customHeight="1" thickTop="1" x14ac:dyDescent="0.25">
      <c r="D1855" s="49">
        <v>1.36</v>
      </c>
    </row>
    <row r="1856" spans="1:9" ht="17.25" customHeight="1" x14ac:dyDescent="0.25"/>
    <row r="1857" spans="1:9" ht="17.25" customHeight="1" x14ac:dyDescent="0.25">
      <c r="E1857" s="10" t="s">
        <v>1493</v>
      </c>
      <c r="F1857" s="10"/>
    </row>
    <row r="1858" spans="1:9" ht="17.25" customHeight="1" x14ac:dyDescent="0.25">
      <c r="E1858" s="10"/>
      <c r="F1858" s="10"/>
    </row>
    <row r="1859" spans="1:9" ht="17.25" customHeight="1" x14ac:dyDescent="0.25">
      <c r="A1859" s="22" t="s">
        <v>140</v>
      </c>
      <c r="B1859" s="10" t="s">
        <v>103</v>
      </c>
      <c r="C1859" s="10"/>
      <c r="D1859" s="10"/>
      <c r="H1859" s="13"/>
      <c r="I1859" s="14" t="s">
        <v>104</v>
      </c>
    </row>
    <row r="1860" spans="1:9" ht="17.25" customHeight="1" x14ac:dyDescent="0.25">
      <c r="A1860" s="22"/>
      <c r="B1860" s="10"/>
      <c r="C1860" s="10"/>
      <c r="D1860" s="10"/>
      <c r="H1860" s="13"/>
      <c r="I1860" s="14"/>
    </row>
    <row r="1861" spans="1:9" ht="17.25" customHeight="1" x14ac:dyDescent="0.25">
      <c r="A1861" s="22"/>
      <c r="B1861" s="10"/>
      <c r="C1861" s="10"/>
      <c r="D1861" s="10"/>
      <c r="H1861" s="13"/>
      <c r="I1861" s="14"/>
    </row>
    <row r="1862" spans="1:9" ht="17.25" customHeight="1" x14ac:dyDescent="0.25">
      <c r="A1862" s="15" t="s">
        <v>105</v>
      </c>
      <c r="B1862" s="16" t="s">
        <v>106</v>
      </c>
      <c r="C1862" s="17"/>
      <c r="D1862" s="17"/>
      <c r="E1862" s="17"/>
      <c r="F1862" s="18"/>
      <c r="G1862" s="19" t="s">
        <v>107</v>
      </c>
      <c r="H1862" s="20" t="s">
        <v>108</v>
      </c>
      <c r="I1862" s="21" t="s">
        <v>109</v>
      </c>
    </row>
    <row r="1863" spans="1:9" ht="24" customHeight="1" x14ac:dyDescent="0.25">
      <c r="A1863" s="16"/>
      <c r="B1863" s="23"/>
      <c r="C1863" s="24"/>
      <c r="D1863" s="24"/>
      <c r="E1863" s="24"/>
      <c r="F1863" s="25"/>
      <c r="G1863" s="26"/>
      <c r="H1863" s="27"/>
      <c r="I1863" s="28"/>
    </row>
    <row r="1864" spans="1:9" ht="25.15" customHeight="1" x14ac:dyDescent="0.25">
      <c r="A1864" s="16"/>
      <c r="B1864" s="22"/>
      <c r="G1864" s="42"/>
      <c r="H1864" s="43"/>
      <c r="I1864" s="46"/>
    </row>
    <row r="1865" spans="1:9" ht="17.25" customHeight="1" thickBot="1" x14ac:dyDescent="0.3">
      <c r="A1865" s="63"/>
      <c r="B1865" s="22"/>
      <c r="C1865" s="10"/>
      <c r="D1865" s="10"/>
      <c r="E1865" s="10" t="s">
        <v>141</v>
      </c>
      <c r="G1865" s="30"/>
      <c r="H1865" s="31"/>
      <c r="I1865" s="37">
        <f>I1854</f>
        <v>0</v>
      </c>
    </row>
    <row r="1866" spans="1:9" ht="17.25" customHeight="1" thickTop="1" x14ac:dyDescent="0.25">
      <c r="A1866" s="62"/>
      <c r="B1866" s="29"/>
      <c r="G1866" s="30"/>
      <c r="H1866" s="31"/>
      <c r="I1866" s="32"/>
    </row>
    <row r="1867" spans="1:9" ht="17.25" customHeight="1" x14ac:dyDescent="0.25">
      <c r="A1867" s="29"/>
      <c r="B1867" s="29" t="s">
        <v>749</v>
      </c>
      <c r="G1867" s="30"/>
      <c r="H1867" s="31"/>
      <c r="I1867" s="32"/>
    </row>
    <row r="1868" spans="1:9" ht="17.25" customHeight="1" x14ac:dyDescent="0.25">
      <c r="A1868" s="29"/>
      <c r="B1868" s="29"/>
      <c r="G1868" s="30"/>
      <c r="H1868" s="31"/>
      <c r="I1868" s="32"/>
    </row>
    <row r="1869" spans="1:9" ht="17.25" customHeight="1" x14ac:dyDescent="0.25">
      <c r="A1869" s="29"/>
      <c r="B1869" s="29" t="s">
        <v>750</v>
      </c>
      <c r="G1869" s="30"/>
      <c r="H1869" s="31"/>
      <c r="I1869" s="32"/>
    </row>
    <row r="1870" spans="1:9" ht="17.25" customHeight="1" x14ac:dyDescent="0.25">
      <c r="A1870" s="29"/>
      <c r="B1870" s="29" t="s">
        <v>751</v>
      </c>
      <c r="G1870" s="30"/>
      <c r="H1870" s="31"/>
      <c r="I1870" s="32"/>
    </row>
    <row r="1871" spans="1:9" ht="17.25" customHeight="1" x14ac:dyDescent="0.25">
      <c r="A1871" s="29"/>
      <c r="B1871" s="29" t="s">
        <v>752</v>
      </c>
      <c r="G1871" s="30"/>
      <c r="H1871" s="31"/>
      <c r="I1871" s="32"/>
    </row>
    <row r="1872" spans="1:9" ht="17.25" customHeight="1" x14ac:dyDescent="0.25">
      <c r="A1872" s="29"/>
      <c r="B1872" s="29" t="s">
        <v>753</v>
      </c>
      <c r="G1872" s="30"/>
      <c r="H1872" s="31"/>
      <c r="I1872" s="32"/>
    </row>
    <row r="1873" spans="1:9" ht="17.25" customHeight="1" x14ac:dyDescent="0.25">
      <c r="A1873" s="29"/>
      <c r="B1873" s="29"/>
      <c r="G1873" s="30"/>
      <c r="H1873" s="31"/>
      <c r="I1873" s="32"/>
    </row>
    <row r="1874" spans="1:9" ht="17.25" customHeight="1" x14ac:dyDescent="0.25">
      <c r="A1874" s="29"/>
      <c r="B1874" s="29" t="s">
        <v>754</v>
      </c>
      <c r="G1874" s="30"/>
      <c r="H1874" s="31"/>
      <c r="I1874" s="32"/>
    </row>
    <row r="1875" spans="1:9" ht="17.25" customHeight="1" x14ac:dyDescent="0.25">
      <c r="A1875" s="29"/>
      <c r="B1875" s="29"/>
      <c r="G1875" s="30"/>
      <c r="H1875" s="31"/>
      <c r="I1875" s="32"/>
    </row>
    <row r="1876" spans="1:9" ht="17.25" customHeight="1" x14ac:dyDescent="0.25">
      <c r="A1876" s="29"/>
      <c r="B1876" s="29" t="s">
        <v>755</v>
      </c>
      <c r="G1876" s="30"/>
      <c r="H1876" s="31"/>
      <c r="I1876" s="32"/>
    </row>
    <row r="1877" spans="1:9" ht="17.25" customHeight="1" x14ac:dyDescent="0.25">
      <c r="A1877" s="29"/>
      <c r="B1877" s="29"/>
      <c r="G1877" s="30"/>
      <c r="H1877" s="31"/>
      <c r="I1877" s="32"/>
    </row>
    <row r="1878" spans="1:9" ht="17.25" customHeight="1" x14ac:dyDescent="0.25">
      <c r="A1878" s="29"/>
      <c r="B1878" s="29" t="s">
        <v>756</v>
      </c>
      <c r="G1878" s="30"/>
      <c r="H1878" s="31"/>
      <c r="I1878" s="32"/>
    </row>
    <row r="1879" spans="1:9" ht="17.25" customHeight="1" x14ac:dyDescent="0.25">
      <c r="A1879" s="29"/>
      <c r="B1879" s="29"/>
      <c r="G1879" s="30"/>
      <c r="H1879" s="31"/>
      <c r="I1879" s="32"/>
    </row>
    <row r="1880" spans="1:9" ht="17.25" customHeight="1" x14ac:dyDescent="0.25">
      <c r="A1880" s="29"/>
      <c r="B1880" s="29" t="s">
        <v>757</v>
      </c>
      <c r="G1880" s="30"/>
      <c r="H1880" s="31"/>
      <c r="I1880" s="32"/>
    </row>
    <row r="1881" spans="1:9" ht="17.25" customHeight="1" x14ac:dyDescent="0.25">
      <c r="A1881" s="29"/>
      <c r="B1881" s="29" t="s">
        <v>758</v>
      </c>
      <c r="G1881" s="30"/>
      <c r="H1881" s="31"/>
      <c r="I1881" s="32"/>
    </row>
    <row r="1882" spans="1:9" ht="17.25" customHeight="1" x14ac:dyDescent="0.25">
      <c r="A1882" s="29"/>
      <c r="B1882" s="29" t="s">
        <v>759</v>
      </c>
      <c r="G1882" s="30"/>
      <c r="H1882" s="31"/>
      <c r="I1882" s="32"/>
    </row>
    <row r="1883" spans="1:9" ht="17.25" customHeight="1" x14ac:dyDescent="0.25">
      <c r="A1883" s="29"/>
      <c r="B1883" s="29" t="s">
        <v>760</v>
      </c>
      <c r="F1883" s="56"/>
      <c r="G1883" s="30"/>
      <c r="H1883" s="31"/>
      <c r="I1883" s="32"/>
    </row>
    <row r="1884" spans="1:9" ht="17.25" customHeight="1" x14ac:dyDescent="0.25">
      <c r="A1884" s="29"/>
      <c r="B1884" s="29" t="s">
        <v>761</v>
      </c>
      <c r="G1884" s="30"/>
      <c r="H1884" s="31"/>
      <c r="I1884" s="32"/>
    </row>
    <row r="1885" spans="1:9" ht="17.25" customHeight="1" x14ac:dyDescent="0.25">
      <c r="A1885" s="29"/>
      <c r="B1885" s="29" t="s">
        <v>762</v>
      </c>
      <c r="G1885" s="30"/>
      <c r="H1885" s="31"/>
      <c r="I1885" s="32"/>
    </row>
    <row r="1886" spans="1:9" ht="17.25" customHeight="1" x14ac:dyDescent="0.25">
      <c r="A1886" s="29"/>
      <c r="B1886" s="29" t="s">
        <v>763</v>
      </c>
      <c r="G1886" s="30"/>
      <c r="H1886" s="31"/>
      <c r="I1886" s="32"/>
    </row>
    <row r="1887" spans="1:9" ht="17.25" customHeight="1" x14ac:dyDescent="0.25">
      <c r="A1887" s="29"/>
      <c r="B1887" s="29"/>
      <c r="G1887" s="30"/>
      <c r="H1887" s="31"/>
      <c r="I1887" s="32"/>
    </row>
    <row r="1888" spans="1:9" ht="17.25" customHeight="1" x14ac:dyDescent="0.25">
      <c r="A1888" s="29"/>
      <c r="B1888" s="29" t="s">
        <v>764</v>
      </c>
      <c r="G1888" s="30"/>
      <c r="H1888" s="31"/>
      <c r="I1888" s="32"/>
    </row>
    <row r="1889" spans="1:9" ht="17.25" customHeight="1" x14ac:dyDescent="0.25">
      <c r="A1889" s="29"/>
      <c r="B1889" s="29"/>
      <c r="G1889" s="30"/>
      <c r="H1889" s="31"/>
      <c r="I1889" s="32"/>
    </row>
    <row r="1890" spans="1:9" ht="17.25" customHeight="1" x14ac:dyDescent="0.25">
      <c r="A1890" s="29"/>
      <c r="B1890" s="29" t="s">
        <v>765</v>
      </c>
      <c r="G1890" s="30"/>
      <c r="H1890" s="31"/>
      <c r="I1890" s="32"/>
    </row>
    <row r="1891" spans="1:9" ht="17.25" customHeight="1" x14ac:dyDescent="0.25">
      <c r="A1891" s="29"/>
      <c r="B1891" s="29"/>
      <c r="G1891" s="30"/>
      <c r="H1891" s="31"/>
      <c r="I1891" s="32"/>
    </row>
    <row r="1892" spans="1:9" ht="17.25" customHeight="1" x14ac:dyDescent="0.25">
      <c r="A1892" s="29"/>
      <c r="B1892" s="29" t="s">
        <v>766</v>
      </c>
      <c r="G1892" s="30"/>
      <c r="H1892" s="31"/>
      <c r="I1892" s="32"/>
    </row>
    <row r="1893" spans="1:9" ht="17.25" customHeight="1" x14ac:dyDescent="0.25">
      <c r="A1893" s="29"/>
      <c r="B1893" s="29"/>
      <c r="G1893" s="30"/>
      <c r="H1893" s="31"/>
      <c r="I1893" s="32"/>
    </row>
    <row r="1894" spans="1:9" ht="17.25" customHeight="1" x14ac:dyDescent="0.25">
      <c r="A1894" s="29">
        <v>103</v>
      </c>
      <c r="B1894" s="29" t="s">
        <v>767</v>
      </c>
      <c r="G1894" s="30"/>
      <c r="H1894" s="31"/>
      <c r="I1894" s="32"/>
    </row>
    <row r="1895" spans="1:9" ht="17.25" customHeight="1" x14ac:dyDescent="0.25">
      <c r="A1895" s="29"/>
      <c r="B1895" s="29" t="s">
        <v>768</v>
      </c>
      <c r="G1895" s="30"/>
      <c r="H1895" s="31"/>
      <c r="I1895" s="32"/>
    </row>
    <row r="1896" spans="1:9" ht="17.25" customHeight="1" x14ac:dyDescent="0.25">
      <c r="A1896" s="29"/>
      <c r="B1896" s="29" t="s">
        <v>769</v>
      </c>
      <c r="G1896" s="30"/>
      <c r="H1896" s="31"/>
      <c r="I1896" s="32"/>
    </row>
    <row r="1897" spans="1:9" ht="17.25" customHeight="1" x14ac:dyDescent="0.25">
      <c r="A1897" s="29"/>
      <c r="B1897" s="29"/>
      <c r="G1897" s="30"/>
      <c r="H1897" s="31"/>
      <c r="I1897" s="32"/>
    </row>
    <row r="1898" spans="1:9" ht="17.25" customHeight="1" x14ac:dyDescent="0.25">
      <c r="A1898" s="29"/>
      <c r="B1898" s="29"/>
      <c r="G1898" s="30"/>
      <c r="H1898" s="31"/>
      <c r="I1898" s="32"/>
    </row>
    <row r="1899" spans="1:9" ht="17.25" customHeight="1" x14ac:dyDescent="0.25">
      <c r="A1899" s="29"/>
      <c r="B1899" s="29"/>
      <c r="G1899" s="30"/>
      <c r="H1899" s="31"/>
      <c r="I1899" s="32"/>
    </row>
    <row r="1900" spans="1:9" ht="17.25" customHeight="1" x14ac:dyDescent="0.25">
      <c r="A1900" s="29"/>
      <c r="B1900" s="29"/>
      <c r="G1900" s="30"/>
      <c r="H1900" s="31"/>
      <c r="I1900" s="32"/>
    </row>
    <row r="1901" spans="1:9" ht="17.25" customHeight="1" x14ac:dyDescent="0.25">
      <c r="A1901" s="29"/>
      <c r="B1901" s="29"/>
      <c r="G1901" s="30"/>
      <c r="H1901" s="31"/>
      <c r="I1901" s="32"/>
    </row>
    <row r="1902" spans="1:9" ht="17.25" customHeight="1" x14ac:dyDescent="0.25">
      <c r="A1902" s="29"/>
      <c r="B1902" s="29"/>
      <c r="G1902" s="30"/>
      <c r="H1902" s="31"/>
      <c r="I1902" s="32"/>
    </row>
    <row r="1903" spans="1:9" ht="17.25" customHeight="1" x14ac:dyDescent="0.25">
      <c r="A1903" s="29"/>
      <c r="B1903" s="29"/>
      <c r="G1903" s="30"/>
      <c r="H1903" s="31"/>
      <c r="I1903" s="32"/>
    </row>
    <row r="1904" spans="1:9" ht="17.25" customHeight="1" x14ac:dyDescent="0.25">
      <c r="A1904" s="61"/>
      <c r="B1904" s="29"/>
      <c r="E1904" s="10"/>
      <c r="G1904" s="30"/>
      <c r="H1904" s="31"/>
      <c r="I1904" s="32"/>
    </row>
    <row r="1905" spans="1:9" ht="17.25" customHeight="1" thickBot="1" x14ac:dyDescent="0.3">
      <c r="A1905" s="29"/>
      <c r="B1905" s="29"/>
      <c r="E1905" s="10" t="s">
        <v>139</v>
      </c>
      <c r="G1905" s="30"/>
      <c r="H1905" s="31"/>
      <c r="I1905" s="37">
        <f>SUM(I1865:I1903)</f>
        <v>0</v>
      </c>
    </row>
    <row r="1906" spans="1:9" ht="17.25" customHeight="1" thickTop="1" x14ac:dyDescent="0.25">
      <c r="D1906" s="49">
        <v>1.37</v>
      </c>
    </row>
    <row r="1907" spans="1:9" ht="17.25" customHeight="1" x14ac:dyDescent="0.25">
      <c r="D1907" s="49"/>
    </row>
    <row r="1908" spans="1:9" ht="17.25" customHeight="1" x14ac:dyDescent="0.25">
      <c r="E1908" s="10" t="s">
        <v>1493</v>
      </c>
      <c r="F1908" s="10"/>
    </row>
    <row r="1909" spans="1:9" ht="17.25" customHeight="1" x14ac:dyDescent="0.25">
      <c r="E1909" s="10"/>
      <c r="F1909" s="10"/>
    </row>
    <row r="1910" spans="1:9" ht="17.25" customHeight="1" x14ac:dyDescent="0.25">
      <c r="A1910" s="22" t="s">
        <v>140</v>
      </c>
      <c r="B1910" s="10" t="s">
        <v>103</v>
      </c>
      <c r="C1910" s="10"/>
      <c r="D1910" s="10"/>
      <c r="H1910" s="13"/>
      <c r="I1910" s="14" t="s">
        <v>104</v>
      </c>
    </row>
    <row r="1911" spans="1:9" ht="17.25" customHeight="1" x14ac:dyDescent="0.25">
      <c r="A1911" s="22"/>
      <c r="B1911" s="10"/>
      <c r="C1911" s="10"/>
      <c r="D1911" s="10"/>
      <c r="H1911" s="13"/>
      <c r="I1911" s="14"/>
    </row>
    <row r="1912" spans="1:9" ht="17.25" customHeight="1" x14ac:dyDescent="0.25">
      <c r="A1912" s="15" t="s">
        <v>105</v>
      </c>
      <c r="B1912" s="16" t="s">
        <v>106</v>
      </c>
      <c r="C1912" s="17"/>
      <c r="D1912" s="17"/>
      <c r="E1912" s="17"/>
      <c r="F1912" s="18"/>
      <c r="G1912" s="19" t="s">
        <v>107</v>
      </c>
      <c r="H1912" s="20" t="s">
        <v>108</v>
      </c>
      <c r="I1912" s="21" t="s">
        <v>109</v>
      </c>
    </row>
    <row r="1913" spans="1:9" ht="26.25" customHeight="1" x14ac:dyDescent="0.25">
      <c r="A1913" s="16"/>
      <c r="B1913" s="23"/>
      <c r="C1913" s="24"/>
      <c r="D1913" s="24"/>
      <c r="E1913" s="24"/>
      <c r="F1913" s="25"/>
      <c r="G1913" s="26"/>
      <c r="H1913" s="27"/>
      <c r="I1913" s="28"/>
    </row>
    <row r="1914" spans="1:9" ht="19.899999999999999" customHeight="1" x14ac:dyDescent="0.25">
      <c r="A1914" s="16"/>
      <c r="B1914" s="22"/>
      <c r="G1914" s="42"/>
      <c r="H1914" s="43"/>
      <c r="I1914" s="46"/>
    </row>
    <row r="1915" spans="1:9" ht="17.25" customHeight="1" thickBot="1" x14ac:dyDescent="0.3">
      <c r="A1915" s="63"/>
      <c r="B1915" s="22"/>
      <c r="C1915" s="10"/>
      <c r="D1915" s="10"/>
      <c r="E1915" s="10" t="s">
        <v>141</v>
      </c>
      <c r="G1915" s="30"/>
      <c r="H1915" s="31"/>
      <c r="I1915" s="37">
        <f>I1905</f>
        <v>0</v>
      </c>
    </row>
    <row r="1916" spans="1:9" ht="17.25" customHeight="1" thickTop="1" x14ac:dyDescent="0.25">
      <c r="A1916" s="62"/>
      <c r="B1916" s="29"/>
      <c r="G1916" s="30"/>
      <c r="H1916" s="31"/>
      <c r="I1916" s="32"/>
    </row>
    <row r="1917" spans="1:9" ht="17.25" customHeight="1" x14ac:dyDescent="0.25">
      <c r="A1917" s="29"/>
      <c r="B1917" s="33" t="s">
        <v>770</v>
      </c>
      <c r="G1917" s="30"/>
      <c r="H1917" s="31"/>
      <c r="I1917" s="32"/>
    </row>
    <row r="1918" spans="1:9" ht="17.25" customHeight="1" x14ac:dyDescent="0.25">
      <c r="A1918" s="29"/>
      <c r="B1918" s="29"/>
      <c r="G1918" s="30"/>
      <c r="H1918" s="31"/>
      <c r="I1918" s="32"/>
    </row>
    <row r="1919" spans="1:9" ht="17.25" customHeight="1" x14ac:dyDescent="0.25">
      <c r="A1919" s="29"/>
      <c r="B1919" s="33" t="s">
        <v>771</v>
      </c>
      <c r="G1919" s="30"/>
      <c r="H1919" s="31"/>
      <c r="I1919" s="32"/>
    </row>
    <row r="1920" spans="1:9" ht="17.25" customHeight="1" x14ac:dyDescent="0.25">
      <c r="A1920" s="29"/>
      <c r="B1920" s="29"/>
      <c r="G1920" s="30"/>
      <c r="H1920" s="31"/>
      <c r="I1920" s="32"/>
    </row>
    <row r="1921" spans="1:9" ht="17.25" customHeight="1" x14ac:dyDescent="0.25">
      <c r="A1921" s="29">
        <v>104</v>
      </c>
      <c r="B1921" s="29" t="s">
        <v>772</v>
      </c>
      <c r="G1921" s="30"/>
      <c r="H1921" s="31"/>
      <c r="I1921" s="32"/>
    </row>
    <row r="1922" spans="1:9" ht="17.25" customHeight="1" x14ac:dyDescent="0.25">
      <c r="A1922" s="29"/>
      <c r="B1922" s="29"/>
      <c r="G1922" s="30"/>
      <c r="H1922" s="31"/>
      <c r="I1922" s="32"/>
    </row>
    <row r="1923" spans="1:9" ht="17.25" customHeight="1" x14ac:dyDescent="0.25">
      <c r="A1923" s="29"/>
      <c r="B1923" s="29" t="s">
        <v>773</v>
      </c>
      <c r="G1923" s="30"/>
      <c r="H1923" s="31"/>
      <c r="I1923" s="32"/>
    </row>
    <row r="1924" spans="1:9" ht="17.25" customHeight="1" x14ac:dyDescent="0.25">
      <c r="A1924" s="29"/>
      <c r="B1924" s="29" t="s">
        <v>774</v>
      </c>
      <c r="G1924" s="30"/>
      <c r="H1924" s="31"/>
      <c r="I1924" s="32"/>
    </row>
    <row r="1925" spans="1:9" ht="17.25" customHeight="1" x14ac:dyDescent="0.25">
      <c r="A1925" s="29"/>
      <c r="B1925" s="29" t="s">
        <v>775</v>
      </c>
      <c r="G1925" s="30"/>
      <c r="H1925" s="31"/>
      <c r="I1925" s="32"/>
    </row>
    <row r="1926" spans="1:9" ht="17.25" customHeight="1" x14ac:dyDescent="0.25">
      <c r="A1926" s="29"/>
      <c r="B1926" s="29" t="s">
        <v>776</v>
      </c>
      <c r="G1926" s="30"/>
      <c r="H1926" s="31"/>
      <c r="I1926" s="32"/>
    </row>
    <row r="1927" spans="1:9" ht="17.25" customHeight="1" x14ac:dyDescent="0.25">
      <c r="A1927" s="29"/>
      <c r="B1927" s="29" t="s">
        <v>777</v>
      </c>
      <c r="G1927" s="30"/>
      <c r="H1927" s="31"/>
      <c r="I1927" s="32"/>
    </row>
    <row r="1928" spans="1:9" ht="17.25" customHeight="1" x14ac:dyDescent="0.25">
      <c r="A1928" s="29"/>
      <c r="B1928" s="29"/>
      <c r="G1928" s="30"/>
      <c r="H1928" s="31"/>
      <c r="I1928" s="32"/>
    </row>
    <row r="1929" spans="1:9" ht="17.25" customHeight="1" x14ac:dyDescent="0.25">
      <c r="A1929" s="29"/>
      <c r="B1929" s="22" t="s">
        <v>158</v>
      </c>
      <c r="G1929" s="30"/>
      <c r="H1929" s="31"/>
      <c r="I1929" s="32"/>
    </row>
    <row r="1930" spans="1:9" ht="17.25" customHeight="1" x14ac:dyDescent="0.25">
      <c r="A1930" s="29"/>
      <c r="B1930" s="29"/>
      <c r="G1930" s="30"/>
      <c r="H1930" s="31"/>
      <c r="I1930" s="32"/>
    </row>
    <row r="1931" spans="1:9" ht="17.25" customHeight="1" x14ac:dyDescent="0.25">
      <c r="A1931" s="29">
        <v>105</v>
      </c>
      <c r="B1931" s="29" t="s">
        <v>778</v>
      </c>
      <c r="G1931" s="30"/>
      <c r="H1931" s="31"/>
      <c r="I1931" s="32"/>
    </row>
    <row r="1932" spans="1:9" ht="17.25" customHeight="1" x14ac:dyDescent="0.25">
      <c r="A1932" s="29"/>
      <c r="B1932" s="29"/>
      <c r="G1932" s="30"/>
      <c r="H1932" s="31"/>
      <c r="I1932" s="32"/>
    </row>
    <row r="1933" spans="1:9" ht="17.25" customHeight="1" x14ac:dyDescent="0.25">
      <c r="A1933" s="29"/>
      <c r="B1933" s="29" t="s">
        <v>779</v>
      </c>
      <c r="G1933" s="30"/>
      <c r="H1933" s="31"/>
      <c r="I1933" s="32"/>
    </row>
    <row r="1934" spans="1:9" ht="17.25" customHeight="1" x14ac:dyDescent="0.25">
      <c r="A1934" s="29"/>
      <c r="B1934" s="29" t="s">
        <v>780</v>
      </c>
      <c r="F1934" s="56"/>
      <c r="G1934" s="30"/>
      <c r="H1934" s="31"/>
      <c r="I1934" s="32"/>
    </row>
    <row r="1935" spans="1:9" ht="17.25" customHeight="1" x14ac:dyDescent="0.25">
      <c r="A1935" s="29"/>
      <c r="B1935" s="29" t="s">
        <v>781</v>
      </c>
      <c r="G1935" s="30"/>
      <c r="H1935" s="31"/>
      <c r="I1935" s="32"/>
    </row>
    <row r="1936" spans="1:9" ht="17.25" customHeight="1" x14ac:dyDescent="0.25">
      <c r="A1936" s="29"/>
      <c r="B1936" s="29" t="s">
        <v>782</v>
      </c>
      <c r="G1936" s="30"/>
      <c r="H1936" s="31"/>
      <c r="I1936" s="32"/>
    </row>
    <row r="1937" spans="1:9" ht="17.25" customHeight="1" x14ac:dyDescent="0.25">
      <c r="A1937" s="29"/>
      <c r="B1937" s="29" t="s">
        <v>783</v>
      </c>
      <c r="G1937" s="30"/>
      <c r="H1937" s="31"/>
      <c r="I1937" s="32"/>
    </row>
    <row r="1938" spans="1:9" ht="17.25" customHeight="1" x14ac:dyDescent="0.25">
      <c r="A1938" s="29"/>
      <c r="B1938" s="29" t="s">
        <v>784</v>
      </c>
      <c r="G1938" s="30"/>
      <c r="H1938" s="31"/>
      <c r="I1938" s="32"/>
    </row>
    <row r="1939" spans="1:9" ht="17.25" customHeight="1" x14ac:dyDescent="0.25">
      <c r="A1939" s="29"/>
      <c r="B1939" s="29"/>
      <c r="G1939" s="30"/>
      <c r="H1939" s="31"/>
      <c r="I1939" s="32"/>
    </row>
    <row r="1940" spans="1:9" ht="17.25" customHeight="1" x14ac:dyDescent="0.25">
      <c r="A1940" s="29"/>
      <c r="B1940" s="22" t="s">
        <v>158</v>
      </c>
      <c r="G1940" s="30"/>
      <c r="H1940" s="31"/>
      <c r="I1940" s="32"/>
    </row>
    <row r="1941" spans="1:9" ht="17.25" customHeight="1" x14ac:dyDescent="0.25">
      <c r="A1941" s="29"/>
      <c r="B1941" s="29"/>
      <c r="G1941" s="30"/>
      <c r="H1941" s="31"/>
      <c r="I1941" s="32"/>
    </row>
    <row r="1942" spans="1:9" ht="17.25" customHeight="1" x14ac:dyDescent="0.25">
      <c r="A1942" s="29">
        <v>106</v>
      </c>
      <c r="B1942" s="29" t="s">
        <v>785</v>
      </c>
      <c r="G1942" s="30"/>
      <c r="H1942" s="31"/>
      <c r="I1942" s="32"/>
    </row>
    <row r="1943" spans="1:9" ht="17.25" customHeight="1" x14ac:dyDescent="0.25">
      <c r="A1943" s="29"/>
      <c r="B1943" s="29"/>
      <c r="G1943" s="30"/>
      <c r="H1943" s="31"/>
      <c r="I1943" s="32"/>
    </row>
    <row r="1944" spans="1:9" ht="17.25" customHeight="1" x14ac:dyDescent="0.25">
      <c r="A1944" s="29"/>
      <c r="B1944" s="29" t="s">
        <v>786</v>
      </c>
      <c r="G1944" s="30"/>
      <c r="H1944" s="31"/>
      <c r="I1944" s="32"/>
    </row>
    <row r="1945" spans="1:9" ht="17.25" customHeight="1" x14ac:dyDescent="0.25">
      <c r="A1945" s="29"/>
      <c r="B1945" s="29" t="s">
        <v>787</v>
      </c>
      <c r="G1945" s="30"/>
      <c r="H1945" s="31"/>
      <c r="I1945" s="32"/>
    </row>
    <row r="1946" spans="1:9" ht="17.25" customHeight="1" x14ac:dyDescent="0.25">
      <c r="A1946" s="29"/>
      <c r="B1946" s="29" t="s">
        <v>788</v>
      </c>
      <c r="G1946" s="30"/>
      <c r="H1946" s="31"/>
      <c r="I1946" s="32"/>
    </row>
    <row r="1947" spans="1:9" ht="17.25" customHeight="1" x14ac:dyDescent="0.25">
      <c r="A1947" s="29"/>
      <c r="B1947" s="29"/>
      <c r="G1947" s="30"/>
      <c r="H1947" s="31"/>
      <c r="I1947" s="32"/>
    </row>
    <row r="1948" spans="1:9" ht="17.25" customHeight="1" x14ac:dyDescent="0.25">
      <c r="A1948" s="29"/>
      <c r="B1948" s="22" t="s">
        <v>158</v>
      </c>
      <c r="G1948" s="30"/>
      <c r="H1948" s="31"/>
      <c r="I1948" s="32"/>
    </row>
    <row r="1949" spans="1:9" ht="17.25" customHeight="1" x14ac:dyDescent="0.25">
      <c r="A1949" s="29"/>
      <c r="B1949" s="22"/>
      <c r="G1949" s="30"/>
      <c r="H1949" s="31"/>
      <c r="I1949" s="32"/>
    </row>
    <row r="1950" spans="1:9" ht="17.25" customHeight="1" x14ac:dyDescent="0.25">
      <c r="A1950" s="29"/>
      <c r="B1950" s="22"/>
      <c r="G1950" s="30"/>
      <c r="H1950" s="31"/>
      <c r="I1950" s="32"/>
    </row>
    <row r="1951" spans="1:9" ht="17.25" customHeight="1" x14ac:dyDescent="0.25">
      <c r="A1951" s="29"/>
      <c r="B1951" s="22"/>
      <c r="G1951" s="30"/>
      <c r="H1951" s="31"/>
      <c r="I1951" s="32"/>
    </row>
    <row r="1952" spans="1:9" ht="17.25" customHeight="1" x14ac:dyDescent="0.25">
      <c r="A1952" s="29"/>
      <c r="B1952" s="22"/>
      <c r="G1952" s="30"/>
      <c r="H1952" s="31"/>
      <c r="I1952" s="32"/>
    </row>
    <row r="1953" spans="1:9" ht="17.25" customHeight="1" x14ac:dyDescent="0.25">
      <c r="A1953" s="29"/>
      <c r="B1953" s="22"/>
      <c r="G1953" s="30"/>
      <c r="H1953" s="31"/>
      <c r="I1953" s="32"/>
    </row>
    <row r="1954" spans="1:9" ht="17.25" customHeight="1" x14ac:dyDescent="0.25">
      <c r="A1954" s="29"/>
      <c r="B1954" s="29"/>
      <c r="G1954" s="30"/>
      <c r="H1954" s="31"/>
      <c r="I1954" s="32"/>
    </row>
    <row r="1955" spans="1:9" ht="17.25" customHeight="1" x14ac:dyDescent="0.25">
      <c r="A1955" s="61"/>
      <c r="B1955" s="29"/>
      <c r="E1955" s="10"/>
      <c r="G1955" s="30"/>
      <c r="H1955" s="31"/>
      <c r="I1955" s="32"/>
    </row>
    <row r="1956" spans="1:9" ht="17.25" customHeight="1" thickBot="1" x14ac:dyDescent="0.3">
      <c r="A1956" s="29"/>
      <c r="B1956" s="29"/>
      <c r="E1956" s="10" t="s">
        <v>139</v>
      </c>
      <c r="G1956" s="30"/>
      <c r="H1956" s="31"/>
      <c r="I1956" s="37">
        <f>SUM(I1915:I1954)</f>
        <v>0</v>
      </c>
    </row>
    <row r="1957" spans="1:9" ht="17.25" customHeight="1" thickTop="1" x14ac:dyDescent="0.25">
      <c r="D1957" s="49">
        <v>1.38</v>
      </c>
    </row>
    <row r="1958" spans="1:9" ht="17.25" customHeight="1" x14ac:dyDescent="0.25"/>
    <row r="1959" spans="1:9" ht="17.25" customHeight="1" x14ac:dyDescent="0.25"/>
    <row r="1960" spans="1:9" ht="17.25" customHeight="1" x14ac:dyDescent="0.25">
      <c r="E1960" s="10" t="s">
        <v>1493</v>
      </c>
      <c r="F1960" s="10"/>
    </row>
    <row r="1961" spans="1:9" ht="17.25" customHeight="1" x14ac:dyDescent="0.25">
      <c r="E1961" s="10"/>
      <c r="F1961" s="10"/>
    </row>
    <row r="1962" spans="1:9" ht="17.25" customHeight="1" x14ac:dyDescent="0.25">
      <c r="A1962" s="22" t="s">
        <v>140</v>
      </c>
      <c r="B1962" s="10" t="s">
        <v>103</v>
      </c>
      <c r="C1962" s="10"/>
      <c r="D1962" s="10"/>
      <c r="H1962" s="13"/>
      <c r="I1962" s="14" t="s">
        <v>104</v>
      </c>
    </row>
    <row r="1963" spans="1:9" ht="17.25" customHeight="1" x14ac:dyDescent="0.25">
      <c r="A1963" s="22"/>
      <c r="B1963" s="10"/>
      <c r="C1963" s="10"/>
      <c r="D1963" s="10"/>
      <c r="H1963" s="13"/>
      <c r="I1963" s="14"/>
    </row>
    <row r="1964" spans="1:9" ht="17.25" customHeight="1" x14ac:dyDescent="0.25">
      <c r="A1964" s="15" t="s">
        <v>105</v>
      </c>
      <c r="B1964" s="16" t="s">
        <v>106</v>
      </c>
      <c r="C1964" s="17"/>
      <c r="D1964" s="17"/>
      <c r="E1964" s="17"/>
      <c r="F1964" s="18"/>
      <c r="G1964" s="19" t="s">
        <v>107</v>
      </c>
      <c r="H1964" s="20" t="s">
        <v>108</v>
      </c>
      <c r="I1964" s="21" t="s">
        <v>109</v>
      </c>
    </row>
    <row r="1965" spans="1:9" ht="21.75" customHeight="1" x14ac:dyDescent="0.25">
      <c r="A1965" s="16"/>
      <c r="B1965" s="23"/>
      <c r="C1965" s="24"/>
      <c r="D1965" s="24"/>
      <c r="E1965" s="24"/>
      <c r="F1965" s="25"/>
      <c r="G1965" s="26"/>
      <c r="H1965" s="27"/>
      <c r="I1965" s="28"/>
    </row>
    <row r="1966" spans="1:9" ht="25.15" customHeight="1" x14ac:dyDescent="0.25">
      <c r="A1966" s="16"/>
      <c r="B1966" s="22"/>
      <c r="G1966" s="42"/>
      <c r="H1966" s="43"/>
      <c r="I1966" s="46"/>
    </row>
    <row r="1967" spans="1:9" ht="17.25" customHeight="1" thickBot="1" x14ac:dyDescent="0.3">
      <c r="A1967" s="63"/>
      <c r="B1967" s="22"/>
      <c r="C1967" s="10"/>
      <c r="D1967" s="10"/>
      <c r="E1967" s="10" t="s">
        <v>141</v>
      </c>
      <c r="G1967" s="30"/>
      <c r="H1967" s="31"/>
      <c r="I1967" s="37">
        <f>I1956</f>
        <v>0</v>
      </c>
    </row>
    <row r="1968" spans="1:9" ht="17.25" customHeight="1" thickTop="1" x14ac:dyDescent="0.25">
      <c r="A1968" s="62"/>
      <c r="B1968" s="29"/>
      <c r="G1968" s="30"/>
      <c r="H1968" s="31"/>
      <c r="I1968" s="32"/>
    </row>
    <row r="1969" spans="1:9" ht="17.25" customHeight="1" x14ac:dyDescent="0.25">
      <c r="A1969" s="29">
        <v>107</v>
      </c>
      <c r="B1969" s="29" t="s">
        <v>789</v>
      </c>
      <c r="G1969" s="30"/>
      <c r="H1969" s="31"/>
      <c r="I1969" s="32"/>
    </row>
    <row r="1970" spans="1:9" ht="17.25" customHeight="1" x14ac:dyDescent="0.25">
      <c r="A1970" s="29"/>
      <c r="B1970" s="29"/>
      <c r="G1970" s="30"/>
      <c r="H1970" s="31"/>
      <c r="I1970" s="32"/>
    </row>
    <row r="1971" spans="1:9" ht="17.25" customHeight="1" x14ac:dyDescent="0.25">
      <c r="A1971" s="29"/>
      <c r="B1971" s="29" t="s">
        <v>790</v>
      </c>
      <c r="G1971" s="30"/>
      <c r="H1971" s="31"/>
      <c r="I1971" s="32"/>
    </row>
    <row r="1972" spans="1:9" ht="17.25" customHeight="1" x14ac:dyDescent="0.25">
      <c r="A1972" s="29"/>
      <c r="B1972" s="29" t="s">
        <v>791</v>
      </c>
      <c r="G1972" s="30"/>
      <c r="H1972" s="31"/>
      <c r="I1972" s="32"/>
    </row>
    <row r="1973" spans="1:9" ht="17.25" customHeight="1" x14ac:dyDescent="0.25">
      <c r="A1973" s="29"/>
      <c r="B1973" s="29" t="s">
        <v>792</v>
      </c>
      <c r="G1973" s="30"/>
      <c r="H1973" s="31"/>
      <c r="I1973" s="32"/>
    </row>
    <row r="1974" spans="1:9" ht="17.25" customHeight="1" x14ac:dyDescent="0.25">
      <c r="A1974" s="29"/>
      <c r="B1974" s="29" t="s">
        <v>793</v>
      </c>
      <c r="G1974" s="30"/>
      <c r="H1974" s="31"/>
      <c r="I1974" s="32"/>
    </row>
    <row r="1975" spans="1:9" ht="17.25" customHeight="1" x14ac:dyDescent="0.25">
      <c r="A1975" s="29"/>
      <c r="B1975" s="29" t="s">
        <v>794</v>
      </c>
      <c r="G1975" s="30"/>
      <c r="H1975" s="31"/>
      <c r="I1975" s="32"/>
    </row>
    <row r="1976" spans="1:9" ht="17.25" customHeight="1" x14ac:dyDescent="0.25">
      <c r="A1976" s="29"/>
      <c r="B1976" s="29"/>
      <c r="G1976" s="30"/>
      <c r="H1976" s="31"/>
      <c r="I1976" s="32"/>
    </row>
    <row r="1977" spans="1:9" ht="17.25" customHeight="1" x14ac:dyDescent="0.25">
      <c r="A1977" s="29"/>
      <c r="B1977" s="22" t="s">
        <v>321</v>
      </c>
      <c r="G1977" s="30"/>
      <c r="H1977" s="31"/>
      <c r="I1977" s="32"/>
    </row>
    <row r="1978" spans="1:9" ht="17.25" customHeight="1" x14ac:dyDescent="0.25">
      <c r="A1978" s="29"/>
      <c r="B1978" s="29"/>
      <c r="G1978" s="30"/>
      <c r="H1978" s="31"/>
      <c r="I1978" s="32"/>
    </row>
    <row r="1979" spans="1:9" ht="17.25" customHeight="1" x14ac:dyDescent="0.25">
      <c r="A1979" s="29"/>
      <c r="B1979" s="29"/>
      <c r="G1979" s="30"/>
      <c r="H1979" s="31"/>
      <c r="I1979" s="32"/>
    </row>
    <row r="1980" spans="1:9" ht="17.25" customHeight="1" x14ac:dyDescent="0.25">
      <c r="A1980" s="29">
        <v>108</v>
      </c>
      <c r="B1980" s="29" t="s">
        <v>795</v>
      </c>
      <c r="G1980" s="30"/>
      <c r="H1980" s="31"/>
      <c r="I1980" s="32"/>
    </row>
    <row r="1981" spans="1:9" ht="17.25" customHeight="1" x14ac:dyDescent="0.25">
      <c r="A1981" s="29"/>
      <c r="B1981" s="29"/>
      <c r="G1981" s="30"/>
      <c r="H1981" s="31"/>
      <c r="I1981" s="32"/>
    </row>
    <row r="1982" spans="1:9" ht="17.25" customHeight="1" x14ac:dyDescent="0.25">
      <c r="A1982" s="29"/>
      <c r="B1982" s="29" t="s">
        <v>796</v>
      </c>
      <c r="G1982" s="30"/>
      <c r="H1982" s="31"/>
      <c r="I1982" s="32"/>
    </row>
    <row r="1983" spans="1:9" ht="17.25" customHeight="1" x14ac:dyDescent="0.25">
      <c r="A1983" s="29"/>
      <c r="B1983" s="29" t="s">
        <v>797</v>
      </c>
      <c r="G1983" s="30"/>
      <c r="H1983" s="31"/>
      <c r="I1983" s="32"/>
    </row>
    <row r="1984" spans="1:9" ht="17.25" customHeight="1" x14ac:dyDescent="0.25">
      <c r="A1984" s="29"/>
      <c r="B1984" s="29" t="s">
        <v>798</v>
      </c>
      <c r="G1984" s="30"/>
      <c r="H1984" s="31"/>
      <c r="I1984" s="32"/>
    </row>
    <row r="1985" spans="1:9" ht="17.25" customHeight="1" x14ac:dyDescent="0.25">
      <c r="A1985" s="29"/>
      <c r="B1985" s="29" t="s">
        <v>799</v>
      </c>
      <c r="G1985" s="30"/>
      <c r="H1985" s="31"/>
      <c r="I1985" s="32"/>
    </row>
    <row r="1986" spans="1:9" ht="17.25" customHeight="1" x14ac:dyDescent="0.25">
      <c r="A1986" s="29"/>
      <c r="B1986" s="29" t="s">
        <v>800</v>
      </c>
      <c r="G1986" s="30"/>
      <c r="H1986" s="31"/>
      <c r="I1986" s="32"/>
    </row>
    <row r="1987" spans="1:9" ht="17.25" customHeight="1" x14ac:dyDescent="0.25">
      <c r="A1987" s="29"/>
      <c r="B1987" s="29"/>
      <c r="G1987" s="30"/>
      <c r="H1987" s="31"/>
      <c r="I1987" s="32"/>
    </row>
    <row r="1988" spans="1:9" ht="17.25" customHeight="1" x14ac:dyDescent="0.25">
      <c r="A1988" s="29"/>
      <c r="B1988" s="22" t="s">
        <v>321</v>
      </c>
      <c r="F1988" s="56"/>
      <c r="G1988" s="30"/>
      <c r="H1988" s="31"/>
      <c r="I1988" s="32"/>
    </row>
    <row r="1989" spans="1:9" ht="17.25" customHeight="1" x14ac:dyDescent="0.25">
      <c r="A1989" s="29"/>
      <c r="B1989" s="29"/>
      <c r="G1989" s="30"/>
      <c r="H1989" s="31"/>
      <c r="I1989" s="32"/>
    </row>
    <row r="1990" spans="1:9" ht="17.25" customHeight="1" x14ac:dyDescent="0.25">
      <c r="A1990" s="29">
        <v>109</v>
      </c>
      <c r="B1990" s="29" t="s">
        <v>801</v>
      </c>
      <c r="G1990" s="30"/>
      <c r="H1990" s="31"/>
      <c r="I1990" s="32"/>
    </row>
    <row r="1991" spans="1:9" ht="17.25" customHeight="1" x14ac:dyDescent="0.25">
      <c r="A1991" s="29"/>
      <c r="B1991" s="29"/>
      <c r="G1991" s="30"/>
      <c r="H1991" s="31"/>
      <c r="I1991" s="32"/>
    </row>
    <row r="1992" spans="1:9" ht="17.25" customHeight="1" x14ac:dyDescent="0.25">
      <c r="A1992" s="29"/>
      <c r="B1992" s="29" t="s">
        <v>802</v>
      </c>
      <c r="G1992" s="30"/>
      <c r="H1992" s="31"/>
      <c r="I1992" s="32"/>
    </row>
    <row r="1993" spans="1:9" ht="17.25" customHeight="1" x14ac:dyDescent="0.25">
      <c r="A1993" s="29"/>
      <c r="B1993" s="29" t="s">
        <v>803</v>
      </c>
      <c r="G1993" s="30"/>
      <c r="H1993" s="31"/>
      <c r="I1993" s="32"/>
    </row>
    <row r="1994" spans="1:9" ht="17.25" customHeight="1" x14ac:dyDescent="0.25">
      <c r="A1994" s="29"/>
      <c r="B1994" s="29" t="s">
        <v>804</v>
      </c>
      <c r="G1994" s="30"/>
      <c r="H1994" s="31"/>
      <c r="I1994" s="32"/>
    </row>
    <row r="1995" spans="1:9" ht="17.25" customHeight="1" x14ac:dyDescent="0.25">
      <c r="A1995" s="29"/>
      <c r="B1995" s="29"/>
      <c r="G1995" s="30"/>
      <c r="H1995" s="31"/>
      <c r="I1995" s="32"/>
    </row>
    <row r="1996" spans="1:9" ht="17.25" customHeight="1" x14ac:dyDescent="0.25">
      <c r="A1996" s="29"/>
      <c r="B1996" s="22" t="s">
        <v>321</v>
      </c>
      <c r="G1996" s="30"/>
      <c r="H1996" s="31"/>
      <c r="I1996" s="32"/>
    </row>
    <row r="1997" spans="1:9" ht="17.25" customHeight="1" x14ac:dyDescent="0.25">
      <c r="A1997" s="29"/>
      <c r="B1997" s="22"/>
      <c r="G1997" s="30"/>
      <c r="H1997" s="31"/>
      <c r="I1997" s="32"/>
    </row>
    <row r="1998" spans="1:9" ht="17.25" customHeight="1" x14ac:dyDescent="0.25">
      <c r="A1998" s="29"/>
      <c r="B1998" s="22"/>
      <c r="G1998" s="30"/>
      <c r="H1998" s="31"/>
      <c r="I1998" s="32"/>
    </row>
    <row r="1999" spans="1:9" ht="17.25" customHeight="1" x14ac:dyDescent="0.25">
      <c r="A1999" s="29"/>
      <c r="B1999" s="22"/>
      <c r="G1999" s="30"/>
      <c r="H1999" s="31"/>
      <c r="I1999" s="32"/>
    </row>
    <row r="2000" spans="1:9" ht="17.25" customHeight="1" x14ac:dyDescent="0.25">
      <c r="A2000" s="29"/>
      <c r="B2000" s="22"/>
      <c r="G2000" s="30"/>
      <c r="H2000" s="31"/>
      <c r="I2000" s="32"/>
    </row>
    <row r="2001" spans="1:9" ht="17.25" customHeight="1" x14ac:dyDescent="0.25">
      <c r="A2001" s="29"/>
      <c r="B2001" s="22"/>
      <c r="G2001" s="30"/>
      <c r="H2001" s="31"/>
      <c r="I2001" s="32"/>
    </row>
    <row r="2002" spans="1:9" ht="17.25" customHeight="1" x14ac:dyDescent="0.25">
      <c r="A2002" s="29"/>
      <c r="B2002" s="22"/>
      <c r="G2002" s="30"/>
      <c r="H2002" s="31"/>
      <c r="I2002" s="32"/>
    </row>
    <row r="2003" spans="1:9" ht="17.25" customHeight="1" x14ac:dyDescent="0.25">
      <c r="A2003" s="29"/>
      <c r="B2003" s="22"/>
      <c r="G2003" s="30"/>
      <c r="H2003" s="31"/>
      <c r="I2003" s="32"/>
    </row>
    <row r="2004" spans="1:9" ht="17.25" customHeight="1" x14ac:dyDescent="0.25">
      <c r="A2004" s="29"/>
      <c r="B2004" s="22"/>
      <c r="G2004" s="30"/>
      <c r="H2004" s="31"/>
      <c r="I2004" s="32"/>
    </row>
    <row r="2005" spans="1:9" ht="17.25" customHeight="1" x14ac:dyDescent="0.25">
      <c r="A2005" s="29"/>
      <c r="B2005" s="22"/>
      <c r="G2005" s="30"/>
      <c r="H2005" s="31"/>
      <c r="I2005" s="32"/>
    </row>
    <row r="2006" spans="1:9" ht="17.25" customHeight="1" x14ac:dyDescent="0.25">
      <c r="A2006" s="29"/>
      <c r="B2006" s="29"/>
      <c r="G2006" s="30"/>
      <c r="H2006" s="31"/>
      <c r="I2006" s="32"/>
    </row>
    <row r="2007" spans="1:9" ht="17.25" customHeight="1" x14ac:dyDescent="0.25">
      <c r="A2007" s="61"/>
      <c r="B2007" s="29"/>
      <c r="E2007" s="10"/>
      <c r="G2007" s="30"/>
      <c r="H2007" s="31"/>
      <c r="I2007" s="32"/>
    </row>
    <row r="2008" spans="1:9" ht="17.25" customHeight="1" thickBot="1" x14ac:dyDescent="0.3">
      <c r="A2008" s="29"/>
      <c r="B2008" s="29"/>
      <c r="E2008" s="10" t="s">
        <v>139</v>
      </c>
      <c r="G2008" s="30"/>
      <c r="H2008" s="31"/>
      <c r="I2008" s="37">
        <f>SUM(I1967:I2005)</f>
        <v>0</v>
      </c>
    </row>
    <row r="2009" spans="1:9" ht="17.25" customHeight="1" thickTop="1" x14ac:dyDescent="0.25">
      <c r="D2009" s="49">
        <v>1.39</v>
      </c>
    </row>
    <row r="2010" spans="1:9" ht="17.25" customHeight="1" x14ac:dyDescent="0.25"/>
    <row r="2011" spans="1:9" ht="17.25" customHeight="1" x14ac:dyDescent="0.25">
      <c r="E2011" s="10" t="s">
        <v>1493</v>
      </c>
      <c r="F2011" s="10"/>
    </row>
    <row r="2012" spans="1:9" ht="17.25" customHeight="1" x14ac:dyDescent="0.25">
      <c r="E2012" s="10"/>
      <c r="F2012" s="10"/>
    </row>
    <row r="2013" spans="1:9" ht="17.25" customHeight="1" x14ac:dyDescent="0.25">
      <c r="A2013" s="22" t="s">
        <v>140</v>
      </c>
      <c r="B2013" s="10" t="s">
        <v>103</v>
      </c>
      <c r="C2013" s="10"/>
      <c r="D2013" s="10"/>
      <c r="H2013" s="13"/>
      <c r="I2013" s="14" t="s">
        <v>104</v>
      </c>
    </row>
    <row r="2014" spans="1:9" ht="17.25" customHeight="1" x14ac:dyDescent="0.25">
      <c r="A2014" s="22"/>
      <c r="B2014" s="10"/>
      <c r="C2014" s="10"/>
      <c r="D2014" s="10"/>
      <c r="H2014" s="13"/>
      <c r="I2014" s="14"/>
    </row>
    <row r="2015" spans="1:9" ht="17.25" customHeight="1" x14ac:dyDescent="0.25">
      <c r="A2015" s="15" t="s">
        <v>105</v>
      </c>
      <c r="B2015" s="16" t="s">
        <v>106</v>
      </c>
      <c r="C2015" s="17"/>
      <c r="D2015" s="17"/>
      <c r="E2015" s="17"/>
      <c r="F2015" s="18"/>
      <c r="G2015" s="19" t="s">
        <v>107</v>
      </c>
      <c r="H2015" s="20" t="s">
        <v>108</v>
      </c>
      <c r="I2015" s="21" t="s">
        <v>109</v>
      </c>
    </row>
    <row r="2016" spans="1:9" ht="20.25" customHeight="1" x14ac:dyDescent="0.25">
      <c r="A2016" s="16"/>
      <c r="B2016" s="23"/>
      <c r="C2016" s="24"/>
      <c r="D2016" s="24"/>
      <c r="E2016" s="24"/>
      <c r="F2016" s="25"/>
      <c r="G2016" s="26"/>
      <c r="H2016" s="27"/>
      <c r="I2016" s="28"/>
    </row>
    <row r="2017" spans="1:9" ht="24" customHeight="1" x14ac:dyDescent="0.25">
      <c r="A2017" s="16"/>
      <c r="B2017" s="22"/>
      <c r="G2017" s="42"/>
      <c r="H2017" s="43"/>
      <c r="I2017" s="46"/>
    </row>
    <row r="2018" spans="1:9" ht="17.25" customHeight="1" thickBot="1" x14ac:dyDescent="0.3">
      <c r="A2018" s="63"/>
      <c r="B2018" s="22"/>
      <c r="C2018" s="10"/>
      <c r="D2018" s="10"/>
      <c r="E2018" s="10" t="s">
        <v>141</v>
      </c>
      <c r="G2018" s="30"/>
      <c r="H2018" s="31"/>
      <c r="I2018" s="37">
        <f>I2008</f>
        <v>0</v>
      </c>
    </row>
    <row r="2019" spans="1:9" ht="17.25" customHeight="1" thickTop="1" x14ac:dyDescent="0.25">
      <c r="A2019" s="62"/>
      <c r="B2019" s="29"/>
      <c r="G2019" s="30"/>
      <c r="H2019" s="31"/>
      <c r="I2019" s="32"/>
    </row>
    <row r="2020" spans="1:9" ht="17.25" customHeight="1" x14ac:dyDescent="0.25">
      <c r="A2020" s="29">
        <v>110</v>
      </c>
      <c r="B2020" s="29" t="s">
        <v>805</v>
      </c>
      <c r="G2020" s="30" t="s">
        <v>806</v>
      </c>
      <c r="H2020" s="31"/>
      <c r="I2020" s="32"/>
    </row>
    <row r="2021" spans="1:9" ht="17.25" customHeight="1" x14ac:dyDescent="0.25">
      <c r="A2021" s="29"/>
      <c r="B2021" s="29"/>
      <c r="G2021" s="30"/>
      <c r="H2021" s="31"/>
      <c r="I2021" s="32"/>
    </row>
    <row r="2022" spans="1:9" ht="17.25" customHeight="1" x14ac:dyDescent="0.25">
      <c r="A2022" s="29"/>
      <c r="B2022" s="29" t="s">
        <v>807</v>
      </c>
      <c r="G2022" s="30"/>
      <c r="H2022" s="31"/>
      <c r="I2022" s="32"/>
    </row>
    <row r="2023" spans="1:9" ht="17.25" customHeight="1" x14ac:dyDescent="0.25">
      <c r="A2023" s="29"/>
      <c r="B2023" s="29" t="s">
        <v>808</v>
      </c>
      <c r="G2023" s="30"/>
      <c r="H2023" s="31"/>
      <c r="I2023" s="32"/>
    </row>
    <row r="2024" spans="1:9" ht="17.25" customHeight="1" x14ac:dyDescent="0.25">
      <c r="A2024" s="29"/>
      <c r="B2024" s="34" t="s">
        <v>809</v>
      </c>
      <c r="G2024" s="30"/>
      <c r="H2024" s="31"/>
      <c r="I2024" s="32"/>
    </row>
    <row r="2025" spans="1:9" ht="17.25" customHeight="1" x14ac:dyDescent="0.25">
      <c r="A2025" s="29"/>
      <c r="B2025" s="34" t="s">
        <v>810</v>
      </c>
      <c r="G2025" s="30"/>
      <c r="H2025" s="31"/>
      <c r="I2025" s="32"/>
    </row>
    <row r="2026" spans="1:9" ht="17.25" customHeight="1" x14ac:dyDescent="0.25">
      <c r="A2026" s="29"/>
      <c r="B2026" s="29" t="s">
        <v>811</v>
      </c>
      <c r="G2026" s="30"/>
      <c r="H2026" s="31"/>
      <c r="I2026" s="32"/>
    </row>
    <row r="2027" spans="1:9" ht="17.25" customHeight="1" x14ac:dyDescent="0.25">
      <c r="A2027" s="29"/>
      <c r="B2027" s="29" t="s">
        <v>812</v>
      </c>
      <c r="G2027" s="30"/>
      <c r="H2027" s="31"/>
      <c r="I2027" s="32"/>
    </row>
    <row r="2028" spans="1:9" ht="17.25" customHeight="1" x14ac:dyDescent="0.25">
      <c r="A2028" s="29"/>
      <c r="B2028" s="29" t="s">
        <v>813</v>
      </c>
      <c r="G2028" s="30"/>
      <c r="H2028" s="31"/>
      <c r="I2028" s="32"/>
    </row>
    <row r="2029" spans="1:9" ht="17.25" customHeight="1" x14ac:dyDescent="0.25">
      <c r="A2029" s="29"/>
      <c r="B2029" s="29" t="s">
        <v>814</v>
      </c>
      <c r="G2029" s="30"/>
      <c r="H2029" s="31"/>
      <c r="I2029" s="32"/>
    </row>
    <row r="2030" spans="1:9" ht="17.25" customHeight="1" x14ac:dyDescent="0.25">
      <c r="A2030" s="29"/>
      <c r="B2030" s="29" t="s">
        <v>815</v>
      </c>
      <c r="G2030" s="30"/>
      <c r="H2030" s="31"/>
      <c r="I2030" s="32"/>
    </row>
    <row r="2031" spans="1:9" ht="17.25" customHeight="1" x14ac:dyDescent="0.25">
      <c r="A2031" s="29"/>
      <c r="B2031" s="29" t="s">
        <v>816</v>
      </c>
      <c r="G2031" s="30"/>
      <c r="H2031" s="31"/>
      <c r="I2031" s="32"/>
    </row>
    <row r="2032" spans="1:9" ht="17.25" customHeight="1" x14ac:dyDescent="0.25">
      <c r="A2032" s="29"/>
      <c r="B2032" s="29" t="s">
        <v>817</v>
      </c>
      <c r="G2032" s="30"/>
      <c r="H2032" s="31"/>
      <c r="I2032" s="32"/>
    </row>
    <row r="2033" spans="1:9" ht="17.25" customHeight="1" x14ac:dyDescent="0.25">
      <c r="A2033" s="29"/>
      <c r="B2033" s="29"/>
      <c r="G2033" s="30"/>
      <c r="H2033" s="31"/>
      <c r="I2033" s="32"/>
    </row>
    <row r="2034" spans="1:9" ht="17.25" customHeight="1" x14ac:dyDescent="0.25">
      <c r="A2034" s="29"/>
      <c r="B2034" s="29" t="s">
        <v>818</v>
      </c>
      <c r="G2034" s="30"/>
      <c r="H2034" s="31"/>
      <c r="I2034" s="32"/>
    </row>
    <row r="2035" spans="1:9" ht="17.25" customHeight="1" x14ac:dyDescent="0.25">
      <c r="A2035" s="29"/>
      <c r="B2035" s="29" t="s">
        <v>819</v>
      </c>
      <c r="G2035" s="30"/>
      <c r="H2035" s="31"/>
      <c r="I2035" s="32"/>
    </row>
    <row r="2036" spans="1:9" ht="17.25" customHeight="1" x14ac:dyDescent="0.25">
      <c r="A2036" s="29"/>
      <c r="B2036" s="29" t="s">
        <v>820</v>
      </c>
      <c r="G2036" s="30"/>
      <c r="H2036" s="31"/>
      <c r="I2036" s="32"/>
    </row>
    <row r="2037" spans="1:9" ht="17.25" customHeight="1" x14ac:dyDescent="0.25">
      <c r="A2037" s="29"/>
      <c r="B2037" s="29" t="s">
        <v>821</v>
      </c>
      <c r="G2037" s="30"/>
      <c r="H2037" s="31"/>
      <c r="I2037" s="32"/>
    </row>
    <row r="2038" spans="1:9" ht="17.25" customHeight="1" x14ac:dyDescent="0.25">
      <c r="A2038" s="29"/>
      <c r="B2038" s="29" t="s">
        <v>822</v>
      </c>
      <c r="G2038" s="30"/>
      <c r="H2038" s="31"/>
      <c r="I2038" s="32"/>
    </row>
    <row r="2039" spans="1:9" ht="17.25" customHeight="1" x14ac:dyDescent="0.25">
      <c r="A2039" s="29"/>
      <c r="B2039" s="29" t="s">
        <v>823</v>
      </c>
      <c r="G2039" s="30"/>
      <c r="H2039" s="31"/>
      <c r="I2039" s="32"/>
    </row>
    <row r="2040" spans="1:9" ht="17.25" customHeight="1" x14ac:dyDescent="0.25">
      <c r="A2040" s="29"/>
      <c r="B2040" s="29" t="s">
        <v>824</v>
      </c>
      <c r="G2040" s="30"/>
      <c r="H2040" s="31"/>
      <c r="I2040" s="32"/>
    </row>
    <row r="2041" spans="1:9" ht="17.25" customHeight="1" x14ac:dyDescent="0.25">
      <c r="A2041" s="29"/>
      <c r="B2041" s="29" t="s">
        <v>825</v>
      </c>
      <c r="G2041" s="30"/>
      <c r="H2041" s="31"/>
      <c r="I2041" s="32"/>
    </row>
    <row r="2042" spans="1:9" ht="17.25" customHeight="1" x14ac:dyDescent="0.25">
      <c r="A2042" s="29"/>
      <c r="B2042" s="29" t="s">
        <v>826</v>
      </c>
      <c r="G2042" s="30"/>
      <c r="H2042" s="31"/>
      <c r="I2042" s="32"/>
    </row>
    <row r="2043" spans="1:9" ht="17.25" customHeight="1" x14ac:dyDescent="0.25">
      <c r="A2043" s="29"/>
      <c r="B2043" s="29" t="s">
        <v>827</v>
      </c>
      <c r="G2043" s="30"/>
      <c r="H2043" s="31"/>
      <c r="I2043" s="32"/>
    </row>
    <row r="2044" spans="1:9" ht="17.25" customHeight="1" x14ac:dyDescent="0.25">
      <c r="A2044" s="29"/>
      <c r="B2044" s="29"/>
      <c r="F2044" s="56"/>
      <c r="G2044" s="30"/>
      <c r="H2044" s="31"/>
      <c r="I2044" s="32"/>
    </row>
    <row r="2045" spans="1:9" ht="17.25" customHeight="1" x14ac:dyDescent="0.25">
      <c r="A2045" s="29">
        <v>111</v>
      </c>
      <c r="B2045" s="29" t="s">
        <v>828</v>
      </c>
      <c r="G2045" s="30"/>
      <c r="H2045" s="31"/>
      <c r="I2045" s="32"/>
    </row>
    <row r="2046" spans="1:9" ht="17.25" customHeight="1" x14ac:dyDescent="0.25">
      <c r="A2046" s="29"/>
      <c r="B2046" s="29"/>
      <c r="G2046" s="30"/>
      <c r="H2046" s="31"/>
      <c r="I2046" s="32"/>
    </row>
    <row r="2047" spans="1:9" ht="17.25" customHeight="1" x14ac:dyDescent="0.25">
      <c r="A2047" s="29"/>
      <c r="B2047" s="29" t="s">
        <v>829</v>
      </c>
      <c r="G2047" s="30"/>
      <c r="H2047" s="31"/>
      <c r="I2047" s="32"/>
    </row>
    <row r="2048" spans="1:9" ht="17.25" customHeight="1" x14ac:dyDescent="0.25">
      <c r="A2048" s="29"/>
      <c r="B2048" s="29" t="s">
        <v>830</v>
      </c>
      <c r="G2048" s="30"/>
      <c r="H2048" s="31"/>
      <c r="I2048" s="32"/>
    </row>
    <row r="2049" spans="1:9" ht="17.25" customHeight="1" x14ac:dyDescent="0.25">
      <c r="A2049" s="29"/>
      <c r="B2049" s="29" t="s">
        <v>831</v>
      </c>
      <c r="G2049" s="30"/>
      <c r="H2049" s="31"/>
      <c r="I2049" s="32"/>
    </row>
    <row r="2050" spans="1:9" ht="17.25" customHeight="1" x14ac:dyDescent="0.25">
      <c r="A2050" s="29"/>
      <c r="B2050" s="29" t="s">
        <v>832</v>
      </c>
      <c r="G2050" s="30"/>
      <c r="H2050" s="31"/>
      <c r="I2050" s="32"/>
    </row>
    <row r="2051" spans="1:9" ht="17.25" customHeight="1" x14ac:dyDescent="0.25">
      <c r="A2051" s="29"/>
      <c r="B2051" s="29"/>
      <c r="G2051" s="30"/>
      <c r="H2051" s="31"/>
      <c r="I2051" s="32"/>
    </row>
    <row r="2052" spans="1:9" ht="17.25" customHeight="1" x14ac:dyDescent="0.25">
      <c r="A2052" s="29"/>
      <c r="B2052" s="22" t="s">
        <v>158</v>
      </c>
      <c r="G2052" s="30">
        <v>1</v>
      </c>
      <c r="H2052" s="31"/>
      <c r="I2052" s="32">
        <f>G2052*H2052</f>
        <v>0</v>
      </c>
    </row>
    <row r="2053" spans="1:9" ht="17.25" customHeight="1" x14ac:dyDescent="0.25">
      <c r="A2053" s="29"/>
      <c r="B2053" s="22"/>
      <c r="G2053" s="30"/>
      <c r="H2053" s="31"/>
      <c r="I2053" s="32"/>
    </row>
    <row r="2054" spans="1:9" ht="17.25" customHeight="1" x14ac:dyDescent="0.25">
      <c r="A2054" s="29"/>
      <c r="B2054" s="22"/>
      <c r="G2054" s="30"/>
      <c r="H2054" s="31"/>
      <c r="I2054" s="32"/>
    </row>
    <row r="2055" spans="1:9" ht="17.25" customHeight="1" x14ac:dyDescent="0.25">
      <c r="A2055" s="29"/>
      <c r="B2055" s="22"/>
      <c r="G2055" s="30"/>
      <c r="H2055" s="31"/>
      <c r="I2055" s="32"/>
    </row>
    <row r="2056" spans="1:9" ht="17.25" customHeight="1" x14ac:dyDescent="0.25">
      <c r="A2056" s="29"/>
      <c r="B2056" s="29"/>
      <c r="G2056" s="30"/>
      <c r="H2056" s="31"/>
      <c r="I2056" s="32"/>
    </row>
    <row r="2057" spans="1:9" ht="17.25" customHeight="1" x14ac:dyDescent="0.25">
      <c r="A2057" s="29"/>
      <c r="B2057" s="29"/>
      <c r="G2057" s="30"/>
      <c r="H2057" s="31"/>
      <c r="I2057" s="32"/>
    </row>
    <row r="2058" spans="1:9" ht="17.25" customHeight="1" x14ac:dyDescent="0.25">
      <c r="A2058" s="29"/>
      <c r="B2058" s="29"/>
      <c r="G2058" s="30"/>
      <c r="H2058" s="31"/>
      <c r="I2058" s="32"/>
    </row>
    <row r="2059" spans="1:9" ht="17.25" customHeight="1" x14ac:dyDescent="0.25">
      <c r="A2059" s="61"/>
      <c r="B2059" s="29"/>
      <c r="E2059" s="10"/>
      <c r="G2059" s="30"/>
      <c r="H2059" s="31"/>
      <c r="I2059" s="32"/>
    </row>
    <row r="2060" spans="1:9" ht="17.25" customHeight="1" thickBot="1" x14ac:dyDescent="0.3">
      <c r="A2060" s="29"/>
      <c r="B2060" s="29"/>
      <c r="E2060" s="10" t="s">
        <v>139</v>
      </c>
      <c r="G2060" s="30"/>
      <c r="H2060" s="31"/>
      <c r="I2060" s="37">
        <f>SUM(I2018:I2055)</f>
        <v>0</v>
      </c>
    </row>
    <row r="2061" spans="1:9" ht="17.25" customHeight="1" thickTop="1" x14ac:dyDescent="0.25">
      <c r="D2061" s="49">
        <v>1.4</v>
      </c>
    </row>
    <row r="2062" spans="1:9" ht="17.25" customHeight="1" x14ac:dyDescent="0.25"/>
    <row r="2063" spans="1:9" ht="17.25" customHeight="1" x14ac:dyDescent="0.25">
      <c r="E2063" s="10" t="s">
        <v>1493</v>
      </c>
      <c r="F2063" s="10"/>
    </row>
    <row r="2064" spans="1:9" ht="17.25" customHeight="1" x14ac:dyDescent="0.25">
      <c r="E2064" s="10"/>
      <c r="F2064" s="10"/>
    </row>
    <row r="2065" spans="1:9" ht="17.25" customHeight="1" x14ac:dyDescent="0.25">
      <c r="A2065" s="22" t="s">
        <v>140</v>
      </c>
      <c r="B2065" s="10" t="s">
        <v>103</v>
      </c>
      <c r="C2065" s="10"/>
      <c r="D2065" s="10"/>
      <c r="H2065" s="13"/>
      <c r="I2065" s="14" t="s">
        <v>104</v>
      </c>
    </row>
    <row r="2066" spans="1:9" ht="17.25" customHeight="1" x14ac:dyDescent="0.25">
      <c r="A2066" s="22"/>
      <c r="B2066" s="10"/>
      <c r="C2066" s="10"/>
      <c r="D2066" s="10"/>
      <c r="H2066" s="13"/>
      <c r="I2066" s="14"/>
    </row>
    <row r="2067" spans="1:9" ht="17.25" customHeight="1" x14ac:dyDescent="0.25">
      <c r="A2067" s="22"/>
      <c r="B2067" s="10"/>
      <c r="C2067" s="10"/>
      <c r="D2067" s="10"/>
      <c r="H2067" s="13"/>
      <c r="I2067" s="14"/>
    </row>
    <row r="2068" spans="1:9" ht="17.25" customHeight="1" x14ac:dyDescent="0.25">
      <c r="A2068" s="15" t="s">
        <v>105</v>
      </c>
      <c r="B2068" s="16" t="s">
        <v>106</v>
      </c>
      <c r="C2068" s="17"/>
      <c r="D2068" s="17"/>
      <c r="E2068" s="17"/>
      <c r="F2068" s="18"/>
      <c r="G2068" s="19" t="s">
        <v>107</v>
      </c>
      <c r="H2068" s="20" t="s">
        <v>108</v>
      </c>
      <c r="I2068" s="21" t="s">
        <v>109</v>
      </c>
    </row>
    <row r="2069" spans="1:9" ht="25.5" customHeight="1" x14ac:dyDescent="0.25">
      <c r="A2069" s="16"/>
      <c r="B2069" s="23"/>
      <c r="C2069" s="24"/>
      <c r="D2069" s="24"/>
      <c r="E2069" s="24"/>
      <c r="F2069" s="25"/>
      <c r="G2069" s="26"/>
      <c r="H2069" s="27"/>
      <c r="I2069" s="28"/>
    </row>
    <row r="2070" spans="1:9" ht="28.15" customHeight="1" x14ac:dyDescent="0.25">
      <c r="A2070" s="16"/>
      <c r="B2070" s="22"/>
      <c r="G2070" s="42"/>
      <c r="H2070" s="43"/>
      <c r="I2070" s="46"/>
    </row>
    <row r="2071" spans="1:9" ht="17.25" customHeight="1" thickBot="1" x14ac:dyDescent="0.3">
      <c r="A2071" s="63"/>
      <c r="B2071" s="22"/>
      <c r="C2071" s="10"/>
      <c r="D2071" s="10"/>
      <c r="E2071" s="10" t="s">
        <v>141</v>
      </c>
      <c r="G2071" s="30"/>
      <c r="H2071" s="31"/>
      <c r="I2071" s="37">
        <f>I2060</f>
        <v>0</v>
      </c>
    </row>
    <row r="2072" spans="1:9" ht="17.25" customHeight="1" thickTop="1" x14ac:dyDescent="0.25">
      <c r="A2072" s="62"/>
      <c r="B2072" s="29"/>
      <c r="G2072" s="30"/>
      <c r="H2072" s="31"/>
      <c r="I2072" s="32"/>
    </row>
    <row r="2073" spans="1:9" ht="17.25" customHeight="1" x14ac:dyDescent="0.25">
      <c r="A2073" s="29">
        <v>112</v>
      </c>
      <c r="B2073" s="29" t="s">
        <v>833</v>
      </c>
      <c r="G2073" s="30"/>
      <c r="H2073" s="31"/>
      <c r="I2073" s="32"/>
    </row>
    <row r="2074" spans="1:9" ht="17.25" customHeight="1" x14ac:dyDescent="0.25">
      <c r="A2074" s="29"/>
      <c r="B2074" s="29"/>
      <c r="G2074" s="30"/>
      <c r="H2074" s="31"/>
      <c r="I2074" s="32"/>
    </row>
    <row r="2075" spans="1:9" ht="17.25" customHeight="1" x14ac:dyDescent="0.25">
      <c r="A2075" s="29"/>
      <c r="B2075" s="29" t="s">
        <v>834</v>
      </c>
      <c r="G2075" s="30"/>
      <c r="H2075" s="31"/>
      <c r="I2075" s="32"/>
    </row>
    <row r="2076" spans="1:9" ht="17.25" customHeight="1" x14ac:dyDescent="0.25">
      <c r="A2076" s="29"/>
      <c r="B2076" s="29" t="s">
        <v>835</v>
      </c>
      <c r="G2076" s="30"/>
      <c r="H2076" s="31"/>
      <c r="I2076" s="32"/>
    </row>
    <row r="2077" spans="1:9" ht="17.25" customHeight="1" x14ac:dyDescent="0.25">
      <c r="A2077" s="29"/>
      <c r="B2077" s="29" t="s">
        <v>836</v>
      </c>
      <c r="G2077" s="30"/>
      <c r="H2077" s="31"/>
      <c r="I2077" s="32"/>
    </row>
    <row r="2078" spans="1:9" ht="17.25" customHeight="1" x14ac:dyDescent="0.25">
      <c r="A2078" s="29"/>
      <c r="B2078" s="29" t="s">
        <v>837</v>
      </c>
      <c r="G2078" s="30"/>
      <c r="H2078" s="31"/>
      <c r="I2078" s="32"/>
    </row>
    <row r="2079" spans="1:9" ht="17.25" customHeight="1" x14ac:dyDescent="0.25">
      <c r="A2079" s="29"/>
      <c r="B2079" s="29" t="s">
        <v>838</v>
      </c>
      <c r="G2079" s="30"/>
      <c r="H2079" s="31"/>
      <c r="I2079" s="32"/>
    </row>
    <row r="2080" spans="1:9" ht="17.25" customHeight="1" x14ac:dyDescent="0.25">
      <c r="A2080" s="29"/>
      <c r="B2080" s="29" t="s">
        <v>839</v>
      </c>
      <c r="G2080" s="30"/>
      <c r="H2080" s="31"/>
      <c r="I2080" s="32"/>
    </row>
    <row r="2081" spans="1:9" ht="17.25" customHeight="1" x14ac:dyDescent="0.25">
      <c r="A2081" s="29"/>
      <c r="B2081" s="29" t="s">
        <v>840</v>
      </c>
      <c r="G2081" s="30"/>
      <c r="H2081" s="31"/>
      <c r="I2081" s="32"/>
    </row>
    <row r="2082" spans="1:9" ht="17.25" customHeight="1" x14ac:dyDescent="0.25">
      <c r="A2082" s="29"/>
      <c r="B2082" s="29" t="s">
        <v>841</v>
      </c>
      <c r="G2082" s="30"/>
      <c r="H2082" s="31"/>
      <c r="I2082" s="32"/>
    </row>
    <row r="2083" spans="1:9" ht="17.25" customHeight="1" x14ac:dyDescent="0.25">
      <c r="A2083" s="29"/>
      <c r="B2083" s="29"/>
      <c r="G2083" s="30"/>
      <c r="H2083" s="31"/>
      <c r="I2083" s="32"/>
    </row>
    <row r="2084" spans="1:9" ht="17.25" customHeight="1" x14ac:dyDescent="0.25">
      <c r="A2084" s="29"/>
      <c r="B2084" s="22" t="s">
        <v>321</v>
      </c>
      <c r="G2084" s="30">
        <v>1</v>
      </c>
      <c r="H2084" s="31"/>
      <c r="I2084" s="32">
        <f>G2084*H2084</f>
        <v>0</v>
      </c>
    </row>
    <row r="2085" spans="1:9" ht="17.25" customHeight="1" x14ac:dyDescent="0.25">
      <c r="A2085" s="29"/>
      <c r="B2085" s="29"/>
      <c r="G2085" s="30"/>
      <c r="H2085" s="31"/>
      <c r="I2085" s="32"/>
    </row>
    <row r="2086" spans="1:9" ht="17.25" customHeight="1" x14ac:dyDescent="0.25">
      <c r="A2086" s="29"/>
      <c r="B2086" s="29"/>
      <c r="G2086" s="30"/>
      <c r="H2086" s="31"/>
      <c r="I2086" s="32"/>
    </row>
    <row r="2087" spans="1:9" ht="17.25" customHeight="1" x14ac:dyDescent="0.25">
      <c r="A2087" s="29">
        <v>113</v>
      </c>
      <c r="B2087" s="29" t="s">
        <v>842</v>
      </c>
      <c r="G2087" s="30"/>
      <c r="H2087" s="31"/>
      <c r="I2087" s="32"/>
    </row>
    <row r="2088" spans="1:9" ht="17.25" customHeight="1" x14ac:dyDescent="0.25">
      <c r="A2088" s="29"/>
      <c r="B2088" s="29"/>
      <c r="G2088" s="30"/>
      <c r="H2088" s="31"/>
      <c r="I2088" s="32"/>
    </row>
    <row r="2089" spans="1:9" ht="17.25" customHeight="1" x14ac:dyDescent="0.25">
      <c r="A2089" s="29"/>
      <c r="B2089" s="29" t="s">
        <v>843</v>
      </c>
      <c r="G2089" s="30"/>
      <c r="H2089" s="31"/>
      <c r="I2089" s="32"/>
    </row>
    <row r="2090" spans="1:9" ht="17.25" customHeight="1" x14ac:dyDescent="0.25">
      <c r="A2090" s="29"/>
      <c r="B2090" s="29" t="s">
        <v>844</v>
      </c>
      <c r="G2090" s="30"/>
      <c r="H2090" s="31"/>
      <c r="I2090" s="32"/>
    </row>
    <row r="2091" spans="1:9" ht="17.25" customHeight="1" x14ac:dyDescent="0.25">
      <c r="A2091" s="29"/>
      <c r="B2091" s="29" t="s">
        <v>845</v>
      </c>
      <c r="G2091" s="30"/>
      <c r="H2091" s="31"/>
      <c r="I2091" s="32"/>
    </row>
    <row r="2092" spans="1:9" ht="17.25" customHeight="1" x14ac:dyDescent="0.25">
      <c r="A2092" s="29"/>
      <c r="B2092" s="29" t="s">
        <v>846</v>
      </c>
      <c r="G2092" s="30"/>
      <c r="H2092" s="31"/>
      <c r="I2092" s="32"/>
    </row>
    <row r="2093" spans="1:9" ht="17.25" customHeight="1" x14ac:dyDescent="0.25">
      <c r="A2093" s="29"/>
      <c r="B2093" s="29" t="s">
        <v>847</v>
      </c>
      <c r="G2093" s="30"/>
      <c r="H2093" s="31"/>
      <c r="I2093" s="32"/>
    </row>
    <row r="2094" spans="1:9" ht="17.25" customHeight="1" x14ac:dyDescent="0.25">
      <c r="A2094" s="29"/>
      <c r="B2094" s="29"/>
      <c r="G2094" s="30"/>
      <c r="H2094" s="31"/>
      <c r="I2094" s="32"/>
    </row>
    <row r="2095" spans="1:9" ht="17.25" customHeight="1" x14ac:dyDescent="0.25">
      <c r="A2095" s="29"/>
      <c r="B2095" s="22" t="s">
        <v>321</v>
      </c>
      <c r="G2095" s="30">
        <v>1</v>
      </c>
      <c r="H2095" s="31"/>
      <c r="I2095" s="32">
        <f>G2095*H2095</f>
        <v>0</v>
      </c>
    </row>
    <row r="2096" spans="1:9" ht="17.25" customHeight="1" x14ac:dyDescent="0.25">
      <c r="A2096" s="29"/>
      <c r="B2096" s="29"/>
      <c r="G2096" s="30"/>
      <c r="H2096" s="31"/>
      <c r="I2096" s="32"/>
    </row>
    <row r="2097" spans="1:9" ht="17.25" customHeight="1" x14ac:dyDescent="0.25">
      <c r="A2097" s="29">
        <v>114</v>
      </c>
      <c r="B2097" s="29" t="s">
        <v>848</v>
      </c>
      <c r="G2097" s="30"/>
      <c r="H2097" s="31"/>
      <c r="I2097" s="32"/>
    </row>
    <row r="2098" spans="1:9" ht="17.25" customHeight="1" x14ac:dyDescent="0.25">
      <c r="A2098" s="29"/>
      <c r="B2098" s="29"/>
      <c r="G2098" s="30"/>
      <c r="H2098" s="31"/>
      <c r="I2098" s="32"/>
    </row>
    <row r="2099" spans="1:9" ht="17.25" customHeight="1" x14ac:dyDescent="0.25">
      <c r="A2099" s="29"/>
      <c r="B2099" s="29" t="s">
        <v>849</v>
      </c>
      <c r="F2099" s="56"/>
      <c r="G2099" s="30"/>
      <c r="H2099" s="31"/>
      <c r="I2099" s="32"/>
    </row>
    <row r="2100" spans="1:9" ht="17.25" customHeight="1" x14ac:dyDescent="0.25">
      <c r="A2100" s="29"/>
      <c r="B2100" s="29" t="s">
        <v>850</v>
      </c>
      <c r="G2100" s="30"/>
      <c r="H2100" s="31"/>
      <c r="I2100" s="32"/>
    </row>
    <row r="2101" spans="1:9" ht="17.25" customHeight="1" x14ac:dyDescent="0.25">
      <c r="A2101" s="29"/>
      <c r="B2101" s="29" t="s">
        <v>851</v>
      </c>
      <c r="G2101" s="30"/>
      <c r="H2101" s="31"/>
      <c r="I2101" s="32"/>
    </row>
    <row r="2102" spans="1:9" ht="17.25" customHeight="1" x14ac:dyDescent="0.25">
      <c r="A2102" s="29"/>
      <c r="B2102" s="29" t="s">
        <v>852</v>
      </c>
      <c r="G2102" s="30"/>
      <c r="H2102" s="31"/>
      <c r="I2102" s="32"/>
    </row>
    <row r="2103" spans="1:9" ht="17.25" customHeight="1" x14ac:dyDescent="0.25">
      <c r="A2103" s="29"/>
      <c r="B2103" s="29" t="s">
        <v>853</v>
      </c>
      <c r="G2103" s="30"/>
      <c r="H2103" s="31"/>
      <c r="I2103" s="32"/>
    </row>
    <row r="2104" spans="1:9" ht="17.25" customHeight="1" x14ac:dyDescent="0.25">
      <c r="A2104" s="29"/>
      <c r="B2104" s="29"/>
      <c r="G2104" s="30"/>
      <c r="H2104" s="31"/>
      <c r="I2104" s="32"/>
    </row>
    <row r="2105" spans="1:9" ht="17.25" customHeight="1" x14ac:dyDescent="0.25">
      <c r="A2105" s="29"/>
      <c r="B2105" s="22" t="s">
        <v>321</v>
      </c>
      <c r="G2105" s="30">
        <v>1</v>
      </c>
      <c r="H2105" s="31"/>
      <c r="I2105" s="32">
        <f>G2105*H2105</f>
        <v>0</v>
      </c>
    </row>
    <row r="2106" spans="1:9" ht="17.25" customHeight="1" x14ac:dyDescent="0.25">
      <c r="A2106" s="29"/>
      <c r="B2106" s="22"/>
      <c r="G2106" s="30"/>
      <c r="H2106" s="31"/>
      <c r="I2106" s="32"/>
    </row>
    <row r="2107" spans="1:9" ht="17.25" customHeight="1" x14ac:dyDescent="0.25">
      <c r="A2107" s="29"/>
      <c r="B2107" s="29"/>
      <c r="G2107" s="30"/>
      <c r="H2107" s="31"/>
      <c r="I2107" s="32"/>
    </row>
    <row r="2108" spans="1:9" ht="17.25" customHeight="1" x14ac:dyDescent="0.25">
      <c r="A2108" s="29"/>
      <c r="B2108" s="29"/>
      <c r="G2108" s="30"/>
      <c r="H2108" s="31"/>
      <c r="I2108" s="32"/>
    </row>
    <row r="2109" spans="1:9" ht="17.25" customHeight="1" x14ac:dyDescent="0.25">
      <c r="A2109" s="29"/>
      <c r="B2109" s="29"/>
      <c r="G2109" s="30"/>
      <c r="H2109" s="31"/>
      <c r="I2109" s="32"/>
    </row>
    <row r="2110" spans="1:9" ht="17.25" customHeight="1" x14ac:dyDescent="0.25">
      <c r="A2110" s="61"/>
      <c r="B2110" s="29"/>
      <c r="E2110" s="10"/>
      <c r="G2110" s="30"/>
      <c r="H2110" s="31"/>
      <c r="I2110" s="32"/>
    </row>
    <row r="2111" spans="1:9" ht="17.25" customHeight="1" thickBot="1" x14ac:dyDescent="0.3">
      <c r="A2111" s="29"/>
      <c r="B2111" s="29"/>
      <c r="E2111" s="10" t="s">
        <v>139</v>
      </c>
      <c r="G2111" s="30"/>
      <c r="H2111" s="31"/>
      <c r="I2111" s="37">
        <f>SUM(I2071:I2106)</f>
        <v>0</v>
      </c>
    </row>
    <row r="2112" spans="1:9" ht="17.25" customHeight="1" thickTop="1" x14ac:dyDescent="0.25">
      <c r="D2112" s="49">
        <v>1.41</v>
      </c>
    </row>
    <row r="2113" spans="1:9" ht="17.25" customHeight="1" x14ac:dyDescent="0.25"/>
    <row r="2114" spans="1:9" ht="17.25" customHeight="1" x14ac:dyDescent="0.25">
      <c r="E2114" s="10" t="s">
        <v>1493</v>
      </c>
      <c r="F2114" s="10"/>
    </row>
    <row r="2115" spans="1:9" ht="17.25" customHeight="1" x14ac:dyDescent="0.25">
      <c r="E2115" s="10"/>
      <c r="F2115" s="10"/>
    </row>
    <row r="2116" spans="1:9" ht="17.25" customHeight="1" x14ac:dyDescent="0.25">
      <c r="A2116" s="22" t="s">
        <v>140</v>
      </c>
      <c r="B2116" s="10" t="s">
        <v>103</v>
      </c>
      <c r="C2116" s="10"/>
      <c r="D2116" s="10"/>
      <c r="H2116" s="13"/>
      <c r="I2116" s="14" t="s">
        <v>104</v>
      </c>
    </row>
    <row r="2117" spans="1:9" ht="17.25" customHeight="1" x14ac:dyDescent="0.25">
      <c r="A2117" s="22"/>
      <c r="B2117" s="10"/>
      <c r="C2117" s="10"/>
      <c r="D2117" s="10"/>
      <c r="H2117" s="13"/>
      <c r="I2117" s="14"/>
    </row>
    <row r="2118" spans="1:9" ht="29.25" customHeight="1" x14ac:dyDescent="0.25">
      <c r="A2118" s="15" t="s">
        <v>105</v>
      </c>
      <c r="B2118" s="16" t="s">
        <v>106</v>
      </c>
      <c r="C2118" s="17"/>
      <c r="D2118" s="17"/>
      <c r="E2118" s="17"/>
      <c r="F2118" s="18"/>
      <c r="G2118" s="19" t="s">
        <v>107</v>
      </c>
      <c r="H2118" s="20" t="s">
        <v>108</v>
      </c>
      <c r="I2118" s="21" t="s">
        <v>109</v>
      </c>
    </row>
    <row r="2119" spans="1:9" ht="17.25" customHeight="1" x14ac:dyDescent="0.25">
      <c r="A2119" s="16"/>
      <c r="B2119" s="23"/>
      <c r="C2119" s="24"/>
      <c r="D2119" s="24"/>
      <c r="E2119" s="24"/>
      <c r="F2119" s="25"/>
      <c r="G2119" s="26"/>
      <c r="H2119" s="27"/>
      <c r="I2119" s="28"/>
    </row>
    <row r="2120" spans="1:9" ht="17.25" customHeight="1" thickBot="1" x14ac:dyDescent="0.3">
      <c r="A2120" s="63"/>
      <c r="B2120" s="22"/>
      <c r="C2120" s="10"/>
      <c r="D2120" s="10"/>
      <c r="E2120" s="10" t="s">
        <v>141</v>
      </c>
      <c r="G2120" s="30"/>
      <c r="H2120" s="31"/>
      <c r="I2120" s="37">
        <f>I2111</f>
        <v>0</v>
      </c>
    </row>
    <row r="2121" spans="1:9" ht="17.25" customHeight="1" thickTop="1" x14ac:dyDescent="0.25">
      <c r="A2121" s="62"/>
      <c r="B2121" s="29"/>
      <c r="G2121" s="30"/>
      <c r="H2121" s="31"/>
      <c r="I2121" s="32"/>
    </row>
    <row r="2122" spans="1:9" ht="17.25" customHeight="1" x14ac:dyDescent="0.25">
      <c r="A2122" s="29">
        <v>115</v>
      </c>
      <c r="B2122" s="29" t="s">
        <v>854</v>
      </c>
      <c r="G2122" s="30"/>
      <c r="H2122" s="31"/>
      <c r="I2122" s="32"/>
    </row>
    <row r="2123" spans="1:9" ht="17.25" customHeight="1" x14ac:dyDescent="0.25">
      <c r="A2123" s="29"/>
      <c r="B2123" s="29"/>
      <c r="G2123" s="30"/>
      <c r="H2123" s="31"/>
      <c r="I2123" s="32"/>
    </row>
    <row r="2124" spans="1:9" ht="17.25" customHeight="1" x14ac:dyDescent="0.25">
      <c r="A2124" s="29"/>
      <c r="B2124" s="29" t="s">
        <v>855</v>
      </c>
      <c r="G2124" s="30"/>
      <c r="H2124" s="31"/>
      <c r="I2124" s="32"/>
    </row>
    <row r="2125" spans="1:9" ht="17.25" customHeight="1" x14ac:dyDescent="0.25">
      <c r="A2125" s="29"/>
      <c r="B2125" s="29" t="s">
        <v>856</v>
      </c>
      <c r="G2125" s="30"/>
      <c r="H2125" s="31"/>
      <c r="I2125" s="32"/>
    </row>
    <row r="2126" spans="1:9" ht="17.25" customHeight="1" x14ac:dyDescent="0.25">
      <c r="A2126" s="29"/>
      <c r="B2126" s="29" t="s">
        <v>857</v>
      </c>
      <c r="G2126" s="30"/>
      <c r="H2126" s="31"/>
      <c r="I2126" s="32"/>
    </row>
    <row r="2127" spans="1:9" ht="17.25" customHeight="1" x14ac:dyDescent="0.25">
      <c r="A2127" s="29"/>
      <c r="B2127" s="29" t="s">
        <v>858</v>
      </c>
      <c r="G2127" s="30"/>
      <c r="H2127" s="31"/>
      <c r="I2127" s="32"/>
    </row>
    <row r="2128" spans="1:9" ht="17.25" customHeight="1" x14ac:dyDescent="0.25">
      <c r="A2128" s="29"/>
      <c r="B2128" s="29" t="s">
        <v>859</v>
      </c>
      <c r="G2128" s="30"/>
      <c r="H2128" s="31"/>
      <c r="I2128" s="32"/>
    </row>
    <row r="2129" spans="1:9" ht="17.25" customHeight="1" x14ac:dyDescent="0.25">
      <c r="A2129" s="29"/>
      <c r="B2129" s="29" t="s">
        <v>860</v>
      </c>
      <c r="G2129" s="30"/>
      <c r="H2129" s="31"/>
      <c r="I2129" s="32"/>
    </row>
    <row r="2130" spans="1:9" ht="17.25" customHeight="1" x14ac:dyDescent="0.25">
      <c r="A2130" s="29"/>
      <c r="B2130" s="29"/>
      <c r="G2130" s="30"/>
      <c r="H2130" s="31"/>
      <c r="I2130" s="32"/>
    </row>
    <row r="2131" spans="1:9" ht="17.25" customHeight="1" x14ac:dyDescent="0.25">
      <c r="A2131" s="29"/>
      <c r="B2131" s="22" t="s">
        <v>321</v>
      </c>
      <c r="G2131" s="30"/>
      <c r="H2131" s="31"/>
      <c r="I2131" s="32"/>
    </row>
    <row r="2132" spans="1:9" ht="17.25" customHeight="1" x14ac:dyDescent="0.25">
      <c r="A2132" s="29"/>
      <c r="B2132" s="29"/>
      <c r="G2132" s="30"/>
      <c r="H2132" s="31"/>
      <c r="I2132" s="32"/>
    </row>
    <row r="2133" spans="1:9" ht="17.25" customHeight="1" x14ac:dyDescent="0.25">
      <c r="A2133" s="29">
        <v>116</v>
      </c>
      <c r="B2133" s="29" t="s">
        <v>861</v>
      </c>
      <c r="G2133" s="30"/>
      <c r="H2133" s="31"/>
      <c r="I2133" s="32"/>
    </row>
    <row r="2134" spans="1:9" ht="17.25" customHeight="1" x14ac:dyDescent="0.25">
      <c r="A2134" s="29"/>
      <c r="B2134" s="29"/>
      <c r="G2134" s="30"/>
      <c r="H2134" s="31"/>
      <c r="I2134" s="32"/>
    </row>
    <row r="2135" spans="1:9" ht="17.25" customHeight="1" x14ac:dyDescent="0.25">
      <c r="A2135" s="29"/>
      <c r="B2135" s="29" t="s">
        <v>862</v>
      </c>
      <c r="G2135" s="30"/>
      <c r="H2135" s="31"/>
      <c r="I2135" s="32"/>
    </row>
    <row r="2136" spans="1:9" ht="17.25" customHeight="1" x14ac:dyDescent="0.25">
      <c r="A2136" s="29"/>
      <c r="B2136" s="29" t="s">
        <v>863</v>
      </c>
      <c r="G2136" s="30"/>
      <c r="H2136" s="31"/>
      <c r="I2136" s="32"/>
    </row>
    <row r="2137" spans="1:9" ht="17.25" customHeight="1" x14ac:dyDescent="0.25">
      <c r="A2137" s="29"/>
      <c r="B2137" s="29" t="s">
        <v>864</v>
      </c>
      <c r="G2137" s="30"/>
      <c r="H2137" s="31"/>
      <c r="I2137" s="32"/>
    </row>
    <row r="2138" spans="1:9" ht="17.25" customHeight="1" x14ac:dyDescent="0.25">
      <c r="A2138" s="29"/>
      <c r="B2138" s="29" t="s">
        <v>865</v>
      </c>
      <c r="G2138" s="30"/>
      <c r="H2138" s="31"/>
      <c r="I2138" s="32"/>
    </row>
    <row r="2139" spans="1:9" ht="17.25" customHeight="1" x14ac:dyDescent="0.25">
      <c r="A2139" s="29"/>
      <c r="B2139" s="29"/>
      <c r="G2139" s="30"/>
      <c r="H2139" s="31"/>
      <c r="I2139" s="32"/>
    </row>
    <row r="2140" spans="1:9" ht="17.25" customHeight="1" x14ac:dyDescent="0.25">
      <c r="A2140" s="29"/>
      <c r="B2140" s="29" t="s">
        <v>866</v>
      </c>
      <c r="G2140" s="30"/>
      <c r="H2140" s="31"/>
      <c r="I2140" s="32"/>
    </row>
    <row r="2141" spans="1:9" ht="17.25" customHeight="1" x14ac:dyDescent="0.25">
      <c r="A2141" s="29"/>
      <c r="B2141" s="29" t="s">
        <v>867</v>
      </c>
      <c r="G2141" s="30"/>
      <c r="H2141" s="31"/>
      <c r="I2141" s="32"/>
    </row>
    <row r="2142" spans="1:9" ht="17.25" customHeight="1" x14ac:dyDescent="0.25">
      <c r="A2142" s="29"/>
      <c r="B2142" s="29" t="s">
        <v>868</v>
      </c>
      <c r="G2142" s="30"/>
      <c r="H2142" s="31"/>
      <c r="I2142" s="32"/>
    </row>
    <row r="2143" spans="1:9" ht="17.25" customHeight="1" x14ac:dyDescent="0.25">
      <c r="A2143" s="29"/>
      <c r="B2143" s="29" t="s">
        <v>869</v>
      </c>
      <c r="G2143" s="30"/>
      <c r="H2143" s="31"/>
      <c r="I2143" s="32"/>
    </row>
    <row r="2144" spans="1:9" ht="17.25" customHeight="1" x14ac:dyDescent="0.25">
      <c r="A2144" s="29"/>
      <c r="B2144" s="29"/>
      <c r="G2144" s="30"/>
      <c r="H2144" s="31"/>
      <c r="I2144" s="32"/>
    </row>
    <row r="2145" spans="1:9" ht="17.25" customHeight="1" x14ac:dyDescent="0.25">
      <c r="A2145" s="29"/>
      <c r="B2145" s="29" t="s">
        <v>870</v>
      </c>
      <c r="G2145" s="30"/>
      <c r="H2145" s="31"/>
      <c r="I2145" s="32"/>
    </row>
    <row r="2146" spans="1:9" ht="17.25" customHeight="1" x14ac:dyDescent="0.25">
      <c r="A2146" s="29"/>
      <c r="B2146" s="29" t="s">
        <v>871</v>
      </c>
      <c r="G2146" s="30"/>
      <c r="H2146" s="31"/>
      <c r="I2146" s="32"/>
    </row>
    <row r="2147" spans="1:9" ht="17.25" customHeight="1" x14ac:dyDescent="0.25">
      <c r="A2147" s="29"/>
      <c r="B2147" s="29" t="s">
        <v>872</v>
      </c>
      <c r="G2147" s="30"/>
      <c r="H2147" s="31"/>
      <c r="I2147" s="32"/>
    </row>
    <row r="2148" spans="1:9" ht="17.25" customHeight="1" x14ac:dyDescent="0.25">
      <c r="A2148" s="29"/>
      <c r="B2148" s="29" t="s">
        <v>873</v>
      </c>
      <c r="G2148" s="30"/>
      <c r="H2148" s="31"/>
      <c r="I2148" s="32"/>
    </row>
    <row r="2149" spans="1:9" ht="17.25" customHeight="1" x14ac:dyDescent="0.25">
      <c r="A2149" s="29"/>
      <c r="B2149" s="29" t="s">
        <v>874</v>
      </c>
      <c r="F2149" s="56"/>
      <c r="G2149" s="30"/>
      <c r="H2149" s="31"/>
      <c r="I2149" s="32"/>
    </row>
    <row r="2150" spans="1:9" ht="17.25" customHeight="1" x14ac:dyDescent="0.25">
      <c r="A2150" s="29"/>
      <c r="B2150" s="29" t="s">
        <v>875</v>
      </c>
      <c r="F2150" s="56"/>
      <c r="G2150" s="30"/>
      <c r="H2150" s="31"/>
      <c r="I2150" s="32"/>
    </row>
    <row r="2151" spans="1:9" ht="17.25" customHeight="1" x14ac:dyDescent="0.25">
      <c r="A2151" s="29"/>
      <c r="B2151" s="29" t="s">
        <v>876</v>
      </c>
      <c r="G2151" s="30"/>
      <c r="H2151" s="31"/>
      <c r="I2151" s="32"/>
    </row>
    <row r="2152" spans="1:9" ht="17.25" customHeight="1" x14ac:dyDescent="0.25">
      <c r="A2152" s="29"/>
      <c r="B2152" s="29" t="s">
        <v>877</v>
      </c>
      <c r="G2152" s="30"/>
      <c r="H2152" s="31"/>
      <c r="I2152" s="32"/>
    </row>
    <row r="2153" spans="1:9" ht="17.25" customHeight="1" x14ac:dyDescent="0.25">
      <c r="A2153" s="29"/>
      <c r="B2153" s="29" t="s">
        <v>878</v>
      </c>
      <c r="G2153" s="30"/>
      <c r="H2153" s="31"/>
      <c r="I2153" s="32"/>
    </row>
    <row r="2154" spans="1:9" ht="17.25" customHeight="1" x14ac:dyDescent="0.25">
      <c r="A2154" s="29"/>
      <c r="B2154" s="29" t="s">
        <v>879</v>
      </c>
      <c r="G2154" s="30"/>
      <c r="H2154" s="31"/>
      <c r="I2154" s="32"/>
    </row>
    <row r="2155" spans="1:9" ht="17.25" customHeight="1" x14ac:dyDescent="0.25">
      <c r="A2155" s="29"/>
      <c r="B2155" s="29" t="s">
        <v>880</v>
      </c>
      <c r="G2155" s="30"/>
      <c r="H2155" s="31"/>
      <c r="I2155" s="32"/>
    </row>
    <row r="2156" spans="1:9" ht="17.25" customHeight="1" x14ac:dyDescent="0.25">
      <c r="A2156" s="29"/>
      <c r="B2156" s="29"/>
      <c r="G2156" s="30"/>
      <c r="H2156" s="31"/>
      <c r="I2156" s="32"/>
    </row>
    <row r="2157" spans="1:9" ht="17.25" customHeight="1" x14ac:dyDescent="0.25">
      <c r="A2157" s="29"/>
      <c r="B2157" s="29"/>
      <c r="G2157" s="30"/>
      <c r="H2157" s="31"/>
      <c r="I2157" s="32"/>
    </row>
    <row r="2158" spans="1:9" ht="17.25" customHeight="1" x14ac:dyDescent="0.25">
      <c r="A2158" s="29"/>
      <c r="B2158" s="29"/>
      <c r="G2158" s="30"/>
      <c r="H2158" s="31"/>
      <c r="I2158" s="32"/>
    </row>
    <row r="2159" spans="1:9" ht="17.25" customHeight="1" x14ac:dyDescent="0.25">
      <c r="A2159" s="29"/>
      <c r="B2159" s="29"/>
      <c r="G2159" s="30"/>
      <c r="H2159" s="31"/>
      <c r="I2159" s="32"/>
    </row>
    <row r="2160" spans="1:9" ht="17.25" customHeight="1" x14ac:dyDescent="0.25">
      <c r="A2160" s="29"/>
      <c r="B2160" s="29"/>
      <c r="G2160" s="30"/>
      <c r="H2160" s="31"/>
      <c r="I2160" s="32"/>
    </row>
    <row r="2161" spans="1:9" ht="17.25" customHeight="1" x14ac:dyDescent="0.25">
      <c r="A2161" s="29"/>
      <c r="B2161" s="29"/>
      <c r="G2161" s="30"/>
      <c r="H2161" s="31"/>
      <c r="I2161" s="32"/>
    </row>
    <row r="2162" spans="1:9" ht="17.25" customHeight="1" x14ac:dyDescent="0.25">
      <c r="A2162" s="61"/>
      <c r="B2162" s="29"/>
      <c r="E2162" s="10"/>
      <c r="G2162" s="30"/>
      <c r="H2162" s="31"/>
      <c r="I2162" s="32"/>
    </row>
    <row r="2163" spans="1:9" ht="17.25" customHeight="1" thickBot="1" x14ac:dyDescent="0.3">
      <c r="A2163" s="29"/>
      <c r="B2163" s="29"/>
      <c r="E2163" s="10" t="s">
        <v>139</v>
      </c>
      <c r="G2163" s="30"/>
      <c r="H2163" s="31"/>
      <c r="I2163" s="37">
        <f>SUM(I2120:I2156)</f>
        <v>0</v>
      </c>
    </row>
    <row r="2164" spans="1:9" ht="17.25" customHeight="1" thickTop="1" x14ac:dyDescent="0.25">
      <c r="D2164" s="49">
        <v>1.42</v>
      </c>
    </row>
    <row r="2165" spans="1:9" ht="17.25" customHeight="1" x14ac:dyDescent="0.25"/>
    <row r="2166" spans="1:9" ht="17.25" customHeight="1" x14ac:dyDescent="0.25">
      <c r="E2166" s="10" t="s">
        <v>1493</v>
      </c>
      <c r="F2166" s="10"/>
    </row>
    <row r="2167" spans="1:9" ht="17.25" customHeight="1" x14ac:dyDescent="0.25">
      <c r="E2167" s="10"/>
      <c r="F2167" s="10"/>
    </row>
    <row r="2168" spans="1:9" ht="17.25" customHeight="1" x14ac:dyDescent="0.25">
      <c r="A2168" s="22" t="s">
        <v>140</v>
      </c>
      <c r="B2168" s="10" t="s">
        <v>103</v>
      </c>
      <c r="C2168" s="10"/>
      <c r="D2168" s="10"/>
      <c r="H2168" s="13"/>
      <c r="I2168" s="14" t="s">
        <v>104</v>
      </c>
    </row>
    <row r="2169" spans="1:9" ht="17.25" customHeight="1" x14ac:dyDescent="0.25">
      <c r="A2169" s="22"/>
      <c r="B2169" s="10"/>
      <c r="C2169" s="10"/>
      <c r="D2169" s="10"/>
      <c r="H2169" s="13"/>
      <c r="I2169" s="14"/>
    </row>
    <row r="2170" spans="1:9" ht="17.25" customHeight="1" x14ac:dyDescent="0.25">
      <c r="A2170" s="15" t="s">
        <v>105</v>
      </c>
      <c r="B2170" s="16" t="s">
        <v>106</v>
      </c>
      <c r="C2170" s="17"/>
      <c r="D2170" s="17"/>
      <c r="E2170" s="17"/>
      <c r="F2170" s="18"/>
      <c r="G2170" s="19" t="s">
        <v>107</v>
      </c>
      <c r="H2170" s="20" t="s">
        <v>108</v>
      </c>
      <c r="I2170" s="21" t="s">
        <v>109</v>
      </c>
    </row>
    <row r="2171" spans="1:9" ht="21" customHeight="1" x14ac:dyDescent="0.25">
      <c r="A2171" s="16"/>
      <c r="B2171" s="23"/>
      <c r="C2171" s="24"/>
      <c r="D2171" s="24"/>
      <c r="E2171" s="24"/>
      <c r="F2171" s="25"/>
      <c r="G2171" s="26"/>
      <c r="H2171" s="27"/>
      <c r="I2171" s="28"/>
    </row>
    <row r="2172" spans="1:9" ht="17.25" customHeight="1" thickBot="1" x14ac:dyDescent="0.3">
      <c r="A2172" s="63"/>
      <c r="B2172" s="22"/>
      <c r="C2172" s="10"/>
      <c r="D2172" s="10"/>
      <c r="E2172" s="10" t="s">
        <v>141</v>
      </c>
      <c r="G2172" s="30"/>
      <c r="H2172" s="31"/>
      <c r="I2172" s="37">
        <f>I2163</f>
        <v>0</v>
      </c>
    </row>
    <row r="2173" spans="1:9" ht="17.25" customHeight="1" thickTop="1" x14ac:dyDescent="0.25">
      <c r="A2173" s="62"/>
      <c r="B2173" s="29"/>
      <c r="G2173" s="30"/>
      <c r="H2173" s="31"/>
      <c r="I2173" s="32"/>
    </row>
    <row r="2174" spans="1:9" ht="17.25" customHeight="1" x14ac:dyDescent="0.25">
      <c r="A2174" s="29"/>
      <c r="B2174" s="29" t="s">
        <v>881</v>
      </c>
      <c r="G2174" s="30"/>
      <c r="H2174" s="31"/>
      <c r="I2174" s="32"/>
    </row>
    <row r="2175" spans="1:9" ht="17.25" customHeight="1" x14ac:dyDescent="0.25">
      <c r="A2175" s="29"/>
      <c r="B2175" s="29" t="s">
        <v>882</v>
      </c>
      <c r="G2175" s="30"/>
      <c r="H2175" s="31"/>
      <c r="I2175" s="32"/>
    </row>
    <row r="2176" spans="1:9" ht="17.25" customHeight="1" x14ac:dyDescent="0.25">
      <c r="A2176" s="29"/>
      <c r="B2176" s="29" t="s">
        <v>883</v>
      </c>
      <c r="G2176" s="30"/>
      <c r="H2176" s="31"/>
      <c r="I2176" s="32"/>
    </row>
    <row r="2177" spans="1:9" ht="17.25" customHeight="1" x14ac:dyDescent="0.25">
      <c r="A2177" s="29"/>
      <c r="B2177" s="29" t="s">
        <v>884</v>
      </c>
      <c r="G2177" s="30"/>
      <c r="H2177" s="31"/>
      <c r="I2177" s="32"/>
    </row>
    <row r="2178" spans="1:9" ht="17.25" customHeight="1" x14ac:dyDescent="0.25">
      <c r="A2178" s="29"/>
      <c r="B2178" s="29" t="s">
        <v>885</v>
      </c>
      <c r="G2178" s="30"/>
      <c r="H2178" s="31"/>
      <c r="I2178" s="32"/>
    </row>
    <row r="2179" spans="1:9" ht="17.25" customHeight="1" x14ac:dyDescent="0.25">
      <c r="A2179" s="29"/>
      <c r="B2179" s="29" t="s">
        <v>886</v>
      </c>
      <c r="G2179" s="30"/>
      <c r="H2179" s="31"/>
      <c r="I2179" s="32"/>
    </row>
    <row r="2180" spans="1:9" ht="17.25" customHeight="1" x14ac:dyDescent="0.25">
      <c r="A2180" s="29"/>
      <c r="B2180" s="29" t="s">
        <v>817</v>
      </c>
      <c r="G2180" s="30"/>
      <c r="H2180" s="31"/>
      <c r="I2180" s="32"/>
    </row>
    <row r="2181" spans="1:9" ht="17.25" customHeight="1" x14ac:dyDescent="0.25">
      <c r="A2181" s="29"/>
      <c r="B2181" s="29"/>
      <c r="G2181" s="30"/>
      <c r="H2181" s="31"/>
      <c r="I2181" s="32"/>
    </row>
    <row r="2182" spans="1:9" ht="17.25" customHeight="1" x14ac:dyDescent="0.25">
      <c r="A2182" s="29"/>
      <c r="B2182" s="22" t="s">
        <v>321</v>
      </c>
      <c r="G2182" s="30">
        <v>1</v>
      </c>
      <c r="H2182" s="31"/>
      <c r="I2182" s="32">
        <f>G2182*H2182</f>
        <v>0</v>
      </c>
    </row>
    <row r="2183" spans="1:9" ht="17.25" customHeight="1" x14ac:dyDescent="0.25">
      <c r="A2183" s="29"/>
      <c r="B2183" s="22"/>
      <c r="G2183" s="30"/>
      <c r="H2183" s="31"/>
      <c r="I2183" s="32"/>
    </row>
    <row r="2184" spans="1:9" ht="17.25" customHeight="1" x14ac:dyDescent="0.25">
      <c r="A2184" s="29"/>
      <c r="B2184" s="22"/>
      <c r="G2184" s="30"/>
      <c r="H2184" s="31"/>
      <c r="I2184" s="32"/>
    </row>
    <row r="2185" spans="1:9" ht="17.25" customHeight="1" x14ac:dyDescent="0.25">
      <c r="A2185" s="29"/>
      <c r="B2185" s="22"/>
      <c r="G2185" s="30"/>
      <c r="H2185" s="31"/>
      <c r="I2185" s="32"/>
    </row>
    <row r="2186" spans="1:9" ht="17.25" customHeight="1" x14ac:dyDescent="0.25">
      <c r="A2186" s="29"/>
      <c r="B2186" s="22"/>
      <c r="G2186" s="30"/>
      <c r="H2186" s="31"/>
      <c r="I2186" s="32"/>
    </row>
    <row r="2187" spans="1:9" ht="17.25" customHeight="1" x14ac:dyDescent="0.25">
      <c r="A2187" s="29"/>
      <c r="B2187" s="22"/>
      <c r="G2187" s="30"/>
      <c r="H2187" s="31"/>
      <c r="I2187" s="32"/>
    </row>
    <row r="2188" spans="1:9" ht="17.25" customHeight="1" x14ac:dyDescent="0.25">
      <c r="A2188" s="29"/>
      <c r="B2188" s="22"/>
      <c r="G2188" s="30"/>
      <c r="H2188" s="31"/>
      <c r="I2188" s="32"/>
    </row>
    <row r="2189" spans="1:9" ht="17.25" customHeight="1" x14ac:dyDescent="0.25">
      <c r="A2189" s="29"/>
      <c r="B2189" s="22"/>
      <c r="G2189" s="30"/>
      <c r="H2189" s="31"/>
      <c r="I2189" s="32"/>
    </row>
    <row r="2190" spans="1:9" ht="17.25" customHeight="1" x14ac:dyDescent="0.25">
      <c r="A2190" s="29"/>
      <c r="B2190" s="22"/>
      <c r="G2190" s="30"/>
      <c r="H2190" s="31"/>
      <c r="I2190" s="32"/>
    </row>
    <row r="2191" spans="1:9" ht="17.25" customHeight="1" x14ac:dyDescent="0.25">
      <c r="A2191" s="29"/>
      <c r="B2191" s="22"/>
      <c r="G2191" s="30"/>
      <c r="H2191" s="31"/>
      <c r="I2191" s="32"/>
    </row>
    <row r="2192" spans="1:9" ht="17.25" customHeight="1" x14ac:dyDescent="0.25">
      <c r="A2192" s="29"/>
      <c r="B2192" s="22"/>
      <c r="G2192" s="30"/>
      <c r="H2192" s="31"/>
      <c r="I2192" s="32"/>
    </row>
    <row r="2193" spans="1:9" ht="17.25" customHeight="1" x14ac:dyDescent="0.25">
      <c r="A2193" s="29"/>
      <c r="B2193" s="22"/>
      <c r="G2193" s="30"/>
      <c r="H2193" s="31"/>
      <c r="I2193" s="32"/>
    </row>
    <row r="2194" spans="1:9" ht="17.25" customHeight="1" x14ac:dyDescent="0.25">
      <c r="A2194" s="29"/>
      <c r="B2194" s="22"/>
      <c r="G2194" s="30"/>
      <c r="H2194" s="31"/>
      <c r="I2194" s="32"/>
    </row>
    <row r="2195" spans="1:9" ht="17.25" customHeight="1" x14ac:dyDescent="0.25">
      <c r="A2195" s="29"/>
      <c r="B2195" s="22"/>
      <c r="G2195" s="30"/>
      <c r="H2195" s="31"/>
      <c r="I2195" s="32"/>
    </row>
    <row r="2196" spans="1:9" ht="17.25" customHeight="1" x14ac:dyDescent="0.25">
      <c r="A2196" s="29"/>
      <c r="B2196" s="22"/>
      <c r="G2196" s="30"/>
      <c r="H2196" s="31"/>
      <c r="I2196" s="32"/>
    </row>
    <row r="2197" spans="1:9" ht="17.25" customHeight="1" x14ac:dyDescent="0.25">
      <c r="A2197" s="29"/>
      <c r="B2197" s="22"/>
      <c r="G2197" s="30"/>
      <c r="H2197" s="31"/>
      <c r="I2197" s="32"/>
    </row>
    <row r="2198" spans="1:9" ht="17.25" customHeight="1" x14ac:dyDescent="0.25">
      <c r="A2198" s="29"/>
      <c r="B2198" s="22"/>
      <c r="G2198" s="30"/>
      <c r="H2198" s="31"/>
      <c r="I2198" s="32"/>
    </row>
    <row r="2199" spans="1:9" ht="17.25" customHeight="1" x14ac:dyDescent="0.25">
      <c r="A2199" s="29"/>
      <c r="B2199" s="22"/>
      <c r="G2199" s="30"/>
      <c r="H2199" s="31"/>
      <c r="I2199" s="32"/>
    </row>
    <row r="2200" spans="1:9" ht="17.25" customHeight="1" x14ac:dyDescent="0.25">
      <c r="A2200" s="29"/>
      <c r="B2200" s="22"/>
      <c r="G2200" s="30"/>
      <c r="H2200" s="31"/>
      <c r="I2200" s="32"/>
    </row>
    <row r="2201" spans="1:9" ht="17.25" customHeight="1" x14ac:dyDescent="0.25">
      <c r="A2201" s="29"/>
      <c r="B2201" s="22"/>
      <c r="G2201" s="30"/>
      <c r="H2201" s="31"/>
      <c r="I2201" s="32"/>
    </row>
    <row r="2202" spans="1:9" ht="17.25" customHeight="1" x14ac:dyDescent="0.25">
      <c r="A2202" s="29"/>
      <c r="B2202" s="22"/>
      <c r="G2202" s="30"/>
      <c r="H2202" s="31"/>
      <c r="I2202" s="32"/>
    </row>
    <row r="2203" spans="1:9" ht="17.25" customHeight="1" x14ac:dyDescent="0.25">
      <c r="A2203" s="29"/>
      <c r="B2203" s="22"/>
      <c r="G2203" s="30"/>
      <c r="H2203" s="31"/>
      <c r="I2203" s="32"/>
    </row>
    <row r="2204" spans="1:9" ht="17.25" customHeight="1" x14ac:dyDescent="0.25">
      <c r="A2204" s="29"/>
      <c r="B2204" s="22"/>
      <c r="G2204" s="30"/>
      <c r="H2204" s="31"/>
      <c r="I2204" s="32"/>
    </row>
    <row r="2205" spans="1:9" ht="17.25" customHeight="1" x14ac:dyDescent="0.25">
      <c r="A2205" s="29"/>
      <c r="B2205" s="22"/>
      <c r="G2205" s="30"/>
      <c r="H2205" s="31"/>
      <c r="I2205" s="32"/>
    </row>
    <row r="2206" spans="1:9" ht="17.25" customHeight="1" x14ac:dyDescent="0.25">
      <c r="A2206" s="29"/>
      <c r="B2206" s="22"/>
      <c r="G2206" s="30"/>
      <c r="H2206" s="31"/>
      <c r="I2206" s="32"/>
    </row>
    <row r="2207" spans="1:9" ht="17.25" customHeight="1" x14ac:dyDescent="0.25">
      <c r="A2207" s="29"/>
      <c r="B2207" s="22"/>
      <c r="G2207" s="30"/>
      <c r="H2207" s="31"/>
      <c r="I2207" s="32"/>
    </row>
    <row r="2208" spans="1:9" ht="17.25" customHeight="1" x14ac:dyDescent="0.25">
      <c r="A2208" s="29"/>
      <c r="B2208" s="22"/>
      <c r="G2208" s="30"/>
      <c r="H2208" s="31"/>
      <c r="I2208" s="32"/>
    </row>
    <row r="2209" spans="1:9" ht="17.25" customHeight="1" x14ac:dyDescent="0.25">
      <c r="A2209" s="29"/>
      <c r="B2209" s="22"/>
      <c r="G2209" s="30"/>
      <c r="H2209" s="31"/>
      <c r="I2209" s="32"/>
    </row>
    <row r="2210" spans="1:9" ht="17.25" customHeight="1" x14ac:dyDescent="0.25">
      <c r="A2210" s="29"/>
      <c r="B2210" s="22"/>
      <c r="G2210" s="30"/>
      <c r="H2210" s="31"/>
      <c r="I2210" s="32"/>
    </row>
    <row r="2211" spans="1:9" ht="17.25" customHeight="1" x14ac:dyDescent="0.25">
      <c r="A2211" s="29"/>
      <c r="B2211" s="22"/>
      <c r="G2211" s="30"/>
      <c r="H2211" s="31"/>
      <c r="I2211" s="32"/>
    </row>
    <row r="2212" spans="1:9" ht="17.25" customHeight="1" x14ac:dyDescent="0.25">
      <c r="A2212" s="29"/>
      <c r="B2212" s="29"/>
      <c r="G2212" s="30"/>
      <c r="H2212" s="31"/>
      <c r="I2212" s="32"/>
    </row>
    <row r="2213" spans="1:9" ht="17.25" customHeight="1" x14ac:dyDescent="0.25">
      <c r="A2213" s="29"/>
      <c r="B2213" s="29"/>
      <c r="G2213" s="30"/>
      <c r="H2213" s="31"/>
      <c r="I2213" s="32"/>
    </row>
    <row r="2214" spans="1:9" ht="17.25" customHeight="1" x14ac:dyDescent="0.25">
      <c r="A2214" s="29"/>
      <c r="B2214" s="29"/>
      <c r="G2214" s="30"/>
      <c r="H2214" s="31"/>
      <c r="I2214" s="32"/>
    </row>
    <row r="2215" spans="1:9" ht="17.25" customHeight="1" thickBot="1" x14ac:dyDescent="0.3">
      <c r="A2215" s="29"/>
      <c r="B2215" s="29"/>
      <c r="E2215" s="10" t="s">
        <v>887</v>
      </c>
      <c r="G2215" s="30"/>
      <c r="H2215" s="31"/>
      <c r="I2215" s="37">
        <f>SUM(I2172:I2212)</f>
        <v>0</v>
      </c>
    </row>
    <row r="2216" spans="1:9" ht="17.25" customHeight="1" thickTop="1" x14ac:dyDescent="0.25">
      <c r="D2216" s="49">
        <v>1.43</v>
      </c>
    </row>
  </sheetData>
  <mergeCells count="3">
    <mergeCell ref="A1:I1"/>
    <mergeCell ref="D688:E688"/>
    <mergeCell ref="D701:E701"/>
  </mergeCells>
  <hyperlinks>
    <hyperlink ref="D707" r:id="rId1" xr:uid="{00000000-0004-0000-0000-000000000000}"/>
  </hyperlinks>
  <pageMargins left="0.7" right="0.7" top="0.75" bottom="0.75" header="0.3" footer="0.3"/>
  <pageSetup scale="78"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733"/>
  <sheetViews>
    <sheetView view="pageBreakPreview" topLeftCell="D2077" zoomScaleNormal="100" zoomScaleSheetLayoutView="100" workbookViewId="0">
      <selection activeCell="I1597" sqref="I1597"/>
    </sheetView>
  </sheetViews>
  <sheetFormatPr defaultColWidth="8.85546875" defaultRowHeight="15.75" x14ac:dyDescent="0.25"/>
  <cols>
    <col min="1" max="3" width="0" style="114" hidden="1" customWidth="1"/>
    <col min="4" max="4" width="9.7109375" style="114" customWidth="1"/>
    <col min="5" max="5" width="100.28515625" style="121" customWidth="1"/>
    <col min="6" max="6" width="8.42578125" style="114" customWidth="1"/>
    <col min="7" max="7" width="11.5703125" style="114" customWidth="1"/>
    <col min="8" max="8" width="14.28515625" style="122" customWidth="1"/>
    <col min="9" max="9" width="17.28515625" style="122" customWidth="1"/>
    <col min="10" max="10" width="24.7109375" style="114" customWidth="1"/>
    <col min="11" max="16384" width="8.85546875" style="114"/>
  </cols>
  <sheetData>
    <row r="1" spans="1:9" ht="25.9" customHeight="1" x14ac:dyDescent="0.25">
      <c r="D1" s="368" t="s">
        <v>899</v>
      </c>
      <c r="E1" s="369"/>
      <c r="F1" s="369"/>
      <c r="G1" s="369"/>
      <c r="H1" s="369"/>
      <c r="I1" s="369"/>
    </row>
    <row r="2" spans="1:9" s="116" customFormat="1" x14ac:dyDescent="0.25">
      <c r="A2" s="116" t="s">
        <v>981</v>
      </c>
      <c r="B2" s="116" t="s">
        <v>982</v>
      </c>
      <c r="C2" s="116" t="s">
        <v>983</v>
      </c>
      <c r="D2" s="117" t="s">
        <v>984</v>
      </c>
      <c r="E2" s="118" t="s">
        <v>1</v>
      </c>
      <c r="F2" s="117" t="s">
        <v>2</v>
      </c>
      <c r="G2" s="117" t="s">
        <v>3</v>
      </c>
      <c r="H2" s="119" t="s">
        <v>4</v>
      </c>
      <c r="I2" s="120" t="s">
        <v>5</v>
      </c>
    </row>
    <row r="3" spans="1:9" ht="6.75" customHeight="1" x14ac:dyDescent="0.25">
      <c r="I3" s="126"/>
    </row>
    <row r="4" spans="1:9" x14ac:dyDescent="0.25">
      <c r="A4" s="114">
        <v>2</v>
      </c>
      <c r="B4" s="114">
        <v>2</v>
      </c>
      <c r="C4" s="114">
        <v>49</v>
      </c>
      <c r="E4" s="124" t="s">
        <v>985</v>
      </c>
      <c r="I4" s="123"/>
    </row>
    <row r="5" spans="1:9" ht="11.25" customHeight="1" x14ac:dyDescent="0.25">
      <c r="I5" s="123"/>
    </row>
    <row r="6" spans="1:9" x14ac:dyDescent="0.25">
      <c r="A6" s="114">
        <v>2</v>
      </c>
      <c r="B6" s="114">
        <v>2</v>
      </c>
      <c r="C6" s="114">
        <v>49</v>
      </c>
      <c r="E6" s="124" t="s">
        <v>986</v>
      </c>
      <c r="I6" s="123"/>
    </row>
    <row r="7" spans="1:9" ht="10.5" customHeight="1" x14ac:dyDescent="0.25">
      <c r="I7" s="123"/>
    </row>
    <row r="8" spans="1:9" x14ac:dyDescent="0.25">
      <c r="A8" s="114">
        <v>2</v>
      </c>
      <c r="B8" s="114">
        <v>2</v>
      </c>
      <c r="C8" s="114">
        <v>49</v>
      </c>
      <c r="E8" s="115" t="s">
        <v>30</v>
      </c>
      <c r="I8" s="123"/>
    </row>
    <row r="9" spans="1:9" ht="9" customHeight="1" x14ac:dyDescent="0.25">
      <c r="I9" s="123"/>
    </row>
    <row r="10" spans="1:9" ht="31.5" x14ac:dyDescent="0.25">
      <c r="A10" s="114">
        <v>2</v>
      </c>
      <c r="B10" s="114">
        <v>2</v>
      </c>
      <c r="C10" s="114">
        <v>49</v>
      </c>
      <c r="E10" s="121" t="s">
        <v>31</v>
      </c>
      <c r="I10" s="123"/>
    </row>
    <row r="11" spans="1:9" ht="9.75" customHeight="1" x14ac:dyDescent="0.25">
      <c r="I11" s="123"/>
    </row>
    <row r="12" spans="1:9" x14ac:dyDescent="0.25">
      <c r="A12" s="114">
        <v>2</v>
      </c>
      <c r="B12" s="114">
        <v>2</v>
      </c>
      <c r="C12" s="114">
        <v>49</v>
      </c>
      <c r="E12" s="115" t="s">
        <v>6</v>
      </c>
      <c r="I12" s="123"/>
    </row>
    <row r="13" spans="1:9" ht="7.5" customHeight="1" x14ac:dyDescent="0.25">
      <c r="I13" s="123"/>
    </row>
    <row r="14" spans="1:9" ht="111" customHeight="1" x14ac:dyDescent="0.25">
      <c r="A14" s="114">
        <v>2</v>
      </c>
      <c r="B14" s="114">
        <v>2</v>
      </c>
      <c r="C14" s="114">
        <v>49</v>
      </c>
      <c r="E14" s="121" t="s">
        <v>904</v>
      </c>
      <c r="I14" s="123"/>
    </row>
    <row r="15" spans="1:9" ht="9.75" customHeight="1" x14ac:dyDescent="0.25">
      <c r="I15" s="123"/>
    </row>
    <row r="16" spans="1:9" ht="19.5" customHeight="1" x14ac:dyDescent="0.25">
      <c r="A16" s="114">
        <v>2</v>
      </c>
      <c r="B16" s="114">
        <v>2</v>
      </c>
      <c r="C16" s="114">
        <v>49</v>
      </c>
      <c r="E16" s="121" t="s">
        <v>905</v>
      </c>
      <c r="I16" s="123"/>
    </row>
    <row r="17" spans="1:9" ht="8.25" customHeight="1" x14ac:dyDescent="0.25">
      <c r="I17" s="123"/>
    </row>
    <row r="18" spans="1:9" x14ac:dyDescent="0.25">
      <c r="E18" s="121" t="s">
        <v>75</v>
      </c>
      <c r="I18" s="123"/>
    </row>
    <row r="19" spans="1:9" ht="10.5" customHeight="1" x14ac:dyDescent="0.25">
      <c r="I19" s="123"/>
    </row>
    <row r="20" spans="1:9" x14ac:dyDescent="0.25">
      <c r="E20" s="121" t="s">
        <v>76</v>
      </c>
      <c r="I20" s="123"/>
    </row>
    <row r="21" spans="1:9" ht="6.75" customHeight="1" x14ac:dyDescent="0.25">
      <c r="I21" s="123"/>
    </row>
    <row r="22" spans="1:9" x14ac:dyDescent="0.25">
      <c r="D22" s="114">
        <v>1</v>
      </c>
      <c r="E22" s="121" t="s">
        <v>77</v>
      </c>
      <c r="F22" s="114" t="s">
        <v>24</v>
      </c>
      <c r="G22" s="114">
        <v>3000</v>
      </c>
      <c r="H22" s="137"/>
      <c r="I22" s="138">
        <f>SUM(G22*H22)</f>
        <v>0</v>
      </c>
    </row>
    <row r="23" spans="1:9" x14ac:dyDescent="0.25">
      <c r="E23" s="121" t="s">
        <v>78</v>
      </c>
      <c r="H23" s="137"/>
      <c r="I23" s="138"/>
    </row>
    <row r="24" spans="1:9" ht="7.5" customHeight="1" x14ac:dyDescent="0.25">
      <c r="H24" s="137"/>
      <c r="I24" s="138"/>
    </row>
    <row r="25" spans="1:9" x14ac:dyDescent="0.25">
      <c r="D25" s="114">
        <v>2</v>
      </c>
      <c r="E25" s="121" t="s">
        <v>79</v>
      </c>
      <c r="F25" s="114" t="s">
        <v>24</v>
      </c>
      <c r="G25" s="114">
        <v>3000</v>
      </c>
      <c r="H25" s="137"/>
      <c r="I25" s="138">
        <f>SUM(G25*H25)</f>
        <v>0</v>
      </c>
    </row>
    <row r="26" spans="1:9" x14ac:dyDescent="0.25">
      <c r="E26" s="121" t="s">
        <v>80</v>
      </c>
      <c r="H26" s="137"/>
      <c r="I26" s="138"/>
    </row>
    <row r="27" spans="1:9" ht="6.75" customHeight="1" x14ac:dyDescent="0.25">
      <c r="H27" s="137"/>
      <c r="I27" s="138"/>
    </row>
    <row r="28" spans="1:9" x14ac:dyDescent="0.25">
      <c r="A28" s="114">
        <v>2</v>
      </c>
      <c r="B28" s="114">
        <v>2</v>
      </c>
      <c r="C28" s="114">
        <v>50</v>
      </c>
      <c r="E28" s="124" t="s">
        <v>1165</v>
      </c>
      <c r="H28" s="137"/>
      <c r="I28" s="138"/>
    </row>
    <row r="29" spans="1:9" ht="9" customHeight="1" x14ac:dyDescent="0.25">
      <c r="H29" s="137"/>
      <c r="I29" s="138"/>
    </row>
    <row r="30" spans="1:9" x14ac:dyDescent="0.25">
      <c r="A30" s="114">
        <v>2</v>
      </c>
      <c r="B30" s="114">
        <v>2</v>
      </c>
      <c r="C30" s="114">
        <v>50</v>
      </c>
      <c r="E30" s="124" t="s">
        <v>14</v>
      </c>
      <c r="H30" s="137"/>
      <c r="I30" s="138"/>
    </row>
    <row r="31" spans="1:9" ht="10.5" customHeight="1" x14ac:dyDescent="0.25">
      <c r="H31" s="137"/>
      <c r="I31" s="138"/>
    </row>
    <row r="32" spans="1:9" x14ac:dyDescent="0.25">
      <c r="A32" s="114">
        <v>2</v>
      </c>
      <c r="B32" s="114">
        <v>2</v>
      </c>
      <c r="C32" s="114">
        <v>50</v>
      </c>
      <c r="E32" s="124" t="s">
        <v>15</v>
      </c>
      <c r="H32" s="137"/>
      <c r="I32" s="138"/>
    </row>
    <row r="33" spans="1:10" ht="6.75" customHeight="1" x14ac:dyDescent="0.25">
      <c r="H33" s="137"/>
      <c r="I33" s="138"/>
    </row>
    <row r="34" spans="1:10" x14ac:dyDescent="0.25">
      <c r="A34" s="114">
        <v>2</v>
      </c>
      <c r="B34" s="114">
        <v>2</v>
      </c>
      <c r="C34" s="114">
        <v>50</v>
      </c>
      <c r="D34" s="114">
        <v>3</v>
      </c>
      <c r="E34" s="121" t="s">
        <v>906</v>
      </c>
      <c r="F34" s="114" t="s">
        <v>16</v>
      </c>
      <c r="G34" s="114">
        <v>230</v>
      </c>
      <c r="H34" s="137"/>
      <c r="I34" s="137">
        <f>G34*H34</f>
        <v>0</v>
      </c>
    </row>
    <row r="35" spans="1:10" ht="10.5" customHeight="1" x14ac:dyDescent="0.25">
      <c r="H35" s="137"/>
      <c r="I35" s="138"/>
      <c r="J35" s="127"/>
    </row>
    <row r="36" spans="1:10" x14ac:dyDescent="0.25">
      <c r="E36" s="112" t="s">
        <v>81</v>
      </c>
      <c r="F36" s="128"/>
      <c r="G36" s="128"/>
      <c r="H36" s="140"/>
      <c r="I36" s="140"/>
      <c r="J36" s="127"/>
    </row>
    <row r="37" spans="1:10" ht="8.25" customHeight="1" x14ac:dyDescent="0.25">
      <c r="E37" s="129"/>
      <c r="F37" s="128"/>
      <c r="G37" s="128"/>
      <c r="H37" s="140"/>
      <c r="I37" s="140"/>
      <c r="J37" s="127"/>
    </row>
    <row r="38" spans="1:10" x14ac:dyDescent="0.25">
      <c r="D38" s="114">
        <v>4</v>
      </c>
      <c r="E38" s="113" t="s">
        <v>82</v>
      </c>
      <c r="F38" s="114" t="s">
        <v>16</v>
      </c>
      <c r="G38" s="114">
        <v>85</v>
      </c>
      <c r="H38" s="137"/>
      <c r="I38" s="138">
        <f>SUM(G38*H38)</f>
        <v>0</v>
      </c>
      <c r="J38" s="127"/>
    </row>
    <row r="39" spans="1:10" ht="12" customHeight="1" x14ac:dyDescent="0.25">
      <c r="E39" s="113"/>
      <c r="H39" s="137"/>
      <c r="I39" s="138"/>
      <c r="J39" s="127"/>
    </row>
    <row r="40" spans="1:10" x14ac:dyDescent="0.25">
      <c r="D40" s="114">
        <v>5</v>
      </c>
      <c r="E40" s="113" t="s">
        <v>83</v>
      </c>
      <c r="F40" s="114" t="s">
        <v>16</v>
      </c>
      <c r="G40" s="114">
        <v>45</v>
      </c>
      <c r="H40" s="137"/>
      <c r="I40" s="138">
        <f>SUM(G40*H40)</f>
        <v>0</v>
      </c>
      <c r="J40" s="127"/>
    </row>
    <row r="41" spans="1:10" ht="8.25" customHeight="1" x14ac:dyDescent="0.25">
      <c r="H41" s="137"/>
      <c r="I41" s="138"/>
      <c r="J41" s="127"/>
    </row>
    <row r="42" spans="1:10" x14ac:dyDescent="0.25">
      <c r="A42" s="114">
        <v>2</v>
      </c>
      <c r="B42" s="114">
        <v>2</v>
      </c>
      <c r="C42" s="114">
        <v>50</v>
      </c>
      <c r="E42" s="112" t="s">
        <v>17</v>
      </c>
      <c r="H42" s="137"/>
      <c r="I42" s="138"/>
      <c r="J42" s="127"/>
    </row>
    <row r="43" spans="1:10" ht="12" customHeight="1" x14ac:dyDescent="0.25">
      <c r="H43" s="137"/>
      <c r="I43" s="138"/>
    </row>
    <row r="44" spans="1:10" ht="17.25" customHeight="1" x14ac:dyDescent="0.25">
      <c r="A44" s="114">
        <v>2</v>
      </c>
      <c r="B44" s="114">
        <v>2</v>
      </c>
      <c r="C44" s="114">
        <v>50</v>
      </c>
      <c r="D44" s="114">
        <v>6</v>
      </c>
      <c r="E44" s="121" t="s">
        <v>18</v>
      </c>
      <c r="F44" s="114" t="s">
        <v>16</v>
      </c>
      <c r="G44" s="114">
        <v>120</v>
      </c>
      <c r="H44" s="137"/>
      <c r="I44" s="137">
        <f>G44*H44</f>
        <v>0</v>
      </c>
    </row>
    <row r="45" spans="1:10" ht="9" customHeight="1" x14ac:dyDescent="0.25">
      <c r="H45" s="137"/>
      <c r="I45" s="137"/>
    </row>
    <row r="46" spans="1:10" ht="17.25" customHeight="1" x14ac:dyDescent="0.25">
      <c r="E46" s="112" t="s">
        <v>84</v>
      </c>
      <c r="H46" s="137"/>
      <c r="I46" s="138"/>
    </row>
    <row r="47" spans="1:10" ht="6.75" customHeight="1" x14ac:dyDescent="0.25">
      <c r="H47" s="137"/>
      <c r="I47" s="138"/>
    </row>
    <row r="48" spans="1:10" ht="17.25" customHeight="1" x14ac:dyDescent="0.25">
      <c r="D48" s="114">
        <v>7</v>
      </c>
      <c r="E48" s="121" t="s">
        <v>1164</v>
      </c>
      <c r="F48" s="114" t="s">
        <v>24</v>
      </c>
      <c r="G48" s="114">
        <v>976</v>
      </c>
      <c r="H48" s="137"/>
      <c r="I48" s="137">
        <f>SUM(G48*H48)</f>
        <v>0</v>
      </c>
    </row>
    <row r="49" spans="1:9" ht="9" customHeight="1" x14ac:dyDescent="0.25">
      <c r="H49" s="137"/>
      <c r="I49" s="138"/>
    </row>
    <row r="50" spans="1:9" x14ac:dyDescent="0.25">
      <c r="A50" s="114">
        <v>2</v>
      </c>
      <c r="B50" s="114">
        <v>2</v>
      </c>
      <c r="C50" s="114">
        <v>50</v>
      </c>
      <c r="E50" s="124" t="s">
        <v>19</v>
      </c>
      <c r="H50" s="137"/>
      <c r="I50" s="138"/>
    </row>
    <row r="51" spans="1:9" ht="10.5" customHeight="1" x14ac:dyDescent="0.25">
      <c r="H51" s="137"/>
      <c r="I51" s="138"/>
    </row>
    <row r="52" spans="1:9" ht="18.75" customHeight="1" x14ac:dyDescent="0.25">
      <c r="A52" s="114">
        <v>2</v>
      </c>
      <c r="B52" s="114">
        <v>2</v>
      </c>
      <c r="C52" s="114">
        <v>50</v>
      </c>
      <c r="D52" s="114">
        <v>8</v>
      </c>
      <c r="E52" s="121" t="s">
        <v>20</v>
      </c>
      <c r="F52" s="114" t="s">
        <v>21</v>
      </c>
      <c r="G52" s="114">
        <v>1</v>
      </c>
      <c r="H52" s="137"/>
      <c r="I52" s="137">
        <f>G52*H52</f>
        <v>0</v>
      </c>
    </row>
    <row r="53" spans="1:9" ht="10.5" customHeight="1" x14ac:dyDescent="0.25">
      <c r="H53" s="137"/>
      <c r="I53" s="138"/>
    </row>
    <row r="54" spans="1:9" ht="19.5" customHeight="1" x14ac:dyDescent="0.25">
      <c r="A54" s="114">
        <v>2</v>
      </c>
      <c r="B54" s="114">
        <v>2</v>
      </c>
      <c r="C54" s="114">
        <v>50</v>
      </c>
      <c r="E54" s="124" t="s">
        <v>907</v>
      </c>
      <c r="H54" s="137"/>
      <c r="I54" s="138"/>
    </row>
    <row r="55" spans="1:9" ht="19.5" customHeight="1" x14ac:dyDescent="0.25">
      <c r="E55" s="124" t="s">
        <v>85</v>
      </c>
      <c r="H55" s="137"/>
      <c r="I55" s="138"/>
    </row>
    <row r="56" spans="1:9" ht="10.5" customHeight="1" x14ac:dyDescent="0.25">
      <c r="H56" s="137"/>
      <c r="I56" s="138"/>
    </row>
    <row r="57" spans="1:9" ht="31.5" x14ac:dyDescent="0.25">
      <c r="A57" s="114">
        <v>2</v>
      </c>
      <c r="B57" s="114">
        <v>2</v>
      </c>
      <c r="C57" s="114">
        <v>50</v>
      </c>
      <c r="E57" s="121" t="s">
        <v>88</v>
      </c>
      <c r="H57" s="137"/>
      <c r="I57" s="138"/>
    </row>
    <row r="58" spans="1:9" ht="12.75" customHeight="1" x14ac:dyDescent="0.25">
      <c r="H58" s="137"/>
      <c r="I58" s="138"/>
    </row>
    <row r="59" spans="1:9" x14ac:dyDescent="0.25">
      <c r="A59" s="114">
        <v>2</v>
      </c>
      <c r="B59" s="114">
        <v>2</v>
      </c>
      <c r="C59" s="114">
        <v>50</v>
      </c>
      <c r="D59" s="114">
        <v>9</v>
      </c>
      <c r="E59" s="121" t="s">
        <v>22</v>
      </c>
      <c r="F59" s="114" t="s">
        <v>16</v>
      </c>
      <c r="G59" s="114">
        <v>106</v>
      </c>
      <c r="H59" s="137"/>
      <c r="I59" s="137">
        <f>G59*H59</f>
        <v>0</v>
      </c>
    </row>
    <row r="60" spans="1:9" ht="12" customHeight="1" x14ac:dyDescent="0.25">
      <c r="H60" s="137"/>
      <c r="I60" s="138"/>
    </row>
    <row r="61" spans="1:9" ht="16.5" customHeight="1" x14ac:dyDescent="0.25">
      <c r="E61" s="124" t="s">
        <v>86</v>
      </c>
      <c r="H61" s="137"/>
      <c r="I61" s="138"/>
    </row>
    <row r="62" spans="1:9" ht="5.25" customHeight="1" x14ac:dyDescent="0.25">
      <c r="H62" s="137"/>
      <c r="I62" s="138"/>
    </row>
    <row r="63" spans="1:9" ht="16.5" customHeight="1" x14ac:dyDescent="0.25">
      <c r="E63" s="121" t="s">
        <v>89</v>
      </c>
      <c r="H63" s="137"/>
      <c r="I63" s="138"/>
    </row>
    <row r="64" spans="1:9" ht="6.6" customHeight="1" x14ac:dyDescent="0.25">
      <c r="H64" s="137"/>
      <c r="I64" s="138"/>
    </row>
    <row r="65" spans="1:9" ht="18" customHeight="1" x14ac:dyDescent="0.25">
      <c r="D65" s="114">
        <v>10</v>
      </c>
      <c r="E65" s="121" t="s">
        <v>22</v>
      </c>
      <c r="F65" s="114" t="s">
        <v>16</v>
      </c>
      <c r="G65" s="114">
        <v>120</v>
      </c>
      <c r="H65" s="137"/>
      <c r="I65" s="137">
        <f>SUM(G65*H65)</f>
        <v>0</v>
      </c>
    </row>
    <row r="66" spans="1:9" ht="8.25" customHeight="1" x14ac:dyDescent="0.25">
      <c r="H66" s="137"/>
      <c r="I66" s="138"/>
    </row>
    <row r="67" spans="1:9" x14ac:dyDescent="0.25">
      <c r="A67" s="114">
        <v>2</v>
      </c>
      <c r="B67" s="114">
        <v>2</v>
      </c>
      <c r="C67" s="114">
        <v>50</v>
      </c>
      <c r="E67" s="124" t="s">
        <v>23</v>
      </c>
      <c r="H67" s="137"/>
      <c r="I67" s="138"/>
    </row>
    <row r="68" spans="1:9" ht="8.25" customHeight="1" x14ac:dyDescent="0.25">
      <c r="H68" s="137"/>
      <c r="I68" s="138"/>
    </row>
    <row r="69" spans="1:9" ht="33" customHeight="1" x14ac:dyDescent="0.25">
      <c r="A69" s="114">
        <v>2</v>
      </c>
      <c r="B69" s="114">
        <v>2</v>
      </c>
      <c r="C69" s="114">
        <v>50</v>
      </c>
      <c r="D69" s="114">
        <v>11</v>
      </c>
      <c r="E69" s="121" t="s">
        <v>90</v>
      </c>
      <c r="F69" s="114" t="s">
        <v>24</v>
      </c>
      <c r="G69" s="114">
        <v>110</v>
      </c>
      <c r="H69" s="137"/>
      <c r="I69" s="137">
        <f>G69*H69</f>
        <v>0</v>
      </c>
    </row>
    <row r="70" spans="1:9" ht="6" customHeight="1" x14ac:dyDescent="0.25">
      <c r="H70" s="137"/>
      <c r="I70" s="138"/>
    </row>
    <row r="71" spans="1:9" x14ac:dyDescent="0.25">
      <c r="A71" s="114">
        <v>2</v>
      </c>
      <c r="B71" s="114">
        <v>2</v>
      </c>
      <c r="C71" s="114">
        <v>50</v>
      </c>
      <c r="E71" s="124" t="s">
        <v>25</v>
      </c>
      <c r="H71" s="137"/>
      <c r="I71" s="138"/>
    </row>
    <row r="72" spans="1:9" ht="18" customHeight="1" x14ac:dyDescent="0.25">
      <c r="E72" s="121" t="s">
        <v>26</v>
      </c>
      <c r="H72" s="137"/>
      <c r="I72" s="138"/>
    </row>
    <row r="73" spans="1:9" x14ac:dyDescent="0.25">
      <c r="A73" s="114">
        <v>2</v>
      </c>
      <c r="B73" s="114">
        <v>2</v>
      </c>
      <c r="C73" s="114">
        <v>50</v>
      </c>
      <c r="D73" s="114">
        <v>12</v>
      </c>
      <c r="E73" s="121" t="s">
        <v>26</v>
      </c>
      <c r="F73" s="114" t="s">
        <v>12</v>
      </c>
      <c r="G73" s="114">
        <v>24</v>
      </c>
      <c r="H73" s="137"/>
      <c r="I73" s="137">
        <f>G73*H73</f>
        <v>0</v>
      </c>
    </row>
    <row r="74" spans="1:9" ht="6" customHeight="1" x14ac:dyDescent="0.25">
      <c r="H74" s="137"/>
      <c r="I74" s="138"/>
    </row>
    <row r="75" spans="1:9" x14ac:dyDescent="0.25">
      <c r="A75" s="114">
        <v>2</v>
      </c>
      <c r="B75" s="114">
        <v>2</v>
      </c>
      <c r="C75" s="114">
        <v>50</v>
      </c>
      <c r="E75" s="124" t="s">
        <v>27</v>
      </c>
      <c r="H75" s="137"/>
      <c r="I75" s="138"/>
    </row>
    <row r="76" spans="1:9" ht="5.45" customHeight="1" x14ac:dyDescent="0.25">
      <c r="H76" s="137"/>
      <c r="I76" s="138"/>
    </row>
    <row r="77" spans="1:9" x14ac:dyDescent="0.25">
      <c r="A77" s="114">
        <v>2</v>
      </c>
      <c r="B77" s="114">
        <v>2</v>
      </c>
      <c r="C77" s="114">
        <v>50</v>
      </c>
      <c r="E77" s="115" t="s">
        <v>28</v>
      </c>
      <c r="H77" s="137"/>
      <c r="I77" s="138"/>
    </row>
    <row r="78" spans="1:9" ht="10.5" customHeight="1" x14ac:dyDescent="0.25">
      <c r="H78" s="137"/>
      <c r="I78" s="138"/>
    </row>
    <row r="79" spans="1:9" ht="31.5" x14ac:dyDescent="0.25">
      <c r="A79" s="114">
        <v>2</v>
      </c>
      <c r="B79" s="114">
        <v>2</v>
      </c>
      <c r="C79" s="114">
        <v>50</v>
      </c>
      <c r="D79" s="114">
        <v>13</v>
      </c>
      <c r="E79" s="121" t="s">
        <v>908</v>
      </c>
      <c r="F79" s="114" t="s">
        <v>24</v>
      </c>
      <c r="G79" s="114">
        <v>126</v>
      </c>
      <c r="H79" s="137"/>
      <c r="I79" s="137">
        <f>G79*H79</f>
        <v>0</v>
      </c>
    </row>
    <row r="80" spans="1:9" ht="6.75" customHeight="1" x14ac:dyDescent="0.25">
      <c r="H80" s="137"/>
      <c r="I80" s="138"/>
    </row>
    <row r="81" spans="1:9" x14ac:dyDescent="0.25">
      <c r="A81" s="114">
        <v>2</v>
      </c>
      <c r="B81" s="114">
        <v>2</v>
      </c>
      <c r="C81" s="114">
        <v>51</v>
      </c>
      <c r="D81" s="114">
        <v>14</v>
      </c>
      <c r="E81" s="121" t="s">
        <v>29</v>
      </c>
      <c r="F81" s="114" t="s">
        <v>24</v>
      </c>
      <c r="G81" s="114">
        <v>960</v>
      </c>
      <c r="H81" s="137"/>
      <c r="I81" s="137">
        <f>G81*H81</f>
        <v>0</v>
      </c>
    </row>
    <row r="82" spans="1:9" x14ac:dyDescent="0.25">
      <c r="H82" s="137"/>
      <c r="I82" s="137"/>
    </row>
    <row r="83" spans="1:9" x14ac:dyDescent="0.25">
      <c r="E83" s="115"/>
      <c r="F83" s="116"/>
      <c r="G83" s="116"/>
      <c r="H83" s="139"/>
      <c r="I83" s="139"/>
    </row>
    <row r="84" spans="1:9" x14ac:dyDescent="0.25">
      <c r="E84" s="115"/>
      <c r="F84" s="116"/>
      <c r="G84" s="116"/>
      <c r="H84" s="139"/>
      <c r="I84" s="139"/>
    </row>
    <row r="85" spans="1:9" x14ac:dyDescent="0.25">
      <c r="E85" s="115"/>
      <c r="F85" s="116"/>
      <c r="G85" s="116"/>
      <c r="H85" s="139"/>
      <c r="I85" s="139"/>
    </row>
    <row r="86" spans="1:9" x14ac:dyDescent="0.25">
      <c r="E86" s="115"/>
      <c r="F86" s="116"/>
      <c r="G86" s="116"/>
      <c r="H86" s="139"/>
      <c r="I86" s="139"/>
    </row>
    <row r="87" spans="1:9" x14ac:dyDescent="0.25">
      <c r="E87" s="115"/>
      <c r="F87" s="116"/>
      <c r="G87" s="116"/>
      <c r="H87" s="139"/>
      <c r="I87" s="139"/>
    </row>
    <row r="88" spans="1:9" x14ac:dyDescent="0.25">
      <c r="E88" s="115"/>
      <c r="F88" s="116"/>
      <c r="G88" s="116"/>
      <c r="H88" s="139"/>
      <c r="I88" s="139"/>
    </row>
    <row r="89" spans="1:9" x14ac:dyDescent="0.25">
      <c r="E89" s="115"/>
      <c r="F89" s="116"/>
      <c r="G89" s="116"/>
      <c r="H89" s="139"/>
      <c r="I89" s="139"/>
    </row>
    <row r="90" spans="1:9" x14ac:dyDescent="0.25">
      <c r="E90" s="115" t="s">
        <v>1193</v>
      </c>
      <c r="F90" s="116"/>
      <c r="G90" s="116"/>
      <c r="H90" s="139"/>
      <c r="I90" s="139">
        <f>SUM(I22:I81)</f>
        <v>0</v>
      </c>
    </row>
    <row r="91" spans="1:9" x14ac:dyDescent="0.25">
      <c r="H91" s="137"/>
      <c r="I91" s="137"/>
    </row>
    <row r="92" spans="1:9" ht="10.5" customHeight="1" x14ac:dyDescent="0.25">
      <c r="H92" s="137"/>
      <c r="I92" s="137"/>
    </row>
    <row r="93" spans="1:9" x14ac:dyDescent="0.25">
      <c r="A93" s="114">
        <v>2</v>
      </c>
      <c r="B93" s="114">
        <v>3</v>
      </c>
      <c r="C93" s="114">
        <v>67</v>
      </c>
      <c r="E93" s="124" t="s">
        <v>987</v>
      </c>
      <c r="H93" s="137"/>
      <c r="I93" s="138"/>
    </row>
    <row r="94" spans="1:9" ht="11.25" customHeight="1" x14ac:dyDescent="0.25">
      <c r="H94" s="137"/>
      <c r="I94" s="138"/>
    </row>
    <row r="95" spans="1:9" x14ac:dyDescent="0.25">
      <c r="A95" s="114">
        <v>2</v>
      </c>
      <c r="B95" s="114">
        <v>3</v>
      </c>
      <c r="C95" s="114">
        <v>67</v>
      </c>
      <c r="E95" s="124" t="s">
        <v>988</v>
      </c>
      <c r="H95" s="137"/>
      <c r="I95" s="138"/>
    </row>
    <row r="96" spans="1:9" ht="11.25" customHeight="1" x14ac:dyDescent="0.25">
      <c r="H96" s="137"/>
      <c r="I96" s="138"/>
    </row>
    <row r="97" spans="1:9" x14ac:dyDescent="0.25">
      <c r="A97" s="114">
        <v>2</v>
      </c>
      <c r="B97" s="114">
        <v>3</v>
      </c>
      <c r="C97" s="114">
        <v>67</v>
      </c>
      <c r="E97" s="115" t="s">
        <v>30</v>
      </c>
      <c r="H97" s="137"/>
      <c r="I97" s="138"/>
    </row>
    <row r="98" spans="1:9" ht="9" customHeight="1" x14ac:dyDescent="0.25">
      <c r="H98" s="137"/>
      <c r="I98" s="138"/>
    </row>
    <row r="99" spans="1:9" ht="31.5" x14ac:dyDescent="0.25">
      <c r="A99" s="114">
        <v>2</v>
      </c>
      <c r="B99" s="114">
        <v>3</v>
      </c>
      <c r="C99" s="114">
        <v>67</v>
      </c>
      <c r="E99" s="121" t="s">
        <v>31</v>
      </c>
      <c r="H99" s="137"/>
      <c r="I99" s="138"/>
    </row>
    <row r="100" spans="1:9" ht="9.75" customHeight="1" x14ac:dyDescent="0.25">
      <c r="H100" s="137"/>
      <c r="I100" s="138"/>
    </row>
    <row r="101" spans="1:9" x14ac:dyDescent="0.25">
      <c r="A101" s="114">
        <v>2</v>
      </c>
      <c r="B101" s="114">
        <v>3</v>
      </c>
      <c r="C101" s="114">
        <v>67</v>
      </c>
      <c r="E101" s="115" t="s">
        <v>6</v>
      </c>
      <c r="H101" s="137"/>
      <c r="I101" s="138"/>
    </row>
    <row r="102" spans="1:9" ht="6.75" customHeight="1" x14ac:dyDescent="0.25">
      <c r="H102" s="137"/>
      <c r="I102" s="138"/>
    </row>
    <row r="103" spans="1:9" x14ac:dyDescent="0.25">
      <c r="A103" s="114">
        <v>2</v>
      </c>
      <c r="B103" s="114">
        <v>3</v>
      </c>
      <c r="C103" s="114">
        <v>67</v>
      </c>
      <c r="E103" s="115" t="s">
        <v>32</v>
      </c>
      <c r="H103" s="137"/>
      <c r="I103" s="138"/>
    </row>
    <row r="104" spans="1:9" ht="6" customHeight="1" x14ac:dyDescent="0.25">
      <c r="H104" s="137"/>
      <c r="I104" s="138"/>
    </row>
    <row r="105" spans="1:9" ht="78.75" x14ac:dyDescent="0.25">
      <c r="A105" s="114">
        <v>2</v>
      </c>
      <c r="B105" s="114">
        <v>3</v>
      </c>
      <c r="C105" s="114">
        <v>67</v>
      </c>
      <c r="E105" s="121" t="s">
        <v>33</v>
      </c>
      <c r="H105" s="137"/>
      <c r="I105" s="138"/>
    </row>
    <row r="106" spans="1:9" ht="7.5" customHeight="1" x14ac:dyDescent="0.25">
      <c r="H106" s="137"/>
      <c r="I106" s="138"/>
    </row>
    <row r="107" spans="1:9" x14ac:dyDescent="0.25">
      <c r="A107" s="114">
        <v>2</v>
      </c>
      <c r="B107" s="114">
        <v>3</v>
      </c>
      <c r="C107" s="114">
        <v>67</v>
      </c>
      <c r="E107" s="115" t="s">
        <v>7</v>
      </c>
      <c r="H107" s="137"/>
      <c r="I107" s="138"/>
    </row>
    <row r="108" spans="1:9" ht="9.75" customHeight="1" x14ac:dyDescent="0.25">
      <c r="H108" s="137"/>
      <c r="I108" s="138"/>
    </row>
    <row r="109" spans="1:9" ht="63" x14ac:dyDescent="0.25">
      <c r="A109" s="114">
        <v>2</v>
      </c>
      <c r="B109" s="114">
        <v>3</v>
      </c>
      <c r="C109" s="114">
        <v>67</v>
      </c>
      <c r="E109" s="121" t="s">
        <v>8</v>
      </c>
      <c r="H109" s="137"/>
      <c r="I109" s="138"/>
    </row>
    <row r="110" spans="1:9" ht="10.5" customHeight="1" x14ac:dyDescent="0.25">
      <c r="H110" s="137"/>
      <c r="I110" s="138"/>
    </row>
    <row r="111" spans="1:9" x14ac:dyDescent="0.25">
      <c r="A111" s="114">
        <v>2</v>
      </c>
      <c r="B111" s="114">
        <v>3</v>
      </c>
      <c r="C111" s="114">
        <v>67</v>
      </c>
      <c r="E111" s="115" t="s">
        <v>9</v>
      </c>
      <c r="H111" s="137"/>
      <c r="I111" s="138"/>
    </row>
    <row r="112" spans="1:9" ht="7.5" customHeight="1" x14ac:dyDescent="0.25">
      <c r="H112" s="137"/>
      <c r="I112" s="138"/>
    </row>
    <row r="113" spans="1:9" x14ac:dyDescent="0.25">
      <c r="E113" s="124" t="s">
        <v>1167</v>
      </c>
      <c r="H113" s="137"/>
      <c r="I113" s="138"/>
    </row>
    <row r="114" spans="1:9" ht="6.75" customHeight="1" x14ac:dyDescent="0.25">
      <c r="H114" s="137"/>
      <c r="I114" s="138"/>
    </row>
    <row r="115" spans="1:9" x14ac:dyDescent="0.25">
      <c r="D115" s="114">
        <v>1</v>
      </c>
      <c r="E115" s="121" t="s">
        <v>1166</v>
      </c>
      <c r="F115" s="114" t="s">
        <v>16</v>
      </c>
      <c r="G115" s="114">
        <v>5</v>
      </c>
      <c r="H115" s="137"/>
      <c r="I115" s="137">
        <f>G115*H115</f>
        <v>0</v>
      </c>
    </row>
    <row r="116" spans="1:9" ht="9" customHeight="1" x14ac:dyDescent="0.25">
      <c r="H116" s="137"/>
      <c r="I116" s="137"/>
    </row>
    <row r="117" spans="1:9" x14ac:dyDescent="0.25">
      <c r="D117" s="114">
        <v>2</v>
      </c>
      <c r="E117" s="121" t="s">
        <v>902</v>
      </c>
      <c r="F117" s="114" t="s">
        <v>16</v>
      </c>
      <c r="G117" s="114">
        <v>4</v>
      </c>
      <c r="H117" s="137"/>
      <c r="I117" s="137">
        <f>G117*H117</f>
        <v>0</v>
      </c>
    </row>
    <row r="118" spans="1:9" ht="9.75" customHeight="1" x14ac:dyDescent="0.25">
      <c r="H118" s="137"/>
      <c r="I118" s="138"/>
    </row>
    <row r="119" spans="1:9" x14ac:dyDescent="0.25">
      <c r="A119" s="114">
        <v>2</v>
      </c>
      <c r="B119" s="114">
        <v>3</v>
      </c>
      <c r="C119" s="114">
        <v>68</v>
      </c>
      <c r="E119" s="124" t="s">
        <v>34</v>
      </c>
      <c r="H119" s="137"/>
      <c r="I119" s="138"/>
    </row>
    <row r="120" spans="1:9" ht="13.5" customHeight="1" x14ac:dyDescent="0.25">
      <c r="H120" s="137"/>
      <c r="I120" s="138"/>
    </row>
    <row r="121" spans="1:9" x14ac:dyDescent="0.25">
      <c r="A121" s="114">
        <v>2</v>
      </c>
      <c r="B121" s="114">
        <v>3</v>
      </c>
      <c r="C121" s="114">
        <v>68</v>
      </c>
      <c r="D121" s="114">
        <v>3</v>
      </c>
      <c r="E121" s="121" t="s">
        <v>35</v>
      </c>
      <c r="F121" s="114" t="s">
        <v>16</v>
      </c>
      <c r="G121" s="114">
        <v>110</v>
      </c>
      <c r="H121" s="137"/>
      <c r="I121" s="137">
        <f>G121*H121</f>
        <v>0</v>
      </c>
    </row>
    <row r="122" spans="1:9" ht="10.5" customHeight="1" x14ac:dyDescent="0.25">
      <c r="H122" s="137"/>
      <c r="I122" s="138"/>
    </row>
    <row r="123" spans="1:9" ht="20.25" customHeight="1" x14ac:dyDescent="0.25">
      <c r="A123" s="114">
        <v>2</v>
      </c>
      <c r="B123" s="114">
        <v>3</v>
      </c>
      <c r="C123" s="114">
        <v>68</v>
      </c>
      <c r="D123" s="114">
        <v>4</v>
      </c>
      <c r="E123" s="121" t="s">
        <v>901</v>
      </c>
      <c r="F123" s="114" t="s">
        <v>16</v>
      </c>
      <c r="G123" s="114">
        <v>15</v>
      </c>
      <c r="H123" s="137"/>
      <c r="I123" s="137">
        <f>G123*H123</f>
        <v>0</v>
      </c>
    </row>
    <row r="124" spans="1:9" ht="17.25" customHeight="1" x14ac:dyDescent="0.25">
      <c r="H124" s="137"/>
      <c r="I124" s="138"/>
    </row>
    <row r="125" spans="1:9" ht="18.75" customHeight="1" x14ac:dyDescent="0.25">
      <c r="A125" s="114">
        <v>2</v>
      </c>
      <c r="B125" s="114">
        <v>3</v>
      </c>
      <c r="C125" s="114">
        <v>68</v>
      </c>
      <c r="E125" s="115" t="s">
        <v>36</v>
      </c>
      <c r="H125" s="137"/>
      <c r="I125" s="138"/>
    </row>
    <row r="126" spans="1:9" ht="15.75" customHeight="1" x14ac:dyDescent="0.25">
      <c r="H126" s="137"/>
      <c r="I126" s="138"/>
    </row>
    <row r="127" spans="1:9" x14ac:dyDescent="0.25">
      <c r="A127" s="114">
        <v>2</v>
      </c>
      <c r="B127" s="114">
        <v>3</v>
      </c>
      <c r="C127" s="114">
        <v>68</v>
      </c>
      <c r="E127" s="125" t="s">
        <v>37</v>
      </c>
      <c r="H127" s="137"/>
      <c r="I127" s="138"/>
    </row>
    <row r="128" spans="1:9" ht="16.5" customHeight="1" x14ac:dyDescent="0.25">
      <c r="H128" s="137"/>
      <c r="I128" s="138"/>
    </row>
    <row r="129" spans="1:9" ht="19.5" customHeight="1" x14ac:dyDescent="0.25">
      <c r="A129" s="114">
        <v>2</v>
      </c>
      <c r="B129" s="114">
        <v>3</v>
      </c>
      <c r="C129" s="114">
        <v>68</v>
      </c>
      <c r="D129" s="114">
        <v>5</v>
      </c>
      <c r="E129" s="121" t="s">
        <v>900</v>
      </c>
      <c r="F129" s="114" t="s">
        <v>16</v>
      </c>
      <c r="G129" s="114">
        <v>30</v>
      </c>
      <c r="H129" s="137"/>
      <c r="I129" s="137">
        <f>G129*H129</f>
        <v>0</v>
      </c>
    </row>
    <row r="130" spans="1:9" ht="12" customHeight="1" x14ac:dyDescent="0.25">
      <c r="H130" s="137"/>
      <c r="I130" s="138"/>
    </row>
    <row r="131" spans="1:9" x14ac:dyDescent="0.25">
      <c r="A131" s="114">
        <v>2</v>
      </c>
      <c r="B131" s="114">
        <v>3</v>
      </c>
      <c r="C131" s="114">
        <v>68</v>
      </c>
      <c r="D131" s="114">
        <v>6</v>
      </c>
      <c r="E131" s="121" t="s">
        <v>989</v>
      </c>
      <c r="F131" s="114" t="s">
        <v>16</v>
      </c>
      <c r="G131" s="114">
        <v>10</v>
      </c>
      <c r="H131" s="137"/>
      <c r="I131" s="137">
        <f>G131*H131</f>
        <v>0</v>
      </c>
    </row>
    <row r="132" spans="1:9" ht="14.25" customHeight="1" x14ac:dyDescent="0.25">
      <c r="H132" s="137"/>
      <c r="I132" s="138"/>
    </row>
    <row r="133" spans="1:9" x14ac:dyDescent="0.25">
      <c r="A133" s="114">
        <v>2</v>
      </c>
      <c r="B133" s="114">
        <v>3</v>
      </c>
      <c r="C133" s="114">
        <v>68</v>
      </c>
      <c r="E133" s="115" t="s">
        <v>38</v>
      </c>
      <c r="H133" s="137"/>
      <c r="I133" s="138"/>
    </row>
    <row r="134" spans="1:9" ht="15" customHeight="1" x14ac:dyDescent="0.25">
      <c r="H134" s="137"/>
      <c r="I134" s="138"/>
    </row>
    <row r="135" spans="1:9" ht="21.75" customHeight="1" x14ac:dyDescent="0.25">
      <c r="A135" s="114">
        <v>2</v>
      </c>
      <c r="B135" s="114">
        <v>3</v>
      </c>
      <c r="C135" s="114">
        <v>68</v>
      </c>
      <c r="E135" s="125" t="s">
        <v>39</v>
      </c>
      <c r="H135" s="137"/>
      <c r="I135" s="138"/>
    </row>
    <row r="136" spans="1:9" ht="17.25" customHeight="1" x14ac:dyDescent="0.25">
      <c r="H136" s="137"/>
      <c r="I136" s="138"/>
    </row>
    <row r="137" spans="1:9" ht="20.25" customHeight="1" x14ac:dyDescent="0.25">
      <c r="A137" s="114">
        <v>2</v>
      </c>
      <c r="B137" s="114">
        <v>3</v>
      </c>
      <c r="C137" s="114">
        <v>68</v>
      </c>
      <c r="D137" s="114">
        <v>7</v>
      </c>
      <c r="E137" s="121" t="s">
        <v>990</v>
      </c>
      <c r="F137" s="114" t="s">
        <v>24</v>
      </c>
      <c r="G137" s="114">
        <v>60</v>
      </c>
      <c r="H137" s="137"/>
      <c r="I137" s="137">
        <f>G137*H137</f>
        <v>0</v>
      </c>
    </row>
    <row r="138" spans="1:9" ht="12" customHeight="1" x14ac:dyDescent="0.25">
      <c r="H138" s="137"/>
      <c r="I138" s="138"/>
    </row>
    <row r="139" spans="1:9" ht="22.5" customHeight="1" x14ac:dyDescent="0.25">
      <c r="A139" s="114">
        <v>2</v>
      </c>
      <c r="B139" s="114">
        <v>3</v>
      </c>
      <c r="C139" s="114">
        <v>68</v>
      </c>
      <c r="E139" s="115" t="s">
        <v>40</v>
      </c>
      <c r="H139" s="137"/>
      <c r="I139" s="138"/>
    </row>
    <row r="140" spans="1:9" ht="5.25" customHeight="1" x14ac:dyDescent="0.25">
      <c r="H140" s="137"/>
      <c r="I140" s="138"/>
    </row>
    <row r="141" spans="1:9" ht="65.25" customHeight="1" x14ac:dyDescent="0.25">
      <c r="A141" s="114">
        <v>2</v>
      </c>
      <c r="B141" s="114">
        <v>3</v>
      </c>
      <c r="C141" s="114">
        <v>68</v>
      </c>
      <c r="D141" s="114">
        <v>8</v>
      </c>
      <c r="E141" s="121" t="s">
        <v>909</v>
      </c>
      <c r="F141" s="114" t="s">
        <v>41</v>
      </c>
      <c r="G141" s="114">
        <v>18</v>
      </c>
      <c r="H141" s="137"/>
      <c r="I141" s="137">
        <f>G141*H141</f>
        <v>0</v>
      </c>
    </row>
    <row r="142" spans="1:9" ht="18" customHeight="1" x14ac:dyDescent="0.25">
      <c r="H142" s="137"/>
      <c r="I142" s="138"/>
    </row>
    <row r="143" spans="1:9" x14ac:dyDescent="0.25">
      <c r="A143" s="114">
        <v>2</v>
      </c>
      <c r="B143" s="114">
        <v>3</v>
      </c>
      <c r="C143" s="114">
        <v>68</v>
      </c>
      <c r="E143" s="115" t="s">
        <v>13</v>
      </c>
      <c r="H143" s="137"/>
      <c r="I143" s="138"/>
    </row>
    <row r="144" spans="1:9" ht="14.25" customHeight="1" x14ac:dyDescent="0.25">
      <c r="H144" s="137"/>
      <c r="I144" s="138"/>
    </row>
    <row r="145" spans="1:9" ht="19.5" customHeight="1" x14ac:dyDescent="0.25">
      <c r="A145" s="114">
        <v>2</v>
      </c>
      <c r="B145" s="114">
        <v>3</v>
      </c>
      <c r="C145" s="114">
        <v>68</v>
      </c>
      <c r="E145" s="125" t="s">
        <v>42</v>
      </c>
      <c r="H145" s="137"/>
      <c r="I145" s="138"/>
    </row>
    <row r="146" spans="1:9" ht="11.25" customHeight="1" x14ac:dyDescent="0.25">
      <c r="H146" s="137"/>
      <c r="I146" s="138"/>
    </row>
    <row r="147" spans="1:9" x14ac:dyDescent="0.25">
      <c r="A147" s="114">
        <v>2</v>
      </c>
      <c r="B147" s="114">
        <v>3</v>
      </c>
      <c r="C147" s="114">
        <v>68</v>
      </c>
      <c r="D147" s="114">
        <v>9</v>
      </c>
      <c r="E147" s="121" t="s">
        <v>43</v>
      </c>
      <c r="F147" s="114" t="s">
        <v>24</v>
      </c>
      <c r="G147" s="114">
        <v>130</v>
      </c>
      <c r="H147" s="137"/>
      <c r="I147" s="137">
        <f>G147*H147</f>
        <v>0</v>
      </c>
    </row>
    <row r="148" spans="1:9" ht="12.75" customHeight="1" x14ac:dyDescent="0.25">
      <c r="H148" s="137"/>
      <c r="I148" s="138"/>
    </row>
    <row r="149" spans="1:9" x14ac:dyDescent="0.25">
      <c r="A149" s="114">
        <v>2</v>
      </c>
      <c r="B149" s="114">
        <v>3</v>
      </c>
      <c r="C149" s="114">
        <v>69</v>
      </c>
      <c r="E149" s="125" t="s">
        <v>44</v>
      </c>
      <c r="H149" s="137"/>
      <c r="I149" s="138"/>
    </row>
    <row r="150" spans="1:9" ht="13.5" customHeight="1" x14ac:dyDescent="0.25">
      <c r="H150" s="137"/>
      <c r="I150" s="138"/>
    </row>
    <row r="151" spans="1:9" x14ac:dyDescent="0.25">
      <c r="A151" s="114">
        <v>2</v>
      </c>
      <c r="B151" s="114">
        <v>3</v>
      </c>
      <c r="C151" s="114">
        <v>69</v>
      </c>
      <c r="D151" s="114">
        <v>10</v>
      </c>
      <c r="E151" s="121" t="s">
        <v>991</v>
      </c>
      <c r="F151" s="114" t="s">
        <v>24</v>
      </c>
      <c r="G151" s="114">
        <v>40</v>
      </c>
      <c r="H151" s="137"/>
      <c r="I151" s="137">
        <f>G151*H151</f>
        <v>0</v>
      </c>
    </row>
    <row r="152" spans="1:9" ht="13.5" customHeight="1" x14ac:dyDescent="0.25">
      <c r="H152" s="137"/>
      <c r="I152" s="137"/>
    </row>
    <row r="153" spans="1:9" ht="17.25" customHeight="1" x14ac:dyDescent="0.25">
      <c r="D153" s="114">
        <v>11</v>
      </c>
      <c r="E153" s="121" t="s">
        <v>991</v>
      </c>
      <c r="F153" s="114" t="s">
        <v>24</v>
      </c>
      <c r="G153" s="114">
        <v>16</v>
      </c>
      <c r="H153" s="137"/>
      <c r="I153" s="137">
        <f>G153*H153</f>
        <v>0</v>
      </c>
    </row>
    <row r="154" spans="1:9" ht="13.5" customHeight="1" x14ac:dyDescent="0.25">
      <c r="A154" s="114">
        <v>2</v>
      </c>
      <c r="B154" s="114">
        <v>3</v>
      </c>
      <c r="C154" s="114">
        <v>69</v>
      </c>
      <c r="H154" s="137"/>
      <c r="I154" s="138"/>
    </row>
    <row r="155" spans="1:9" ht="16.5" customHeight="1" x14ac:dyDescent="0.25">
      <c r="E155" s="115" t="s">
        <v>45</v>
      </c>
      <c r="H155" s="137"/>
      <c r="I155" s="138"/>
    </row>
    <row r="156" spans="1:9" ht="21" customHeight="1" x14ac:dyDescent="0.25">
      <c r="A156" s="114">
        <v>2</v>
      </c>
      <c r="B156" s="114">
        <v>3</v>
      </c>
      <c r="C156" s="114">
        <v>69</v>
      </c>
      <c r="H156" s="137"/>
      <c r="I156" s="138"/>
    </row>
    <row r="157" spans="1:9" ht="18.75" customHeight="1" x14ac:dyDescent="0.25">
      <c r="E157" s="125" t="s">
        <v>46</v>
      </c>
      <c r="H157" s="137"/>
      <c r="I157" s="138"/>
    </row>
    <row r="158" spans="1:9" ht="11.25" customHeight="1" x14ac:dyDescent="0.25">
      <c r="E158" s="125"/>
      <c r="H158" s="137"/>
      <c r="I158" s="138"/>
    </row>
    <row r="159" spans="1:9" x14ac:dyDescent="0.25">
      <c r="A159" s="114">
        <v>2</v>
      </c>
      <c r="B159" s="114">
        <v>3</v>
      </c>
      <c r="C159" s="114">
        <v>69</v>
      </c>
      <c r="D159" s="114">
        <v>12</v>
      </c>
      <c r="E159" s="121" t="s">
        <v>47</v>
      </c>
      <c r="F159" s="114" t="s">
        <v>10</v>
      </c>
      <c r="G159" s="114">
        <v>24</v>
      </c>
      <c r="H159" s="137"/>
      <c r="I159" s="137">
        <f>G159*H159</f>
        <v>0</v>
      </c>
    </row>
    <row r="160" spans="1:9" ht="12" customHeight="1" x14ac:dyDescent="0.25">
      <c r="E160" s="114"/>
      <c r="H160" s="137"/>
      <c r="I160" s="138"/>
    </row>
    <row r="161" spans="1:9" ht="47.25" x14ac:dyDescent="0.25">
      <c r="A161" s="114">
        <v>2</v>
      </c>
      <c r="B161" s="114">
        <v>3</v>
      </c>
      <c r="C161" s="114">
        <v>69</v>
      </c>
      <c r="D161" s="114">
        <v>12</v>
      </c>
      <c r="E161" s="125" t="s">
        <v>992</v>
      </c>
      <c r="F161" s="114" t="s">
        <v>10</v>
      </c>
      <c r="G161" s="114">
        <v>20</v>
      </c>
      <c r="H161" s="137"/>
      <c r="I161" s="137">
        <f>G161*H161</f>
        <v>0</v>
      </c>
    </row>
    <row r="162" spans="1:9" ht="14.25" customHeight="1" x14ac:dyDescent="0.25">
      <c r="H162" s="137"/>
      <c r="I162" s="138"/>
    </row>
    <row r="163" spans="1:9" ht="19.5" customHeight="1" x14ac:dyDescent="0.25">
      <c r="A163" s="114">
        <v>2</v>
      </c>
      <c r="B163" s="114">
        <v>3</v>
      </c>
      <c r="C163" s="114">
        <v>69</v>
      </c>
      <c r="D163" s="114">
        <v>14</v>
      </c>
      <c r="E163" s="125" t="s">
        <v>1168</v>
      </c>
      <c r="F163" s="114" t="s">
        <v>10</v>
      </c>
      <c r="G163" s="114">
        <v>25</v>
      </c>
      <c r="H163" s="137"/>
      <c r="I163" s="137">
        <f>G163*H163</f>
        <v>0</v>
      </c>
    </row>
    <row r="164" spans="1:9" ht="12.75" customHeight="1" x14ac:dyDescent="0.25">
      <c r="E164" s="125"/>
      <c r="H164" s="137"/>
      <c r="I164" s="137"/>
    </row>
    <row r="165" spans="1:9" ht="10.5" customHeight="1" x14ac:dyDescent="0.25">
      <c r="E165" s="125"/>
      <c r="H165" s="137"/>
      <c r="I165" s="137"/>
    </row>
    <row r="166" spans="1:9" ht="19.5" customHeight="1" x14ac:dyDescent="0.25">
      <c r="E166" s="115"/>
      <c r="F166" s="116"/>
      <c r="G166" s="116"/>
      <c r="H166" s="139"/>
      <c r="I166" s="139"/>
    </row>
    <row r="167" spans="1:9" ht="9.75" customHeight="1" x14ac:dyDescent="0.25">
      <c r="H167" s="137"/>
      <c r="I167" s="138"/>
    </row>
    <row r="168" spans="1:9" ht="21.75" customHeight="1" x14ac:dyDescent="0.25">
      <c r="E168" s="115"/>
      <c r="F168" s="116"/>
      <c r="G168" s="116"/>
      <c r="H168" s="139"/>
      <c r="I168" s="141"/>
    </row>
    <row r="169" spans="1:9" ht="21.75" customHeight="1" x14ac:dyDescent="0.25">
      <c r="E169" s="115" t="s">
        <v>1194</v>
      </c>
      <c r="F169" s="116"/>
      <c r="G169" s="116"/>
      <c r="H169" s="139"/>
      <c r="I169" s="141">
        <f>SUM(I115:I163)</f>
        <v>0</v>
      </c>
    </row>
    <row r="170" spans="1:9" ht="21.75" customHeight="1" x14ac:dyDescent="0.25">
      <c r="E170" s="115"/>
      <c r="F170" s="116"/>
      <c r="G170" s="116"/>
      <c r="H170" s="139"/>
      <c r="I170" s="141"/>
    </row>
    <row r="171" spans="1:9" ht="21.75" customHeight="1" x14ac:dyDescent="0.25">
      <c r="E171" s="115"/>
      <c r="F171" s="116"/>
      <c r="G171" s="116"/>
      <c r="H171" s="139"/>
      <c r="I171" s="141"/>
    </row>
    <row r="172" spans="1:9" ht="21.75" customHeight="1" x14ac:dyDescent="0.25">
      <c r="E172" s="115" t="s">
        <v>1195</v>
      </c>
      <c r="F172" s="116"/>
      <c r="G172" s="116"/>
      <c r="H172" s="139"/>
      <c r="I172" s="141">
        <f>I169</f>
        <v>0</v>
      </c>
    </row>
    <row r="173" spans="1:9" ht="13.5" customHeight="1" x14ac:dyDescent="0.25">
      <c r="H173" s="137"/>
      <c r="I173" s="138"/>
    </row>
    <row r="174" spans="1:9" x14ac:dyDescent="0.25">
      <c r="E174" s="115" t="s">
        <v>910</v>
      </c>
      <c r="H174" s="137"/>
      <c r="I174" s="138"/>
    </row>
    <row r="175" spans="1:9" ht="9.75" customHeight="1" x14ac:dyDescent="0.25">
      <c r="A175" s="114">
        <v>2</v>
      </c>
      <c r="B175" s="114">
        <v>3</v>
      </c>
      <c r="C175" s="114">
        <v>69</v>
      </c>
      <c r="H175" s="137"/>
      <c r="I175" s="138"/>
    </row>
    <row r="176" spans="1:9" x14ac:dyDescent="0.25">
      <c r="E176" s="124" t="s">
        <v>911</v>
      </c>
      <c r="H176" s="137"/>
      <c r="I176" s="138"/>
    </row>
    <row r="177" spans="1:9" ht="9.75" customHeight="1" x14ac:dyDescent="0.25">
      <c r="E177" s="124"/>
      <c r="H177" s="137"/>
      <c r="I177" s="138"/>
    </row>
    <row r="178" spans="1:9" x14ac:dyDescent="0.25">
      <c r="A178" s="114">
        <v>2</v>
      </c>
      <c r="B178" s="114">
        <v>3</v>
      </c>
      <c r="C178" s="114">
        <v>69</v>
      </c>
      <c r="D178" s="114">
        <v>15</v>
      </c>
      <c r="E178" s="121" t="s">
        <v>48</v>
      </c>
      <c r="F178" s="114" t="s">
        <v>49</v>
      </c>
      <c r="G178" s="114">
        <v>2</v>
      </c>
      <c r="H178" s="137"/>
      <c r="I178" s="137">
        <f>G178*H178</f>
        <v>0</v>
      </c>
    </row>
    <row r="179" spans="1:9" ht="10.5" customHeight="1" x14ac:dyDescent="0.25">
      <c r="H179" s="137"/>
      <c r="I179" s="137"/>
    </row>
    <row r="180" spans="1:9" x14ac:dyDescent="0.25">
      <c r="E180" s="125" t="s">
        <v>50</v>
      </c>
      <c r="H180" s="137"/>
      <c r="I180" s="138"/>
    </row>
    <row r="181" spans="1:9" ht="10.5" customHeight="1" x14ac:dyDescent="0.25">
      <c r="E181" s="125"/>
      <c r="H181" s="137"/>
      <c r="I181" s="138"/>
    </row>
    <row r="182" spans="1:9" x14ac:dyDescent="0.25">
      <c r="A182" s="114">
        <v>2</v>
      </c>
      <c r="B182" s="114">
        <v>3</v>
      </c>
      <c r="C182" s="114">
        <v>69</v>
      </c>
      <c r="D182" s="114">
        <v>17</v>
      </c>
      <c r="E182" s="121" t="s">
        <v>51</v>
      </c>
      <c r="F182" s="114" t="s">
        <v>49</v>
      </c>
      <c r="G182" s="114">
        <v>2</v>
      </c>
      <c r="H182" s="137"/>
      <c r="I182" s="137">
        <f>G182*H182</f>
        <v>0</v>
      </c>
    </row>
    <row r="183" spans="1:9" ht="16.5" customHeight="1" x14ac:dyDescent="0.25">
      <c r="H183" s="137"/>
      <c r="I183" s="138"/>
    </row>
    <row r="184" spans="1:9" x14ac:dyDescent="0.25">
      <c r="A184" s="114">
        <v>2</v>
      </c>
      <c r="B184" s="114">
        <v>3</v>
      </c>
      <c r="C184" s="114">
        <v>69</v>
      </c>
      <c r="D184" s="114">
        <v>18</v>
      </c>
      <c r="E184" s="121" t="s">
        <v>52</v>
      </c>
      <c r="F184" s="114" t="s">
        <v>49</v>
      </c>
      <c r="G184" s="114">
        <v>5</v>
      </c>
      <c r="H184" s="137"/>
      <c r="I184" s="137">
        <f>G184*H184</f>
        <v>0</v>
      </c>
    </row>
    <row r="185" spans="1:9" x14ac:dyDescent="0.25">
      <c r="H185" s="137"/>
      <c r="I185" s="138"/>
    </row>
    <row r="186" spans="1:9" x14ac:dyDescent="0.25">
      <c r="A186" s="114">
        <v>2</v>
      </c>
      <c r="B186" s="114">
        <v>3</v>
      </c>
      <c r="C186" s="114">
        <v>69</v>
      </c>
      <c r="D186" s="114">
        <v>19</v>
      </c>
      <c r="E186" s="121" t="s">
        <v>53</v>
      </c>
      <c r="F186" s="114" t="s">
        <v>49</v>
      </c>
      <c r="G186" s="114">
        <v>5</v>
      </c>
      <c r="H186" s="137"/>
      <c r="I186" s="137">
        <f>G186*H186</f>
        <v>0</v>
      </c>
    </row>
    <row r="187" spans="1:9" x14ac:dyDescent="0.25">
      <c r="E187" s="114"/>
      <c r="H187" s="137"/>
      <c r="I187" s="138"/>
    </row>
    <row r="188" spans="1:9" x14ac:dyDescent="0.25">
      <c r="E188" s="124" t="s">
        <v>993</v>
      </c>
      <c r="H188" s="137"/>
      <c r="I188" s="138"/>
    </row>
    <row r="189" spans="1:9" x14ac:dyDescent="0.25">
      <c r="E189" s="124"/>
      <c r="H189" s="137"/>
      <c r="I189" s="138"/>
    </row>
    <row r="190" spans="1:9" x14ac:dyDescent="0.25">
      <c r="A190" s="114">
        <v>2</v>
      </c>
      <c r="B190" s="114">
        <v>3</v>
      </c>
      <c r="C190" s="114">
        <v>69</v>
      </c>
      <c r="D190" s="114">
        <v>20</v>
      </c>
      <c r="E190" s="121" t="s">
        <v>994</v>
      </c>
      <c r="F190" s="114" t="s">
        <v>24</v>
      </c>
      <c r="G190" s="114">
        <v>130</v>
      </c>
      <c r="H190" s="137"/>
      <c r="I190" s="137">
        <f>G190*H190</f>
        <v>0</v>
      </c>
    </row>
    <row r="191" spans="1:9" x14ac:dyDescent="0.25">
      <c r="H191" s="137"/>
      <c r="I191" s="138"/>
    </row>
    <row r="192" spans="1:9" x14ac:dyDescent="0.25">
      <c r="A192" s="114">
        <v>2</v>
      </c>
      <c r="B192" s="114">
        <v>3</v>
      </c>
      <c r="C192" s="114">
        <v>69</v>
      </c>
      <c r="D192" s="114">
        <v>21</v>
      </c>
      <c r="E192" s="121" t="s">
        <v>995</v>
      </c>
      <c r="F192" s="114" t="s">
        <v>24</v>
      </c>
      <c r="G192" s="114">
        <v>10</v>
      </c>
      <c r="H192" s="137"/>
      <c r="I192" s="137">
        <f>G192*H192</f>
        <v>0</v>
      </c>
    </row>
    <row r="193" spans="5:9" x14ac:dyDescent="0.25">
      <c r="H193" s="137"/>
      <c r="I193" s="137"/>
    </row>
    <row r="194" spans="5:9" x14ac:dyDescent="0.25">
      <c r="H194" s="137"/>
      <c r="I194" s="137"/>
    </row>
    <row r="195" spans="5:9" x14ac:dyDescent="0.25">
      <c r="E195" s="115"/>
      <c r="H195" s="137"/>
      <c r="I195" s="139"/>
    </row>
    <row r="196" spans="5:9" x14ac:dyDescent="0.25">
      <c r="E196" s="115"/>
      <c r="H196" s="137"/>
      <c r="I196" s="139"/>
    </row>
    <row r="197" spans="5:9" x14ac:dyDescent="0.25">
      <c r="E197" s="115"/>
      <c r="H197" s="137"/>
      <c r="I197" s="139"/>
    </row>
    <row r="198" spans="5:9" x14ac:dyDescent="0.25">
      <c r="E198" s="115"/>
      <c r="H198" s="137"/>
      <c r="I198" s="139"/>
    </row>
    <row r="199" spans="5:9" x14ac:dyDescent="0.25">
      <c r="E199" s="115"/>
      <c r="H199" s="137"/>
      <c r="I199" s="139"/>
    </row>
    <row r="200" spans="5:9" x14ac:dyDescent="0.25">
      <c r="E200" s="115"/>
      <c r="H200" s="137"/>
      <c r="I200" s="139"/>
    </row>
    <row r="201" spans="5:9" x14ac:dyDescent="0.25">
      <c r="E201" s="115"/>
      <c r="H201" s="137"/>
      <c r="I201" s="139"/>
    </row>
    <row r="202" spans="5:9" x14ac:dyDescent="0.25">
      <c r="E202" s="115"/>
      <c r="H202" s="137"/>
      <c r="I202" s="139"/>
    </row>
    <row r="203" spans="5:9" x14ac:dyDescent="0.25">
      <c r="E203" s="115"/>
      <c r="H203" s="137"/>
      <c r="I203" s="139"/>
    </row>
    <row r="204" spans="5:9" x14ac:dyDescent="0.25">
      <c r="E204" s="115"/>
      <c r="H204" s="137"/>
      <c r="I204" s="139"/>
    </row>
    <row r="205" spans="5:9" x14ac:dyDescent="0.25">
      <c r="E205" s="115"/>
      <c r="H205" s="137"/>
      <c r="I205" s="139"/>
    </row>
    <row r="206" spans="5:9" x14ac:dyDescent="0.25">
      <c r="E206" s="115"/>
      <c r="H206" s="137"/>
      <c r="I206" s="139"/>
    </row>
    <row r="207" spans="5:9" x14ac:dyDescent="0.25">
      <c r="E207" s="115"/>
      <c r="H207" s="137"/>
      <c r="I207" s="139"/>
    </row>
    <row r="208" spans="5:9" x14ac:dyDescent="0.25">
      <c r="E208" s="115"/>
      <c r="H208" s="137"/>
      <c r="I208" s="139"/>
    </row>
    <row r="209" spans="5:9" x14ac:dyDescent="0.25">
      <c r="E209" s="115"/>
      <c r="H209" s="137"/>
      <c r="I209" s="139"/>
    </row>
    <row r="210" spans="5:9" x14ac:dyDescent="0.25">
      <c r="E210" s="115"/>
      <c r="H210" s="137"/>
      <c r="I210" s="139"/>
    </row>
    <row r="211" spans="5:9" x14ac:dyDescent="0.25">
      <c r="E211" s="115"/>
      <c r="H211" s="137"/>
      <c r="I211" s="139"/>
    </row>
    <row r="212" spans="5:9" x14ac:dyDescent="0.25">
      <c r="E212" s="115"/>
      <c r="H212" s="137"/>
      <c r="I212" s="139"/>
    </row>
    <row r="213" spans="5:9" x14ac:dyDescent="0.25">
      <c r="E213" s="115"/>
      <c r="H213" s="137"/>
      <c r="I213" s="139"/>
    </row>
    <row r="214" spans="5:9" x14ac:dyDescent="0.25">
      <c r="E214" s="115"/>
      <c r="H214" s="137"/>
      <c r="I214" s="139"/>
    </row>
    <row r="215" spans="5:9" x14ac:dyDescent="0.25">
      <c r="E215" s="115"/>
      <c r="H215" s="137"/>
      <c r="I215" s="139"/>
    </row>
    <row r="216" spans="5:9" x14ac:dyDescent="0.25">
      <c r="E216" s="115"/>
      <c r="H216" s="137"/>
      <c r="I216" s="139"/>
    </row>
    <row r="217" spans="5:9" x14ac:dyDescent="0.25">
      <c r="E217" s="115"/>
      <c r="H217" s="137"/>
      <c r="I217" s="139"/>
    </row>
    <row r="218" spans="5:9" x14ac:dyDescent="0.25">
      <c r="E218" s="115"/>
      <c r="H218" s="137"/>
      <c r="I218" s="139"/>
    </row>
    <row r="219" spans="5:9" x14ac:dyDescent="0.25">
      <c r="E219" s="115"/>
      <c r="H219" s="137"/>
      <c r="I219" s="139"/>
    </row>
    <row r="220" spans="5:9" x14ac:dyDescent="0.25">
      <c r="E220" s="115"/>
      <c r="H220" s="137"/>
      <c r="I220" s="139"/>
    </row>
    <row r="221" spans="5:9" x14ac:dyDescent="0.25">
      <c r="E221" s="115"/>
      <c r="H221" s="137"/>
      <c r="I221" s="139"/>
    </row>
    <row r="222" spans="5:9" x14ac:dyDescent="0.25">
      <c r="E222" s="115"/>
      <c r="H222" s="137"/>
      <c r="I222" s="139"/>
    </row>
    <row r="223" spans="5:9" x14ac:dyDescent="0.25">
      <c r="E223" s="115"/>
      <c r="H223" s="137"/>
      <c r="I223" s="139"/>
    </row>
    <row r="224" spans="5:9" x14ac:dyDescent="0.25">
      <c r="E224" s="115"/>
      <c r="H224" s="137"/>
      <c r="I224" s="139"/>
    </row>
    <row r="225" spans="5:9" x14ac:dyDescent="0.25">
      <c r="E225" s="115"/>
      <c r="H225" s="137"/>
      <c r="I225" s="139"/>
    </row>
    <row r="226" spans="5:9" x14ac:dyDescent="0.25">
      <c r="E226" s="115"/>
      <c r="H226" s="137"/>
      <c r="I226" s="139"/>
    </row>
    <row r="227" spans="5:9" x14ac:dyDescent="0.25">
      <c r="E227" s="115"/>
      <c r="H227" s="137"/>
      <c r="I227" s="139"/>
    </row>
    <row r="228" spans="5:9" x14ac:dyDescent="0.25">
      <c r="E228" s="115"/>
      <c r="H228" s="137"/>
      <c r="I228" s="139"/>
    </row>
    <row r="229" spans="5:9" x14ac:dyDescent="0.25">
      <c r="E229" s="115"/>
      <c r="H229" s="137"/>
      <c r="I229" s="139"/>
    </row>
    <row r="230" spans="5:9" x14ac:dyDescent="0.25">
      <c r="E230" s="115"/>
      <c r="H230" s="137"/>
      <c r="I230" s="139"/>
    </row>
    <row r="231" spans="5:9" x14ac:dyDescent="0.25">
      <c r="E231" s="115"/>
      <c r="H231" s="137"/>
      <c r="I231" s="139"/>
    </row>
    <row r="232" spans="5:9" x14ac:dyDescent="0.25">
      <c r="E232" s="115"/>
      <c r="H232" s="137"/>
      <c r="I232" s="139"/>
    </row>
    <row r="233" spans="5:9" x14ac:dyDescent="0.25">
      <c r="E233" s="115"/>
      <c r="H233" s="137"/>
      <c r="I233" s="139"/>
    </row>
    <row r="234" spans="5:9" x14ac:dyDescent="0.25">
      <c r="E234" s="115"/>
      <c r="H234" s="137"/>
      <c r="I234" s="139"/>
    </row>
    <row r="235" spans="5:9" x14ac:dyDescent="0.25">
      <c r="E235" s="115"/>
      <c r="H235" s="137"/>
      <c r="I235" s="139"/>
    </row>
    <row r="236" spans="5:9" x14ac:dyDescent="0.25">
      <c r="E236" s="115"/>
      <c r="H236" s="137"/>
      <c r="I236" s="139"/>
    </row>
    <row r="237" spans="5:9" x14ac:dyDescent="0.25">
      <c r="E237" s="115"/>
      <c r="H237" s="137"/>
      <c r="I237" s="139"/>
    </row>
    <row r="238" spans="5:9" x14ac:dyDescent="0.25">
      <c r="E238" s="115"/>
      <c r="H238" s="137"/>
      <c r="I238" s="139"/>
    </row>
    <row r="239" spans="5:9" x14ac:dyDescent="0.25">
      <c r="E239" s="115"/>
      <c r="H239" s="137"/>
      <c r="I239" s="139"/>
    </row>
    <row r="240" spans="5:9" x14ac:dyDescent="0.25">
      <c r="E240" s="115"/>
      <c r="H240" s="137"/>
      <c r="I240" s="139"/>
    </row>
    <row r="241" spans="5:9" x14ac:dyDescent="0.25">
      <c r="E241" s="115"/>
      <c r="H241" s="137"/>
      <c r="I241" s="139"/>
    </row>
    <row r="242" spans="5:9" x14ac:dyDescent="0.25">
      <c r="E242" s="115"/>
      <c r="H242" s="137"/>
      <c r="I242" s="139"/>
    </row>
    <row r="243" spans="5:9" x14ac:dyDescent="0.25">
      <c r="E243" s="115"/>
      <c r="H243" s="137"/>
      <c r="I243" s="139"/>
    </row>
    <row r="244" spans="5:9" x14ac:dyDescent="0.25">
      <c r="E244" s="115"/>
      <c r="H244" s="137"/>
      <c r="I244" s="139"/>
    </row>
    <row r="245" spans="5:9" x14ac:dyDescent="0.25">
      <c r="E245" s="115"/>
      <c r="H245" s="137"/>
      <c r="I245" s="139"/>
    </row>
    <row r="246" spans="5:9" x14ac:dyDescent="0.25">
      <c r="E246" s="115"/>
      <c r="H246" s="137"/>
      <c r="I246" s="139"/>
    </row>
    <row r="247" spans="5:9" x14ac:dyDescent="0.25">
      <c r="E247" s="115"/>
      <c r="H247" s="137"/>
      <c r="I247" s="139"/>
    </row>
    <row r="248" spans="5:9" x14ac:dyDescent="0.25">
      <c r="E248" s="115"/>
      <c r="H248" s="137"/>
      <c r="I248" s="139"/>
    </row>
    <row r="249" spans="5:9" x14ac:dyDescent="0.25">
      <c r="E249" s="115"/>
      <c r="H249" s="137"/>
      <c r="I249" s="139"/>
    </row>
    <row r="250" spans="5:9" x14ac:dyDescent="0.25">
      <c r="E250" s="115"/>
      <c r="H250" s="137"/>
      <c r="I250" s="139"/>
    </row>
    <row r="251" spans="5:9" x14ac:dyDescent="0.25">
      <c r="E251" s="115"/>
      <c r="H251" s="137"/>
      <c r="I251" s="139"/>
    </row>
    <row r="252" spans="5:9" x14ac:dyDescent="0.25">
      <c r="E252" s="115"/>
      <c r="H252" s="137"/>
      <c r="I252" s="139"/>
    </row>
    <row r="253" spans="5:9" x14ac:dyDescent="0.25">
      <c r="E253" s="115"/>
      <c r="H253" s="137"/>
      <c r="I253" s="139"/>
    </row>
    <row r="254" spans="5:9" x14ac:dyDescent="0.25">
      <c r="E254" s="115"/>
      <c r="H254" s="137"/>
      <c r="I254" s="139"/>
    </row>
    <row r="255" spans="5:9" x14ac:dyDescent="0.25">
      <c r="E255" s="115"/>
      <c r="H255" s="137"/>
      <c r="I255" s="139"/>
    </row>
    <row r="256" spans="5:9" x14ac:dyDescent="0.25">
      <c r="E256" s="115"/>
      <c r="H256" s="137"/>
      <c r="I256" s="139"/>
    </row>
    <row r="257" spans="1:9" x14ac:dyDescent="0.25">
      <c r="E257" s="115" t="s">
        <v>1193</v>
      </c>
      <c r="H257" s="137"/>
      <c r="I257" s="139">
        <f>SUM(I172:I192)</f>
        <v>0</v>
      </c>
    </row>
    <row r="258" spans="1:9" x14ac:dyDescent="0.25">
      <c r="E258" s="115"/>
      <c r="H258" s="137"/>
      <c r="I258" s="139"/>
    </row>
    <row r="259" spans="1:9" x14ac:dyDescent="0.25">
      <c r="E259" s="114"/>
      <c r="H259" s="137"/>
      <c r="I259" s="138"/>
    </row>
    <row r="260" spans="1:9" x14ac:dyDescent="0.25">
      <c r="E260" s="124" t="s">
        <v>985</v>
      </c>
      <c r="H260" s="137"/>
      <c r="I260" s="138"/>
    </row>
    <row r="261" spans="1:9" x14ac:dyDescent="0.25">
      <c r="A261" s="114">
        <v>2</v>
      </c>
      <c r="B261" s="114">
        <v>4</v>
      </c>
      <c r="C261" s="114">
        <v>90</v>
      </c>
      <c r="H261" s="137"/>
      <c r="I261" s="138"/>
    </row>
    <row r="262" spans="1:9" x14ac:dyDescent="0.25">
      <c r="E262" s="124" t="s">
        <v>996</v>
      </c>
      <c r="H262" s="137"/>
      <c r="I262" s="138"/>
    </row>
    <row r="263" spans="1:9" x14ac:dyDescent="0.25">
      <c r="A263" s="114">
        <v>2</v>
      </c>
      <c r="B263" s="114">
        <v>4</v>
      </c>
      <c r="C263" s="114">
        <v>90</v>
      </c>
      <c r="H263" s="137"/>
      <c r="I263" s="138"/>
    </row>
    <row r="264" spans="1:9" x14ac:dyDescent="0.25">
      <c r="E264" s="115" t="s">
        <v>30</v>
      </c>
      <c r="H264" s="137"/>
      <c r="I264" s="138"/>
    </row>
    <row r="265" spans="1:9" x14ac:dyDescent="0.25">
      <c r="A265" s="114">
        <v>2</v>
      </c>
      <c r="B265" s="114">
        <v>4</v>
      </c>
      <c r="C265" s="114">
        <v>90</v>
      </c>
      <c r="H265" s="137"/>
      <c r="I265" s="138"/>
    </row>
    <row r="266" spans="1:9" ht="31.5" x14ac:dyDescent="0.25">
      <c r="E266" s="121" t="s">
        <v>31</v>
      </c>
      <c r="H266" s="137"/>
      <c r="I266" s="138"/>
    </row>
    <row r="267" spans="1:9" x14ac:dyDescent="0.25">
      <c r="A267" s="114">
        <v>2</v>
      </c>
      <c r="B267" s="114">
        <v>4</v>
      </c>
      <c r="C267" s="114">
        <v>90</v>
      </c>
      <c r="H267" s="137"/>
      <c r="I267" s="138"/>
    </row>
    <row r="268" spans="1:9" x14ac:dyDescent="0.25">
      <c r="E268" s="115" t="s">
        <v>6</v>
      </c>
      <c r="H268" s="137"/>
      <c r="I268" s="138"/>
    </row>
    <row r="269" spans="1:9" x14ac:dyDescent="0.25">
      <c r="A269" s="114">
        <v>2</v>
      </c>
      <c r="B269" s="114">
        <v>4</v>
      </c>
      <c r="C269" s="114">
        <v>90</v>
      </c>
      <c r="H269" s="137"/>
      <c r="I269" s="138"/>
    </row>
    <row r="270" spans="1:9" x14ac:dyDescent="0.25">
      <c r="E270" s="115" t="s">
        <v>54</v>
      </c>
      <c r="H270" s="137"/>
      <c r="I270" s="138"/>
    </row>
    <row r="271" spans="1:9" x14ac:dyDescent="0.25">
      <c r="A271" s="114">
        <v>2</v>
      </c>
      <c r="B271" s="114">
        <v>4</v>
      </c>
      <c r="C271" s="114">
        <v>90</v>
      </c>
      <c r="H271" s="137"/>
      <c r="I271" s="138"/>
    </row>
    <row r="272" spans="1:9" ht="31.5" x14ac:dyDescent="0.25">
      <c r="E272" s="121" t="s">
        <v>55</v>
      </c>
      <c r="H272" s="137"/>
      <c r="I272" s="138"/>
    </row>
    <row r="273" spans="1:9" x14ac:dyDescent="0.25">
      <c r="A273" s="114">
        <v>2</v>
      </c>
      <c r="B273" s="114">
        <v>4</v>
      </c>
      <c r="C273" s="114">
        <v>90</v>
      </c>
      <c r="H273" s="137"/>
      <c r="I273" s="138"/>
    </row>
    <row r="274" spans="1:9" x14ac:dyDescent="0.25">
      <c r="E274" s="115" t="s">
        <v>56</v>
      </c>
      <c r="H274" s="137"/>
      <c r="I274" s="138"/>
    </row>
    <row r="275" spans="1:9" x14ac:dyDescent="0.25">
      <c r="A275" s="114">
        <v>2</v>
      </c>
      <c r="B275" s="114">
        <v>4</v>
      </c>
      <c r="C275" s="114">
        <v>90</v>
      </c>
      <c r="H275" s="137"/>
      <c r="I275" s="138"/>
    </row>
    <row r="276" spans="1:9" x14ac:dyDescent="0.25">
      <c r="E276" s="121" t="s">
        <v>57</v>
      </c>
      <c r="H276" s="137"/>
      <c r="I276" s="138"/>
    </row>
    <row r="277" spans="1:9" x14ac:dyDescent="0.25">
      <c r="A277" s="114">
        <v>2</v>
      </c>
      <c r="B277" s="114">
        <v>4</v>
      </c>
      <c r="C277" s="114">
        <v>90</v>
      </c>
      <c r="H277" s="137"/>
      <c r="I277" s="138"/>
    </row>
    <row r="278" spans="1:9" x14ac:dyDescent="0.25">
      <c r="E278" s="124" t="s">
        <v>1165</v>
      </c>
      <c r="H278" s="137"/>
      <c r="I278" s="138"/>
    </row>
    <row r="279" spans="1:9" x14ac:dyDescent="0.25">
      <c r="A279" s="114">
        <v>2</v>
      </c>
      <c r="B279" s="114">
        <v>4</v>
      </c>
      <c r="C279" s="114">
        <v>90</v>
      </c>
      <c r="H279" s="137"/>
      <c r="I279" s="138"/>
    </row>
    <row r="280" spans="1:9" x14ac:dyDescent="0.25">
      <c r="E280" s="115" t="s">
        <v>997</v>
      </c>
      <c r="H280" s="137"/>
      <c r="I280" s="138"/>
    </row>
    <row r="281" spans="1:9" x14ac:dyDescent="0.25">
      <c r="A281" s="114">
        <v>2</v>
      </c>
      <c r="B281" s="114">
        <v>4</v>
      </c>
      <c r="C281" s="114">
        <v>90</v>
      </c>
      <c r="H281" s="137"/>
      <c r="I281" s="138"/>
    </row>
    <row r="282" spans="1:9" x14ac:dyDescent="0.25">
      <c r="E282" s="125" t="s">
        <v>58</v>
      </c>
      <c r="H282" s="137"/>
      <c r="I282" s="138"/>
    </row>
    <row r="283" spans="1:9" x14ac:dyDescent="0.25">
      <c r="E283" s="125"/>
      <c r="H283" s="137"/>
      <c r="I283" s="138"/>
    </row>
    <row r="284" spans="1:9" x14ac:dyDescent="0.25">
      <c r="A284" s="114">
        <v>2</v>
      </c>
      <c r="B284" s="114">
        <v>4</v>
      </c>
      <c r="C284" s="114">
        <v>90</v>
      </c>
      <c r="D284" s="114">
        <v>1</v>
      </c>
      <c r="E284" s="121" t="s">
        <v>59</v>
      </c>
      <c r="F284" s="114" t="s">
        <v>24</v>
      </c>
      <c r="G284" s="114">
        <v>0</v>
      </c>
      <c r="H284" s="137"/>
      <c r="I284" s="137">
        <f>G284*H284</f>
        <v>0</v>
      </c>
    </row>
    <row r="285" spans="1:9" x14ac:dyDescent="0.25">
      <c r="H285" s="137"/>
      <c r="I285" s="138"/>
    </row>
    <row r="286" spans="1:9" x14ac:dyDescent="0.25">
      <c r="A286" s="114">
        <v>2</v>
      </c>
      <c r="B286" s="114">
        <v>4</v>
      </c>
      <c r="C286" s="114">
        <v>90</v>
      </c>
      <c r="D286" s="114">
        <v>2</v>
      </c>
      <c r="E286" s="121" t="s">
        <v>60</v>
      </c>
      <c r="F286" s="114" t="s">
        <v>24</v>
      </c>
      <c r="G286" s="114">
        <v>330</v>
      </c>
      <c r="H286" s="137"/>
      <c r="I286" s="137">
        <f>G286*H286</f>
        <v>0</v>
      </c>
    </row>
    <row r="287" spans="1:9" x14ac:dyDescent="0.25">
      <c r="H287" s="137"/>
      <c r="I287" s="138"/>
    </row>
    <row r="288" spans="1:9" x14ac:dyDescent="0.25">
      <c r="A288" s="114">
        <v>2</v>
      </c>
      <c r="B288" s="114">
        <v>4</v>
      </c>
      <c r="C288" s="114">
        <v>90</v>
      </c>
      <c r="D288" s="114">
        <v>3</v>
      </c>
      <c r="E288" s="121" t="s">
        <v>11</v>
      </c>
      <c r="F288" s="114" t="s">
        <v>16</v>
      </c>
      <c r="G288" s="114">
        <v>10</v>
      </c>
      <c r="H288" s="137"/>
      <c r="I288" s="137">
        <f>G288*H288</f>
        <v>0</v>
      </c>
    </row>
    <row r="289" spans="1:9" x14ac:dyDescent="0.25">
      <c r="E289" s="114"/>
      <c r="H289" s="137"/>
      <c r="I289" s="138"/>
    </row>
    <row r="290" spans="1:9" x14ac:dyDescent="0.25">
      <c r="E290" s="115" t="s">
        <v>61</v>
      </c>
      <c r="H290" s="137"/>
      <c r="I290" s="138"/>
    </row>
    <row r="291" spans="1:9" x14ac:dyDescent="0.25">
      <c r="A291" s="114">
        <v>2</v>
      </c>
      <c r="B291" s="114">
        <v>4</v>
      </c>
      <c r="C291" s="114">
        <v>90</v>
      </c>
      <c r="H291" s="137"/>
      <c r="I291" s="138"/>
    </row>
    <row r="292" spans="1:9" x14ac:dyDescent="0.25">
      <c r="E292" s="125" t="s">
        <v>58</v>
      </c>
      <c r="H292" s="137"/>
      <c r="I292" s="138"/>
    </row>
    <row r="293" spans="1:9" x14ac:dyDescent="0.25">
      <c r="E293" s="125"/>
      <c r="H293" s="137"/>
      <c r="I293" s="138"/>
    </row>
    <row r="294" spans="1:9" x14ac:dyDescent="0.25">
      <c r="A294" s="114">
        <v>2</v>
      </c>
      <c r="B294" s="114">
        <v>4</v>
      </c>
      <c r="C294" s="114">
        <v>90</v>
      </c>
      <c r="D294" s="114">
        <v>4</v>
      </c>
      <c r="E294" s="121" t="s">
        <v>62</v>
      </c>
      <c r="F294" s="114" t="s">
        <v>24</v>
      </c>
      <c r="G294" s="114">
        <v>60</v>
      </c>
      <c r="H294" s="137"/>
      <c r="I294" s="137">
        <f>G294*H294</f>
        <v>0</v>
      </c>
    </row>
    <row r="295" spans="1:9" x14ac:dyDescent="0.25">
      <c r="H295" s="137"/>
      <c r="I295" s="138"/>
    </row>
    <row r="296" spans="1:9" x14ac:dyDescent="0.25">
      <c r="A296" s="114">
        <v>2</v>
      </c>
      <c r="B296" s="114">
        <v>4</v>
      </c>
      <c r="C296" s="114">
        <v>91</v>
      </c>
      <c r="D296" s="114">
        <v>5</v>
      </c>
      <c r="E296" s="121" t="s">
        <v>63</v>
      </c>
      <c r="F296" s="114" t="s">
        <v>24</v>
      </c>
      <c r="G296" s="114">
        <v>1020</v>
      </c>
      <c r="H296" s="137"/>
      <c r="I296" s="137">
        <f>G296*H296</f>
        <v>0</v>
      </c>
    </row>
    <row r="297" spans="1:9" x14ac:dyDescent="0.25">
      <c r="H297" s="137"/>
      <c r="I297" s="138"/>
    </row>
    <row r="298" spans="1:9" x14ac:dyDescent="0.25">
      <c r="A298" s="114">
        <v>2</v>
      </c>
      <c r="B298" s="114">
        <v>4</v>
      </c>
      <c r="C298" s="114">
        <v>91</v>
      </c>
      <c r="D298" s="114">
        <v>6</v>
      </c>
      <c r="E298" s="121" t="s">
        <v>998</v>
      </c>
      <c r="F298" s="114" t="s">
        <v>24</v>
      </c>
      <c r="G298" s="114">
        <v>5</v>
      </c>
      <c r="H298" s="137"/>
      <c r="I298" s="137">
        <f>G298*H298</f>
        <v>0</v>
      </c>
    </row>
    <row r="299" spans="1:9" x14ac:dyDescent="0.25">
      <c r="H299" s="137"/>
      <c r="I299" s="138"/>
    </row>
    <row r="300" spans="1:9" x14ac:dyDescent="0.25">
      <c r="A300" s="114">
        <v>2</v>
      </c>
      <c r="B300" s="114">
        <v>4</v>
      </c>
      <c r="C300" s="114">
        <v>91</v>
      </c>
      <c r="D300" s="114">
        <v>7</v>
      </c>
      <c r="E300" s="121" t="s">
        <v>999</v>
      </c>
      <c r="F300" s="114" t="s">
        <v>24</v>
      </c>
      <c r="G300" s="114">
        <v>60</v>
      </c>
      <c r="H300" s="137"/>
      <c r="I300" s="137">
        <f>G300*H300</f>
        <v>0</v>
      </c>
    </row>
    <row r="301" spans="1:9" x14ac:dyDescent="0.25">
      <c r="H301" s="137"/>
      <c r="I301" s="138"/>
    </row>
    <row r="302" spans="1:9" x14ac:dyDescent="0.25">
      <c r="A302" s="114">
        <v>2</v>
      </c>
      <c r="B302" s="114">
        <v>4</v>
      </c>
      <c r="C302" s="114">
        <v>91</v>
      </c>
      <c r="D302" s="114">
        <v>8</v>
      </c>
      <c r="E302" s="121" t="s">
        <v>1000</v>
      </c>
      <c r="F302" s="114" t="s">
        <v>24</v>
      </c>
      <c r="G302" s="114">
        <v>30</v>
      </c>
      <c r="H302" s="137"/>
      <c r="I302" s="137">
        <f>G302*H302</f>
        <v>0</v>
      </c>
    </row>
    <row r="303" spans="1:9" x14ac:dyDescent="0.25">
      <c r="H303" s="137"/>
      <c r="I303" s="138"/>
    </row>
    <row r="304" spans="1:9" x14ac:dyDescent="0.25">
      <c r="A304" s="114">
        <v>2</v>
      </c>
      <c r="B304" s="114">
        <v>4</v>
      </c>
      <c r="C304" s="114">
        <v>91</v>
      </c>
      <c r="D304" s="114">
        <v>9</v>
      </c>
      <c r="E304" s="121" t="s">
        <v>11</v>
      </c>
      <c r="F304" s="114" t="s">
        <v>16</v>
      </c>
      <c r="G304" s="114">
        <v>10</v>
      </c>
      <c r="H304" s="137"/>
      <c r="I304" s="137">
        <f>G304*H304</f>
        <v>0</v>
      </c>
    </row>
    <row r="305" spans="1:9" x14ac:dyDescent="0.25">
      <c r="E305" s="114"/>
      <c r="H305" s="137"/>
      <c r="I305" s="138"/>
    </row>
    <row r="306" spans="1:9" x14ac:dyDescent="0.25">
      <c r="A306" s="114">
        <v>2</v>
      </c>
      <c r="B306" s="114">
        <v>4</v>
      </c>
      <c r="C306" s="114">
        <v>91</v>
      </c>
      <c r="E306" s="115" t="s">
        <v>64</v>
      </c>
      <c r="H306" s="137"/>
      <c r="I306" s="138"/>
    </row>
    <row r="307" spans="1:9" x14ac:dyDescent="0.25">
      <c r="H307" s="137"/>
      <c r="I307" s="138"/>
    </row>
    <row r="308" spans="1:9" x14ac:dyDescent="0.25">
      <c r="A308" s="114">
        <v>2</v>
      </c>
      <c r="B308" s="114">
        <v>4</v>
      </c>
      <c r="C308" s="114">
        <v>91</v>
      </c>
      <c r="E308" s="125" t="s">
        <v>65</v>
      </c>
      <c r="H308" s="137"/>
      <c r="I308" s="138"/>
    </row>
    <row r="309" spans="1:9" x14ac:dyDescent="0.25">
      <c r="H309" s="137"/>
      <c r="I309" s="138"/>
    </row>
    <row r="310" spans="1:9" x14ac:dyDescent="0.25">
      <c r="A310" s="114">
        <v>2</v>
      </c>
      <c r="B310" s="114">
        <v>4</v>
      </c>
      <c r="C310" s="114">
        <v>91</v>
      </c>
      <c r="D310" s="114">
        <v>10</v>
      </c>
      <c r="E310" s="121" t="s">
        <v>66</v>
      </c>
      <c r="F310" s="114" t="s">
        <v>10</v>
      </c>
      <c r="G310" s="114">
        <v>360</v>
      </c>
      <c r="H310" s="137"/>
      <c r="I310" s="137">
        <f>G310*H310</f>
        <v>0</v>
      </c>
    </row>
    <row r="311" spans="1:9" x14ac:dyDescent="0.25">
      <c r="H311" s="137"/>
      <c r="I311" s="138"/>
    </row>
    <row r="312" spans="1:9" ht="17.25" customHeight="1" x14ac:dyDescent="0.25">
      <c r="A312" s="114">
        <v>2</v>
      </c>
      <c r="B312" s="114">
        <v>4</v>
      </c>
      <c r="C312" s="114">
        <v>91</v>
      </c>
      <c r="D312" s="114">
        <v>11</v>
      </c>
      <c r="E312" s="121" t="s">
        <v>67</v>
      </c>
      <c r="F312" s="114" t="s">
        <v>10</v>
      </c>
      <c r="G312" s="114">
        <v>7200</v>
      </c>
      <c r="H312" s="137"/>
      <c r="I312" s="137">
        <f>G312*H312</f>
        <v>0</v>
      </c>
    </row>
    <row r="313" spans="1:9" ht="15.75" customHeight="1" x14ac:dyDescent="0.25">
      <c r="H313" s="137"/>
      <c r="I313" s="137"/>
    </row>
    <row r="314" spans="1:9" x14ac:dyDescent="0.25">
      <c r="E314" s="115" t="s">
        <v>68</v>
      </c>
      <c r="H314" s="137"/>
      <c r="I314" s="138"/>
    </row>
    <row r="315" spans="1:9" ht="12.75" customHeight="1" x14ac:dyDescent="0.25">
      <c r="A315" s="114">
        <v>2</v>
      </c>
      <c r="B315" s="114">
        <v>4</v>
      </c>
      <c r="C315" s="114">
        <v>91</v>
      </c>
      <c r="H315" s="137"/>
      <c r="I315" s="138"/>
    </row>
    <row r="316" spans="1:9" ht="31.5" x14ac:dyDescent="0.25">
      <c r="E316" s="125" t="s">
        <v>1001</v>
      </c>
      <c r="H316" s="137"/>
      <c r="I316" s="138"/>
    </row>
    <row r="317" spans="1:9" x14ac:dyDescent="0.25">
      <c r="E317" s="125"/>
      <c r="H317" s="137"/>
      <c r="I317" s="138"/>
    </row>
    <row r="318" spans="1:9" x14ac:dyDescent="0.25">
      <c r="A318" s="114">
        <v>2</v>
      </c>
      <c r="B318" s="114">
        <v>4</v>
      </c>
      <c r="C318" s="114">
        <v>91</v>
      </c>
      <c r="D318" s="114">
        <v>12</v>
      </c>
      <c r="E318" s="121" t="s">
        <v>1002</v>
      </c>
      <c r="F318" s="114" t="s">
        <v>24</v>
      </c>
      <c r="G318" s="114">
        <v>2</v>
      </c>
      <c r="H318" s="137"/>
      <c r="I318" s="137">
        <f>G318*H318</f>
        <v>0</v>
      </c>
    </row>
    <row r="319" spans="1:9" x14ac:dyDescent="0.25">
      <c r="H319" s="137"/>
      <c r="I319" s="138"/>
    </row>
    <row r="320" spans="1:9" x14ac:dyDescent="0.25">
      <c r="A320" s="114">
        <v>2</v>
      </c>
      <c r="B320" s="114">
        <v>4</v>
      </c>
      <c r="C320" s="114">
        <v>91</v>
      </c>
      <c r="D320" s="114">
        <v>13</v>
      </c>
      <c r="E320" s="121" t="s">
        <v>1003</v>
      </c>
      <c r="F320" s="114" t="s">
        <v>24</v>
      </c>
      <c r="G320" s="114">
        <v>2</v>
      </c>
      <c r="H320" s="137"/>
      <c r="I320" s="137">
        <f>G320*H320</f>
        <v>0</v>
      </c>
    </row>
    <row r="321" spans="1:9" x14ac:dyDescent="0.25">
      <c r="H321" s="137"/>
      <c r="I321" s="138"/>
    </row>
    <row r="322" spans="1:9" x14ac:dyDescent="0.25">
      <c r="A322" s="114">
        <v>2</v>
      </c>
      <c r="B322" s="114">
        <v>4</v>
      </c>
      <c r="C322" s="114">
        <v>91</v>
      </c>
      <c r="D322" s="114">
        <v>14</v>
      </c>
      <c r="E322" s="121" t="s">
        <v>1004</v>
      </c>
      <c r="F322" s="114" t="s">
        <v>10</v>
      </c>
      <c r="G322" s="114">
        <v>2</v>
      </c>
      <c r="H322" s="137"/>
      <c r="I322" s="137">
        <f>G322*H322</f>
        <v>0</v>
      </c>
    </row>
    <row r="323" spans="1:9" x14ac:dyDescent="0.25">
      <c r="E323" s="114"/>
      <c r="H323" s="137"/>
      <c r="I323" s="138"/>
    </row>
    <row r="324" spans="1:9" ht="31.5" x14ac:dyDescent="0.25">
      <c r="E324" s="125" t="s">
        <v>69</v>
      </c>
      <c r="H324" s="137"/>
      <c r="I324" s="138"/>
    </row>
    <row r="325" spans="1:9" x14ac:dyDescent="0.25">
      <c r="E325" s="125"/>
      <c r="H325" s="137"/>
      <c r="I325" s="138"/>
    </row>
    <row r="326" spans="1:9" x14ac:dyDescent="0.25">
      <c r="A326" s="114">
        <v>2</v>
      </c>
      <c r="B326" s="114">
        <v>4</v>
      </c>
      <c r="C326" s="114">
        <v>91</v>
      </c>
      <c r="D326" s="114">
        <v>15</v>
      </c>
      <c r="E326" s="121" t="s">
        <v>70</v>
      </c>
      <c r="F326" s="114" t="s">
        <v>10</v>
      </c>
      <c r="G326" s="114">
        <v>10</v>
      </c>
      <c r="H326" s="137"/>
      <c r="I326" s="137">
        <f>G326*H326</f>
        <v>0</v>
      </c>
    </row>
    <row r="327" spans="1:9" x14ac:dyDescent="0.25">
      <c r="H327" s="137"/>
      <c r="I327" s="137"/>
    </row>
    <row r="328" spans="1:9" x14ac:dyDescent="0.25">
      <c r="H328" s="137"/>
      <c r="I328" s="137"/>
    </row>
    <row r="329" spans="1:9" x14ac:dyDescent="0.25">
      <c r="E329" s="115"/>
      <c r="H329" s="137"/>
      <c r="I329" s="139"/>
    </row>
    <row r="330" spans="1:9" x14ac:dyDescent="0.25">
      <c r="E330" s="115"/>
      <c r="H330" s="137"/>
      <c r="I330" s="139"/>
    </row>
    <row r="331" spans="1:9" x14ac:dyDescent="0.25">
      <c r="E331" s="115"/>
      <c r="H331" s="137"/>
      <c r="I331" s="139"/>
    </row>
    <row r="332" spans="1:9" x14ac:dyDescent="0.25">
      <c r="E332" s="115"/>
      <c r="H332" s="137"/>
      <c r="I332" s="139"/>
    </row>
    <row r="333" spans="1:9" x14ac:dyDescent="0.25">
      <c r="E333" s="115"/>
      <c r="H333" s="137"/>
      <c r="I333" s="139"/>
    </row>
    <row r="334" spans="1:9" x14ac:dyDescent="0.25">
      <c r="E334" s="115"/>
      <c r="H334" s="137"/>
      <c r="I334" s="139"/>
    </row>
    <row r="335" spans="1:9" x14ac:dyDescent="0.25">
      <c r="E335" s="115"/>
      <c r="H335" s="137"/>
      <c r="I335" s="139"/>
    </row>
    <row r="336" spans="1:9" x14ac:dyDescent="0.25">
      <c r="E336" s="115"/>
      <c r="H336" s="137"/>
      <c r="I336" s="139"/>
    </row>
    <row r="337" spans="1:9" x14ac:dyDescent="0.25">
      <c r="E337" s="115"/>
      <c r="H337" s="137"/>
      <c r="I337" s="139"/>
    </row>
    <row r="338" spans="1:9" x14ac:dyDescent="0.25">
      <c r="E338" s="115" t="s">
        <v>1193</v>
      </c>
      <c r="H338" s="137"/>
      <c r="I338" s="139">
        <f>SUM(I284:I326)</f>
        <v>0</v>
      </c>
    </row>
    <row r="339" spans="1:9" x14ac:dyDescent="0.25">
      <c r="E339" s="115"/>
      <c r="H339" s="137"/>
      <c r="I339" s="139"/>
    </row>
    <row r="340" spans="1:9" x14ac:dyDescent="0.25">
      <c r="E340" s="114"/>
      <c r="H340" s="137"/>
      <c r="I340" s="138"/>
    </row>
    <row r="341" spans="1:9" x14ac:dyDescent="0.25">
      <c r="E341" s="114"/>
      <c r="H341" s="137"/>
      <c r="I341" s="138"/>
    </row>
    <row r="342" spans="1:9" x14ac:dyDescent="0.25">
      <c r="E342" s="114"/>
      <c r="H342" s="137"/>
      <c r="I342" s="138"/>
    </row>
    <row r="343" spans="1:9" x14ac:dyDescent="0.25">
      <c r="E343" s="124" t="s">
        <v>985</v>
      </c>
      <c r="H343" s="137"/>
      <c r="I343" s="138"/>
    </row>
    <row r="344" spans="1:9" x14ac:dyDescent="0.25">
      <c r="A344" s="114">
        <v>2</v>
      </c>
      <c r="B344" s="114">
        <v>5</v>
      </c>
      <c r="C344" s="114">
        <v>107</v>
      </c>
      <c r="H344" s="137"/>
      <c r="I344" s="138"/>
    </row>
    <row r="345" spans="1:9" x14ac:dyDescent="0.25">
      <c r="E345" s="124" t="s">
        <v>1005</v>
      </c>
      <c r="H345" s="137"/>
      <c r="I345" s="138"/>
    </row>
    <row r="346" spans="1:9" x14ac:dyDescent="0.25">
      <c r="A346" s="114">
        <v>2</v>
      </c>
      <c r="B346" s="114">
        <v>5</v>
      </c>
      <c r="C346" s="114">
        <v>107</v>
      </c>
      <c r="H346" s="137"/>
      <c r="I346" s="138"/>
    </row>
    <row r="347" spans="1:9" x14ac:dyDescent="0.25">
      <c r="E347" s="115" t="s">
        <v>30</v>
      </c>
      <c r="H347" s="137"/>
      <c r="I347" s="138"/>
    </row>
    <row r="348" spans="1:9" x14ac:dyDescent="0.25">
      <c r="A348" s="114">
        <v>2</v>
      </c>
      <c r="B348" s="114">
        <v>5</v>
      </c>
      <c r="C348" s="114">
        <v>107</v>
      </c>
      <c r="H348" s="137"/>
      <c r="I348" s="138"/>
    </row>
    <row r="349" spans="1:9" ht="31.5" x14ac:dyDescent="0.25">
      <c r="E349" s="121" t="s">
        <v>31</v>
      </c>
      <c r="H349" s="137"/>
      <c r="I349" s="138"/>
    </row>
    <row r="350" spans="1:9" x14ac:dyDescent="0.25">
      <c r="A350" s="114">
        <v>2</v>
      </c>
      <c r="B350" s="114">
        <v>5</v>
      </c>
      <c r="C350" s="114">
        <v>107</v>
      </c>
      <c r="H350" s="137"/>
      <c r="I350" s="138"/>
    </row>
    <row r="351" spans="1:9" x14ac:dyDescent="0.25">
      <c r="E351" s="115" t="s">
        <v>6</v>
      </c>
      <c r="H351" s="137"/>
      <c r="I351" s="138"/>
    </row>
    <row r="352" spans="1:9" x14ac:dyDescent="0.25">
      <c r="A352" s="114">
        <v>2</v>
      </c>
      <c r="B352" s="114">
        <v>5</v>
      </c>
      <c r="C352" s="114">
        <v>107</v>
      </c>
      <c r="H352" s="137"/>
      <c r="I352" s="138"/>
    </row>
    <row r="353" spans="1:9" x14ac:dyDescent="0.25">
      <c r="E353" s="121" t="s">
        <v>1006</v>
      </c>
      <c r="H353" s="137"/>
      <c r="I353" s="138"/>
    </row>
    <row r="354" spans="1:9" x14ac:dyDescent="0.25">
      <c r="A354" s="114">
        <v>2</v>
      </c>
      <c r="B354" s="114">
        <v>5</v>
      </c>
      <c r="C354" s="114">
        <v>107</v>
      </c>
      <c r="H354" s="137"/>
      <c r="I354" s="138"/>
    </row>
    <row r="355" spans="1:9" x14ac:dyDescent="0.25">
      <c r="E355" s="115" t="s">
        <v>1007</v>
      </c>
      <c r="H355" s="137"/>
      <c r="I355" s="138"/>
    </row>
    <row r="356" spans="1:9" x14ac:dyDescent="0.25">
      <c r="A356" s="114">
        <v>2</v>
      </c>
      <c r="B356" s="114">
        <v>5</v>
      </c>
      <c r="C356" s="114">
        <v>107</v>
      </c>
      <c r="H356" s="137"/>
      <c r="I356" s="138"/>
    </row>
    <row r="357" spans="1:9" x14ac:dyDescent="0.25">
      <c r="E357" s="125" t="s">
        <v>1008</v>
      </c>
      <c r="H357" s="137"/>
      <c r="I357" s="138"/>
    </row>
    <row r="358" spans="1:9" x14ac:dyDescent="0.25">
      <c r="E358" s="125"/>
      <c r="H358" s="137"/>
      <c r="I358" s="138"/>
    </row>
    <row r="359" spans="1:9" x14ac:dyDescent="0.25">
      <c r="A359" s="114">
        <v>2</v>
      </c>
      <c r="B359" s="114">
        <v>5</v>
      </c>
      <c r="C359" s="114">
        <v>107</v>
      </c>
      <c r="D359" s="114">
        <v>1</v>
      </c>
      <c r="E359" s="121" t="s">
        <v>1009</v>
      </c>
      <c r="F359" s="114" t="s">
        <v>24</v>
      </c>
      <c r="G359" s="114">
        <v>30</v>
      </c>
      <c r="H359" s="137"/>
      <c r="I359" s="137">
        <f>G359*H359</f>
        <v>0</v>
      </c>
    </row>
    <row r="360" spans="1:9" x14ac:dyDescent="0.25">
      <c r="H360" s="137"/>
      <c r="I360" s="138"/>
    </row>
    <row r="361" spans="1:9" ht="31.5" x14ac:dyDescent="0.25">
      <c r="A361" s="114">
        <v>2</v>
      </c>
      <c r="B361" s="114">
        <v>5</v>
      </c>
      <c r="C361" s="114">
        <v>107</v>
      </c>
      <c r="E361" s="125" t="s">
        <v>1010</v>
      </c>
      <c r="H361" s="137"/>
      <c r="I361" s="138"/>
    </row>
    <row r="362" spans="1:9" x14ac:dyDescent="0.25">
      <c r="H362" s="137"/>
      <c r="I362" s="138"/>
    </row>
    <row r="363" spans="1:9" x14ac:dyDescent="0.25">
      <c r="A363" s="114">
        <v>2</v>
      </c>
      <c r="B363" s="114">
        <v>5</v>
      </c>
      <c r="C363" s="114">
        <v>107</v>
      </c>
      <c r="D363" s="114">
        <v>2</v>
      </c>
      <c r="E363" s="121" t="s">
        <v>1011</v>
      </c>
      <c r="F363" s="114" t="s">
        <v>24</v>
      </c>
      <c r="G363" s="114">
        <v>130</v>
      </c>
      <c r="H363" s="137"/>
      <c r="I363" s="137">
        <f>G363*H363</f>
        <v>0</v>
      </c>
    </row>
    <row r="364" spans="1:9" x14ac:dyDescent="0.25">
      <c r="H364" s="137"/>
      <c r="I364" s="137"/>
    </row>
    <row r="365" spans="1:9" x14ac:dyDescent="0.25">
      <c r="H365" s="137"/>
      <c r="I365" s="137"/>
    </row>
    <row r="366" spans="1:9" x14ac:dyDescent="0.25">
      <c r="H366" s="137"/>
      <c r="I366" s="137"/>
    </row>
    <row r="367" spans="1:9" x14ac:dyDescent="0.25">
      <c r="E367" s="115"/>
      <c r="F367" s="116"/>
      <c r="G367" s="116"/>
      <c r="H367" s="139"/>
      <c r="I367" s="139"/>
    </row>
    <row r="368" spans="1:9" x14ac:dyDescent="0.25">
      <c r="H368" s="137"/>
      <c r="I368" s="137"/>
    </row>
    <row r="369" spans="8:9" x14ac:dyDescent="0.25">
      <c r="H369" s="137"/>
      <c r="I369" s="137"/>
    </row>
    <row r="370" spans="8:9" x14ac:dyDescent="0.25">
      <c r="H370" s="137"/>
      <c r="I370" s="137"/>
    </row>
    <row r="371" spans="8:9" x14ac:dyDescent="0.25">
      <c r="H371" s="137"/>
      <c r="I371" s="137"/>
    </row>
    <row r="372" spans="8:9" x14ac:dyDescent="0.25">
      <c r="H372" s="137"/>
      <c r="I372" s="137"/>
    </row>
    <row r="373" spans="8:9" x14ac:dyDescent="0.25">
      <c r="H373" s="137"/>
      <c r="I373" s="137"/>
    </row>
    <row r="374" spans="8:9" x14ac:dyDescent="0.25">
      <c r="H374" s="137"/>
      <c r="I374" s="137"/>
    </row>
    <row r="375" spans="8:9" x14ac:dyDescent="0.25">
      <c r="H375" s="137"/>
      <c r="I375" s="137"/>
    </row>
    <row r="376" spans="8:9" x14ac:dyDescent="0.25">
      <c r="H376" s="137"/>
      <c r="I376" s="137"/>
    </row>
    <row r="377" spans="8:9" x14ac:dyDescent="0.25">
      <c r="H377" s="137"/>
      <c r="I377" s="137"/>
    </row>
    <row r="378" spans="8:9" x14ac:dyDescent="0.25">
      <c r="H378" s="137"/>
      <c r="I378" s="137"/>
    </row>
    <row r="379" spans="8:9" x14ac:dyDescent="0.25">
      <c r="H379" s="137"/>
      <c r="I379" s="137"/>
    </row>
    <row r="380" spans="8:9" x14ac:dyDescent="0.25">
      <c r="H380" s="137"/>
      <c r="I380" s="137"/>
    </row>
    <row r="381" spans="8:9" x14ac:dyDescent="0.25">
      <c r="H381" s="137"/>
      <c r="I381" s="137"/>
    </row>
    <row r="382" spans="8:9" x14ac:dyDescent="0.25">
      <c r="H382" s="137"/>
      <c r="I382" s="137"/>
    </row>
    <row r="383" spans="8:9" x14ac:dyDescent="0.25">
      <c r="H383" s="137"/>
      <c r="I383" s="137"/>
    </row>
    <row r="384" spans="8:9" x14ac:dyDescent="0.25">
      <c r="H384" s="137"/>
      <c r="I384" s="137"/>
    </row>
    <row r="385" spans="8:9" x14ac:dyDescent="0.25">
      <c r="H385" s="137"/>
      <c r="I385" s="137"/>
    </row>
    <row r="386" spans="8:9" x14ac:dyDescent="0.25">
      <c r="H386" s="137"/>
      <c r="I386" s="137"/>
    </row>
    <row r="387" spans="8:9" x14ac:dyDescent="0.25">
      <c r="H387" s="137"/>
      <c r="I387" s="137"/>
    </row>
    <row r="388" spans="8:9" x14ac:dyDescent="0.25">
      <c r="H388" s="137"/>
      <c r="I388" s="137"/>
    </row>
    <row r="389" spans="8:9" x14ac:dyDescent="0.25">
      <c r="H389" s="137"/>
      <c r="I389" s="137"/>
    </row>
    <row r="390" spans="8:9" x14ac:dyDescent="0.25">
      <c r="H390" s="137"/>
      <c r="I390" s="137"/>
    </row>
    <row r="391" spans="8:9" x14ac:dyDescent="0.25">
      <c r="H391" s="137"/>
      <c r="I391" s="137"/>
    </row>
    <row r="392" spans="8:9" x14ac:dyDescent="0.25">
      <c r="H392" s="137"/>
      <c r="I392" s="137"/>
    </row>
    <row r="393" spans="8:9" x14ac:dyDescent="0.25">
      <c r="H393" s="137"/>
      <c r="I393" s="137"/>
    </row>
    <row r="394" spans="8:9" x14ac:dyDescent="0.25">
      <c r="H394" s="137"/>
      <c r="I394" s="137"/>
    </row>
    <row r="395" spans="8:9" x14ac:dyDescent="0.25">
      <c r="H395" s="137"/>
      <c r="I395" s="137"/>
    </row>
    <row r="396" spans="8:9" x14ac:dyDescent="0.25">
      <c r="H396" s="137"/>
      <c r="I396" s="137"/>
    </row>
    <row r="397" spans="8:9" x14ac:dyDescent="0.25">
      <c r="H397" s="137"/>
      <c r="I397" s="137"/>
    </row>
    <row r="398" spans="8:9" x14ac:dyDescent="0.25">
      <c r="H398" s="137"/>
      <c r="I398" s="137"/>
    </row>
    <row r="399" spans="8:9" x14ac:dyDescent="0.25">
      <c r="H399" s="137"/>
      <c r="I399" s="137"/>
    </row>
    <row r="400" spans="8:9" x14ac:dyDescent="0.25">
      <c r="H400" s="137"/>
      <c r="I400" s="137"/>
    </row>
    <row r="401" spans="8:9" x14ac:dyDescent="0.25">
      <c r="H401" s="137"/>
      <c r="I401" s="137"/>
    </row>
    <row r="402" spans="8:9" x14ac:dyDescent="0.25">
      <c r="H402" s="137"/>
      <c r="I402" s="137"/>
    </row>
    <row r="403" spans="8:9" x14ac:dyDescent="0.25">
      <c r="H403" s="137"/>
      <c r="I403" s="137"/>
    </row>
    <row r="404" spans="8:9" x14ac:dyDescent="0.25">
      <c r="H404" s="137"/>
      <c r="I404" s="137"/>
    </row>
    <row r="405" spans="8:9" x14ac:dyDescent="0.25">
      <c r="H405" s="137"/>
      <c r="I405" s="137"/>
    </row>
    <row r="406" spans="8:9" x14ac:dyDescent="0.25">
      <c r="H406" s="137"/>
      <c r="I406" s="137"/>
    </row>
    <row r="407" spans="8:9" x14ac:dyDescent="0.25">
      <c r="H407" s="137"/>
      <c r="I407" s="137"/>
    </row>
    <row r="408" spans="8:9" x14ac:dyDescent="0.25">
      <c r="H408" s="137"/>
      <c r="I408" s="137"/>
    </row>
    <row r="409" spans="8:9" x14ac:dyDescent="0.25">
      <c r="H409" s="137"/>
      <c r="I409" s="137"/>
    </row>
    <row r="410" spans="8:9" x14ac:dyDescent="0.25">
      <c r="H410" s="137"/>
      <c r="I410" s="137"/>
    </row>
    <row r="411" spans="8:9" x14ac:dyDescent="0.25">
      <c r="H411" s="137"/>
      <c r="I411" s="137"/>
    </row>
    <row r="412" spans="8:9" x14ac:dyDescent="0.25">
      <c r="H412" s="137"/>
      <c r="I412" s="137"/>
    </row>
    <row r="413" spans="8:9" x14ac:dyDescent="0.25">
      <c r="H413" s="137"/>
      <c r="I413" s="137"/>
    </row>
    <row r="414" spans="8:9" x14ac:dyDescent="0.25">
      <c r="H414" s="137"/>
      <c r="I414" s="137"/>
    </row>
    <row r="415" spans="8:9" x14ac:dyDescent="0.25">
      <c r="H415" s="137"/>
      <c r="I415" s="137"/>
    </row>
    <row r="416" spans="8:9" x14ac:dyDescent="0.25">
      <c r="H416" s="137"/>
      <c r="I416" s="137"/>
    </row>
    <row r="417" spans="1:9" x14ac:dyDescent="0.25">
      <c r="H417" s="137"/>
      <c r="I417" s="137"/>
    </row>
    <row r="418" spans="1:9" x14ac:dyDescent="0.25">
      <c r="H418" s="137"/>
      <c r="I418" s="137"/>
    </row>
    <row r="419" spans="1:9" x14ac:dyDescent="0.25">
      <c r="H419" s="137"/>
      <c r="I419" s="137"/>
    </row>
    <row r="420" spans="1:9" x14ac:dyDescent="0.25">
      <c r="H420" s="137"/>
      <c r="I420" s="137"/>
    </row>
    <row r="421" spans="1:9" x14ac:dyDescent="0.25">
      <c r="H421" s="137"/>
      <c r="I421" s="137"/>
    </row>
    <row r="422" spans="1:9" x14ac:dyDescent="0.25">
      <c r="H422" s="137"/>
      <c r="I422" s="137"/>
    </row>
    <row r="423" spans="1:9" x14ac:dyDescent="0.25">
      <c r="H423" s="137"/>
      <c r="I423" s="137"/>
    </row>
    <row r="424" spans="1:9" x14ac:dyDescent="0.25">
      <c r="H424" s="137"/>
      <c r="I424" s="137"/>
    </row>
    <row r="425" spans="1:9" x14ac:dyDescent="0.25">
      <c r="E425" s="115" t="s">
        <v>1193</v>
      </c>
      <c r="H425" s="137"/>
      <c r="I425" s="139">
        <f>SUM(I359:I363)</f>
        <v>0</v>
      </c>
    </row>
    <row r="426" spans="1:9" x14ac:dyDescent="0.25">
      <c r="H426" s="137"/>
      <c r="I426" s="137"/>
    </row>
    <row r="427" spans="1:9" x14ac:dyDescent="0.25">
      <c r="E427" s="114"/>
      <c r="H427" s="137"/>
      <c r="I427" s="138"/>
    </row>
    <row r="428" spans="1:9" x14ac:dyDescent="0.25">
      <c r="E428" s="124" t="s">
        <v>985</v>
      </c>
      <c r="H428" s="137"/>
      <c r="I428" s="138"/>
    </row>
    <row r="429" spans="1:9" x14ac:dyDescent="0.25">
      <c r="A429" s="114">
        <v>2</v>
      </c>
      <c r="B429" s="114">
        <v>6</v>
      </c>
      <c r="C429" s="114">
        <v>111</v>
      </c>
      <c r="H429" s="137"/>
      <c r="I429" s="138"/>
    </row>
    <row r="430" spans="1:9" x14ac:dyDescent="0.25">
      <c r="E430" s="124" t="s">
        <v>1012</v>
      </c>
      <c r="H430" s="137"/>
      <c r="I430" s="138"/>
    </row>
    <row r="431" spans="1:9" x14ac:dyDescent="0.25">
      <c r="A431" s="114">
        <v>2</v>
      </c>
      <c r="B431" s="114">
        <v>6</v>
      </c>
      <c r="C431" s="114">
        <v>111</v>
      </c>
      <c r="H431" s="137"/>
      <c r="I431" s="138"/>
    </row>
    <row r="432" spans="1:9" x14ac:dyDescent="0.25">
      <c r="E432" s="115" t="s">
        <v>30</v>
      </c>
      <c r="H432" s="137"/>
      <c r="I432" s="138"/>
    </row>
    <row r="433" spans="1:9" x14ac:dyDescent="0.25">
      <c r="A433" s="114">
        <v>2</v>
      </c>
      <c r="B433" s="114">
        <v>6</v>
      </c>
      <c r="C433" s="114">
        <v>111</v>
      </c>
      <c r="H433" s="137"/>
      <c r="I433" s="138"/>
    </row>
    <row r="434" spans="1:9" ht="31.5" x14ac:dyDescent="0.25">
      <c r="E434" s="121" t="s">
        <v>31</v>
      </c>
      <c r="H434" s="137"/>
      <c r="I434" s="138"/>
    </row>
    <row r="435" spans="1:9" x14ac:dyDescent="0.25">
      <c r="A435" s="114">
        <v>2</v>
      </c>
      <c r="B435" s="114">
        <v>6</v>
      </c>
      <c r="C435" s="114">
        <v>111</v>
      </c>
      <c r="H435" s="137"/>
      <c r="I435" s="138"/>
    </row>
    <row r="436" spans="1:9" x14ac:dyDescent="0.25">
      <c r="E436" s="115" t="s">
        <v>6</v>
      </c>
      <c r="H436" s="137"/>
      <c r="I436" s="138"/>
    </row>
    <row r="437" spans="1:9" x14ac:dyDescent="0.25">
      <c r="A437" s="114">
        <v>2</v>
      </c>
      <c r="B437" s="114">
        <v>6</v>
      </c>
      <c r="C437" s="114">
        <v>111</v>
      </c>
      <c r="H437" s="137"/>
      <c r="I437" s="138"/>
    </row>
    <row r="438" spans="1:9" x14ac:dyDescent="0.25">
      <c r="E438" s="115" t="s">
        <v>1013</v>
      </c>
      <c r="H438" s="137"/>
      <c r="I438" s="138"/>
    </row>
    <row r="439" spans="1:9" x14ac:dyDescent="0.25">
      <c r="A439" s="114">
        <v>2</v>
      </c>
      <c r="B439" s="114">
        <v>6</v>
      </c>
      <c r="C439" s="114">
        <v>111</v>
      </c>
      <c r="H439" s="137"/>
      <c r="I439" s="138"/>
    </row>
    <row r="440" spans="1:9" x14ac:dyDescent="0.25">
      <c r="E440" s="115" t="s">
        <v>1014</v>
      </c>
      <c r="H440" s="137"/>
      <c r="I440" s="138"/>
    </row>
    <row r="441" spans="1:9" x14ac:dyDescent="0.25">
      <c r="A441" s="114">
        <v>2</v>
      </c>
      <c r="B441" s="114">
        <v>6</v>
      </c>
      <c r="C441" s="114">
        <v>111</v>
      </c>
      <c r="H441" s="137"/>
      <c r="I441" s="138"/>
    </row>
    <row r="442" spans="1:9" x14ac:dyDescent="0.25">
      <c r="E442" s="125" t="s">
        <v>1015</v>
      </c>
      <c r="H442" s="137"/>
      <c r="I442" s="138"/>
    </row>
    <row r="443" spans="1:9" x14ac:dyDescent="0.25">
      <c r="A443" s="114">
        <v>2</v>
      </c>
      <c r="B443" s="114">
        <v>6</v>
      </c>
      <c r="C443" s="114">
        <v>111</v>
      </c>
      <c r="H443" s="137"/>
      <c r="I443" s="138"/>
    </row>
    <row r="444" spans="1:9" x14ac:dyDescent="0.25">
      <c r="E444" s="121" t="s">
        <v>1181</v>
      </c>
      <c r="H444" s="137"/>
      <c r="I444" s="138"/>
    </row>
    <row r="445" spans="1:9" x14ac:dyDescent="0.25">
      <c r="A445" s="114">
        <v>2</v>
      </c>
      <c r="B445" s="114">
        <v>6</v>
      </c>
      <c r="C445" s="114">
        <v>111</v>
      </c>
      <c r="H445" s="137"/>
      <c r="I445" s="138"/>
    </row>
    <row r="446" spans="1:9" x14ac:dyDescent="0.25">
      <c r="E446" s="125" t="s">
        <v>1016</v>
      </c>
      <c r="H446" s="137"/>
      <c r="I446" s="138"/>
    </row>
    <row r="447" spans="1:9" x14ac:dyDescent="0.25">
      <c r="A447" s="114">
        <v>2</v>
      </c>
      <c r="B447" s="114">
        <v>6</v>
      </c>
      <c r="C447" s="114">
        <v>111</v>
      </c>
      <c r="H447" s="137"/>
      <c r="I447" s="138"/>
    </row>
    <row r="448" spans="1:9" ht="31.5" x14ac:dyDescent="0.25">
      <c r="E448" s="121" t="s">
        <v>1017</v>
      </c>
      <c r="H448" s="137"/>
      <c r="I448" s="138"/>
    </row>
    <row r="449" spans="1:9" x14ac:dyDescent="0.25">
      <c r="A449" s="114">
        <v>2</v>
      </c>
      <c r="B449" s="114">
        <v>6</v>
      </c>
      <c r="C449" s="114">
        <v>111</v>
      </c>
      <c r="H449" s="137"/>
      <c r="I449" s="138"/>
    </row>
    <row r="450" spans="1:9" x14ac:dyDescent="0.25">
      <c r="E450" s="121" t="s">
        <v>1006</v>
      </c>
      <c r="H450" s="137"/>
      <c r="I450" s="138"/>
    </row>
    <row r="451" spans="1:9" x14ac:dyDescent="0.25">
      <c r="A451" s="114">
        <v>2</v>
      </c>
      <c r="B451" s="114">
        <v>6</v>
      </c>
      <c r="C451" s="114">
        <v>111</v>
      </c>
      <c r="H451" s="137"/>
      <c r="I451" s="138"/>
    </row>
    <row r="452" spans="1:9" x14ac:dyDescent="0.25">
      <c r="E452" s="115" t="s">
        <v>1018</v>
      </c>
      <c r="H452" s="137"/>
      <c r="I452" s="138"/>
    </row>
    <row r="453" spans="1:9" x14ac:dyDescent="0.25">
      <c r="A453" s="114">
        <v>2</v>
      </c>
      <c r="B453" s="114">
        <v>6</v>
      </c>
      <c r="C453" s="114">
        <v>112</v>
      </c>
      <c r="H453" s="137"/>
      <c r="I453" s="138"/>
    </row>
    <row r="454" spans="1:9" ht="31.5" x14ac:dyDescent="0.25">
      <c r="E454" s="125" t="s">
        <v>1182</v>
      </c>
      <c r="H454" s="137"/>
      <c r="I454" s="138"/>
    </row>
    <row r="455" spans="1:9" x14ac:dyDescent="0.25">
      <c r="E455" s="125"/>
      <c r="H455" s="137"/>
      <c r="I455" s="138"/>
    </row>
    <row r="456" spans="1:9" ht="47.25" x14ac:dyDescent="0.25">
      <c r="A456" s="114">
        <v>2</v>
      </c>
      <c r="B456" s="114">
        <v>6</v>
      </c>
      <c r="C456" s="114">
        <v>112</v>
      </c>
      <c r="D456" s="114">
        <v>1</v>
      </c>
      <c r="E456" s="121" t="s">
        <v>1183</v>
      </c>
      <c r="F456" s="114" t="s">
        <v>24</v>
      </c>
      <c r="G456" s="114">
        <v>250</v>
      </c>
      <c r="H456" s="137"/>
      <c r="I456" s="137">
        <f>G456*H456</f>
        <v>0</v>
      </c>
    </row>
    <row r="457" spans="1:9" x14ac:dyDescent="0.25">
      <c r="E457" s="114"/>
      <c r="H457" s="137"/>
      <c r="I457" s="138"/>
    </row>
    <row r="458" spans="1:9" x14ac:dyDescent="0.25">
      <c r="E458" s="115" t="s">
        <v>1019</v>
      </c>
      <c r="H458" s="137"/>
      <c r="I458" s="138"/>
    </row>
    <row r="459" spans="1:9" x14ac:dyDescent="0.25">
      <c r="A459" s="114">
        <v>2</v>
      </c>
      <c r="B459" s="114">
        <v>6</v>
      </c>
      <c r="C459" s="114">
        <v>112</v>
      </c>
      <c r="H459" s="137"/>
      <c r="I459" s="138"/>
    </row>
    <row r="460" spans="1:9" ht="47.25" x14ac:dyDescent="0.25">
      <c r="E460" s="125" t="s">
        <v>1020</v>
      </c>
      <c r="H460" s="137"/>
      <c r="I460" s="138"/>
    </row>
    <row r="461" spans="1:9" x14ac:dyDescent="0.25">
      <c r="E461" s="125"/>
      <c r="H461" s="137"/>
      <c r="I461" s="138"/>
    </row>
    <row r="462" spans="1:9" ht="47.25" x14ac:dyDescent="0.25">
      <c r="A462" s="114">
        <v>2</v>
      </c>
      <c r="B462" s="114">
        <v>6</v>
      </c>
      <c r="C462" s="114">
        <v>112</v>
      </c>
      <c r="D462" s="114">
        <v>2</v>
      </c>
      <c r="E462" s="121" t="s">
        <v>1021</v>
      </c>
      <c r="F462" s="114" t="s">
        <v>24</v>
      </c>
      <c r="G462" s="114">
        <v>250</v>
      </c>
      <c r="H462" s="137"/>
      <c r="I462" s="137">
        <f>G462*H462</f>
        <v>0</v>
      </c>
    </row>
    <row r="463" spans="1:9" x14ac:dyDescent="0.25">
      <c r="H463" s="137"/>
      <c r="I463" s="137"/>
    </row>
    <row r="464" spans="1:9" x14ac:dyDescent="0.25">
      <c r="H464" s="137"/>
      <c r="I464" s="137"/>
    </row>
    <row r="465" spans="5:9" x14ac:dyDescent="0.25">
      <c r="E465" s="115"/>
      <c r="F465" s="116"/>
      <c r="G465" s="116"/>
      <c r="H465" s="139"/>
      <c r="I465" s="139"/>
    </row>
    <row r="466" spans="5:9" x14ac:dyDescent="0.25">
      <c r="E466" s="115"/>
      <c r="F466" s="116"/>
      <c r="G466" s="116"/>
      <c r="H466" s="139"/>
      <c r="I466" s="139"/>
    </row>
    <row r="467" spans="5:9" x14ac:dyDescent="0.25">
      <c r="E467" s="115"/>
      <c r="F467" s="116"/>
      <c r="G467" s="116"/>
      <c r="H467" s="139"/>
      <c r="I467" s="139"/>
    </row>
    <row r="468" spans="5:9" x14ac:dyDescent="0.25">
      <c r="E468" s="115"/>
      <c r="F468" s="116"/>
      <c r="G468" s="116"/>
      <c r="H468" s="139"/>
      <c r="I468" s="139"/>
    </row>
    <row r="469" spans="5:9" x14ac:dyDescent="0.25">
      <c r="E469" s="115"/>
      <c r="F469" s="116"/>
      <c r="G469" s="116"/>
      <c r="H469" s="139"/>
      <c r="I469" s="139"/>
    </row>
    <row r="470" spans="5:9" x14ac:dyDescent="0.25">
      <c r="E470" s="115"/>
      <c r="F470" s="116"/>
      <c r="G470" s="116"/>
      <c r="H470" s="139"/>
      <c r="I470" s="139"/>
    </row>
    <row r="471" spans="5:9" x14ac:dyDescent="0.25">
      <c r="E471" s="115"/>
      <c r="F471" s="116"/>
      <c r="G471" s="116"/>
      <c r="H471" s="139"/>
      <c r="I471" s="139"/>
    </row>
    <row r="472" spans="5:9" x14ac:dyDescent="0.25">
      <c r="E472" s="115"/>
      <c r="F472" s="116"/>
      <c r="G472" s="116"/>
      <c r="H472" s="139"/>
      <c r="I472" s="139"/>
    </row>
    <row r="473" spans="5:9" x14ac:dyDescent="0.25">
      <c r="E473" s="115"/>
      <c r="F473" s="116"/>
      <c r="G473" s="116"/>
      <c r="H473" s="139"/>
      <c r="I473" s="139"/>
    </row>
    <row r="474" spans="5:9" x14ac:dyDescent="0.25">
      <c r="E474" s="115"/>
      <c r="F474" s="116"/>
      <c r="G474" s="116"/>
      <c r="H474" s="139"/>
      <c r="I474" s="139"/>
    </row>
    <row r="475" spans="5:9" x14ac:dyDescent="0.25">
      <c r="E475" s="115"/>
      <c r="F475" s="116"/>
      <c r="G475" s="116"/>
      <c r="H475" s="139"/>
      <c r="I475" s="139"/>
    </row>
    <row r="476" spans="5:9" x14ac:dyDescent="0.25">
      <c r="E476" s="115"/>
      <c r="F476" s="116"/>
      <c r="G476" s="116"/>
      <c r="H476" s="139"/>
      <c r="I476" s="139"/>
    </row>
    <row r="477" spans="5:9" x14ac:dyDescent="0.25">
      <c r="E477" s="115"/>
      <c r="F477" s="116"/>
      <c r="G477" s="116"/>
      <c r="H477" s="139"/>
      <c r="I477" s="139"/>
    </row>
    <row r="478" spans="5:9" x14ac:dyDescent="0.25">
      <c r="E478" s="115"/>
      <c r="F478" s="116"/>
      <c r="G478" s="116"/>
      <c r="H478" s="139"/>
      <c r="I478" s="139"/>
    </row>
    <row r="479" spans="5:9" x14ac:dyDescent="0.25">
      <c r="E479" s="115"/>
      <c r="F479" s="116"/>
      <c r="G479" s="116"/>
      <c r="H479" s="139"/>
      <c r="I479" s="139"/>
    </row>
    <row r="480" spans="5:9" x14ac:dyDescent="0.25">
      <c r="E480" s="115"/>
      <c r="F480" s="116"/>
      <c r="G480" s="116"/>
      <c r="H480" s="139"/>
      <c r="I480" s="139"/>
    </row>
    <row r="481" spans="5:9" x14ac:dyDescent="0.25">
      <c r="E481" s="115"/>
      <c r="F481" s="116"/>
      <c r="G481" s="116"/>
      <c r="H481" s="139"/>
      <c r="I481" s="139"/>
    </row>
    <row r="482" spans="5:9" x14ac:dyDescent="0.25">
      <c r="E482" s="115"/>
      <c r="F482" s="116"/>
      <c r="G482" s="116"/>
      <c r="H482" s="139"/>
      <c r="I482" s="139"/>
    </row>
    <row r="483" spans="5:9" x14ac:dyDescent="0.25">
      <c r="E483" s="115"/>
      <c r="F483" s="116"/>
      <c r="G483" s="116"/>
      <c r="H483" s="139"/>
      <c r="I483" s="139"/>
    </row>
    <row r="484" spans="5:9" x14ac:dyDescent="0.25">
      <c r="E484" s="115"/>
      <c r="F484" s="116"/>
      <c r="G484" s="116"/>
      <c r="H484" s="139"/>
      <c r="I484" s="139"/>
    </row>
    <row r="485" spans="5:9" x14ac:dyDescent="0.25">
      <c r="E485" s="115"/>
      <c r="F485" s="116"/>
      <c r="G485" s="116"/>
      <c r="H485" s="139"/>
      <c r="I485" s="139"/>
    </row>
    <row r="486" spans="5:9" x14ac:dyDescent="0.25">
      <c r="E486" s="115"/>
      <c r="F486" s="116"/>
      <c r="G486" s="116"/>
      <c r="H486" s="139"/>
      <c r="I486" s="139"/>
    </row>
    <row r="487" spans="5:9" x14ac:dyDescent="0.25">
      <c r="E487" s="115"/>
      <c r="F487" s="116"/>
      <c r="G487" s="116"/>
      <c r="H487" s="139"/>
      <c r="I487" s="139"/>
    </row>
    <row r="488" spans="5:9" x14ac:dyDescent="0.25">
      <c r="E488" s="115"/>
      <c r="F488" s="116"/>
      <c r="G488" s="116"/>
      <c r="H488" s="139"/>
      <c r="I488" s="139"/>
    </row>
    <row r="489" spans="5:9" x14ac:dyDescent="0.25">
      <c r="E489" s="115"/>
      <c r="F489" s="116"/>
      <c r="G489" s="116"/>
      <c r="H489" s="139"/>
      <c r="I489" s="139"/>
    </row>
    <row r="490" spans="5:9" x14ac:dyDescent="0.25">
      <c r="E490" s="115"/>
      <c r="F490" s="116"/>
      <c r="G490" s="116"/>
      <c r="H490" s="139"/>
      <c r="I490" s="139"/>
    </row>
    <row r="491" spans="5:9" x14ac:dyDescent="0.25">
      <c r="E491" s="115"/>
      <c r="F491" s="116"/>
      <c r="G491" s="116"/>
      <c r="H491" s="139"/>
      <c r="I491" s="139"/>
    </row>
    <row r="492" spans="5:9" x14ac:dyDescent="0.25">
      <c r="E492" s="115"/>
      <c r="F492" s="116"/>
      <c r="G492" s="116"/>
      <c r="H492" s="139"/>
      <c r="I492" s="139"/>
    </row>
    <row r="493" spans="5:9" x14ac:dyDescent="0.25">
      <c r="E493" s="115"/>
      <c r="F493" s="116"/>
      <c r="G493" s="116"/>
      <c r="H493" s="139"/>
      <c r="I493" s="139"/>
    </row>
    <row r="494" spans="5:9" x14ac:dyDescent="0.25">
      <c r="E494" s="115"/>
      <c r="F494" s="116"/>
      <c r="G494" s="116"/>
      <c r="H494" s="139"/>
      <c r="I494" s="139"/>
    </row>
    <row r="495" spans="5:9" x14ac:dyDescent="0.25">
      <c r="E495" s="115"/>
      <c r="F495" s="116"/>
      <c r="G495" s="116"/>
      <c r="H495" s="139"/>
      <c r="I495" s="139"/>
    </row>
    <row r="496" spans="5:9" x14ac:dyDescent="0.25">
      <c r="E496" s="115"/>
      <c r="F496" s="116"/>
      <c r="G496" s="116"/>
      <c r="H496" s="139"/>
      <c r="I496" s="139"/>
    </row>
    <row r="497" spans="1:9" x14ac:dyDescent="0.25">
      <c r="E497" s="115"/>
      <c r="F497" s="116"/>
      <c r="G497" s="116"/>
      <c r="H497" s="139"/>
      <c r="I497" s="139"/>
    </row>
    <row r="498" spans="1:9" x14ac:dyDescent="0.25">
      <c r="E498" s="115"/>
      <c r="F498" s="116"/>
      <c r="G498" s="116"/>
      <c r="H498" s="139"/>
      <c r="I498" s="139"/>
    </row>
    <row r="499" spans="1:9" x14ac:dyDescent="0.25">
      <c r="E499" s="115"/>
      <c r="F499" s="116"/>
      <c r="G499" s="116"/>
      <c r="H499" s="139"/>
      <c r="I499" s="139"/>
    </row>
    <row r="500" spans="1:9" x14ac:dyDescent="0.25">
      <c r="E500" s="115"/>
      <c r="F500" s="116"/>
      <c r="G500" s="116"/>
      <c r="H500" s="139"/>
      <c r="I500" s="139"/>
    </row>
    <row r="501" spans="1:9" x14ac:dyDescent="0.25">
      <c r="E501" s="115"/>
      <c r="F501" s="116"/>
      <c r="G501" s="116"/>
      <c r="H501" s="139"/>
      <c r="I501" s="139"/>
    </row>
    <row r="502" spans="1:9" x14ac:dyDescent="0.25">
      <c r="E502" s="115"/>
      <c r="F502" s="116"/>
      <c r="G502" s="116"/>
      <c r="H502" s="139"/>
      <c r="I502" s="139"/>
    </row>
    <row r="503" spans="1:9" x14ac:dyDescent="0.25">
      <c r="E503" s="115" t="s">
        <v>1193</v>
      </c>
      <c r="F503" s="116"/>
      <c r="G503" s="116"/>
      <c r="H503" s="139"/>
      <c r="I503" s="139">
        <f>SUM(I456:I462)</f>
        <v>0</v>
      </c>
    </row>
    <row r="504" spans="1:9" x14ac:dyDescent="0.25">
      <c r="E504" s="115"/>
      <c r="F504" s="116"/>
      <c r="G504" s="116"/>
      <c r="H504" s="139"/>
      <c r="I504" s="139"/>
    </row>
    <row r="505" spans="1:9" x14ac:dyDescent="0.25">
      <c r="E505" s="114"/>
      <c r="H505" s="137"/>
      <c r="I505" s="138"/>
    </row>
    <row r="506" spans="1:9" x14ac:dyDescent="0.25">
      <c r="E506" s="124" t="s">
        <v>1022</v>
      </c>
      <c r="H506" s="137"/>
      <c r="I506" s="138"/>
    </row>
    <row r="507" spans="1:9" x14ac:dyDescent="0.25">
      <c r="A507" s="114">
        <v>2</v>
      </c>
      <c r="B507" s="114">
        <v>7</v>
      </c>
      <c r="C507" s="114">
        <v>118</v>
      </c>
      <c r="H507" s="137"/>
      <c r="I507" s="138"/>
    </row>
    <row r="508" spans="1:9" x14ac:dyDescent="0.25">
      <c r="E508" s="115" t="s">
        <v>30</v>
      </c>
      <c r="H508" s="137"/>
      <c r="I508" s="138"/>
    </row>
    <row r="509" spans="1:9" x14ac:dyDescent="0.25">
      <c r="A509" s="114">
        <v>2</v>
      </c>
      <c r="B509" s="114">
        <v>7</v>
      </c>
      <c r="C509" s="114">
        <v>118</v>
      </c>
      <c r="H509" s="137"/>
      <c r="I509" s="138"/>
    </row>
    <row r="510" spans="1:9" x14ac:dyDescent="0.25">
      <c r="E510" s="115" t="s">
        <v>6</v>
      </c>
      <c r="H510" s="137"/>
      <c r="I510" s="138"/>
    </row>
    <row r="511" spans="1:9" x14ac:dyDescent="0.25">
      <c r="A511" s="114">
        <v>2</v>
      </c>
      <c r="B511" s="114">
        <v>7</v>
      </c>
      <c r="C511" s="114">
        <v>118</v>
      </c>
      <c r="H511" s="137"/>
      <c r="I511" s="138"/>
    </row>
    <row r="512" spans="1:9" x14ac:dyDescent="0.25">
      <c r="E512" s="115" t="s">
        <v>71</v>
      </c>
      <c r="H512" s="137"/>
      <c r="I512" s="138"/>
    </row>
    <row r="513" spans="1:9" x14ac:dyDescent="0.25">
      <c r="A513" s="114">
        <v>2</v>
      </c>
      <c r="B513" s="114">
        <v>7</v>
      </c>
      <c r="C513" s="114">
        <v>118</v>
      </c>
      <c r="H513" s="137"/>
      <c r="I513" s="138"/>
    </row>
    <row r="514" spans="1:9" ht="63" x14ac:dyDescent="0.25">
      <c r="E514" s="121" t="s">
        <v>72</v>
      </c>
      <c r="H514" s="137"/>
      <c r="I514" s="138"/>
    </row>
    <row r="515" spans="1:9" x14ac:dyDescent="0.25">
      <c r="A515" s="114">
        <v>2</v>
      </c>
      <c r="B515" s="114">
        <v>7</v>
      </c>
      <c r="C515" s="114">
        <v>118</v>
      </c>
      <c r="H515" s="137"/>
      <c r="I515" s="138"/>
    </row>
    <row r="516" spans="1:9" x14ac:dyDescent="0.25">
      <c r="E516" s="115" t="s">
        <v>73</v>
      </c>
      <c r="H516" s="137"/>
      <c r="I516" s="138"/>
    </row>
    <row r="517" spans="1:9" x14ac:dyDescent="0.25">
      <c r="A517" s="114">
        <v>2</v>
      </c>
      <c r="B517" s="114">
        <v>7</v>
      </c>
      <c r="C517" s="114">
        <v>118</v>
      </c>
      <c r="H517" s="137"/>
      <c r="I517" s="138"/>
    </row>
    <row r="518" spans="1:9" ht="31.5" x14ac:dyDescent="0.25">
      <c r="E518" s="121" t="s">
        <v>74</v>
      </c>
      <c r="H518" s="137"/>
      <c r="I518" s="138"/>
    </row>
    <row r="519" spans="1:9" x14ac:dyDescent="0.25">
      <c r="A519" s="114">
        <v>2</v>
      </c>
      <c r="B519" s="114">
        <v>7</v>
      </c>
      <c r="C519" s="114">
        <v>119</v>
      </c>
      <c r="H519" s="137"/>
      <c r="I519" s="138"/>
    </row>
    <row r="520" spans="1:9" x14ac:dyDescent="0.25">
      <c r="E520" s="115" t="s">
        <v>1023</v>
      </c>
      <c r="H520" s="137"/>
      <c r="I520" s="138"/>
    </row>
    <row r="521" spans="1:9" x14ac:dyDescent="0.25">
      <c r="A521" s="114">
        <v>2</v>
      </c>
      <c r="B521" s="114">
        <v>7</v>
      </c>
      <c r="C521" s="114">
        <v>119</v>
      </c>
      <c r="H521" s="137"/>
      <c r="I521" s="138"/>
    </row>
    <row r="522" spans="1:9" ht="94.5" x14ac:dyDescent="0.25">
      <c r="E522" s="121" t="s">
        <v>1172</v>
      </c>
      <c r="H522" s="137"/>
      <c r="I522" s="138"/>
    </row>
    <row r="523" spans="1:9" x14ac:dyDescent="0.25">
      <c r="A523" s="114">
        <v>2</v>
      </c>
      <c r="B523" s="114">
        <v>7</v>
      </c>
      <c r="C523" s="114">
        <v>119</v>
      </c>
      <c r="H523" s="137"/>
      <c r="I523" s="138"/>
    </row>
    <row r="524" spans="1:9" x14ac:dyDescent="0.25">
      <c r="E524" s="115" t="s">
        <v>1024</v>
      </c>
      <c r="H524" s="137"/>
      <c r="I524" s="138"/>
    </row>
    <row r="525" spans="1:9" x14ac:dyDescent="0.25">
      <c r="E525" s="115"/>
      <c r="H525" s="137"/>
      <c r="I525" s="138"/>
    </row>
    <row r="526" spans="1:9" ht="63" x14ac:dyDescent="0.25">
      <c r="A526" s="114">
        <v>2</v>
      </c>
      <c r="B526" s="114">
        <v>7</v>
      </c>
      <c r="C526" s="114">
        <v>119</v>
      </c>
      <c r="D526" s="114">
        <v>1</v>
      </c>
      <c r="E526" s="121" t="s">
        <v>1173</v>
      </c>
      <c r="F526" s="114" t="s">
        <v>24</v>
      </c>
      <c r="G526" s="114">
        <v>260</v>
      </c>
      <c r="H526" s="137"/>
      <c r="I526" s="137">
        <f>G526*H526</f>
        <v>0</v>
      </c>
    </row>
    <row r="527" spans="1:9" x14ac:dyDescent="0.25">
      <c r="E527" s="114"/>
      <c r="H527" s="137"/>
      <c r="I527" s="138"/>
    </row>
    <row r="528" spans="1:9" x14ac:dyDescent="0.25">
      <c r="E528" s="115" t="s">
        <v>1025</v>
      </c>
      <c r="H528" s="137"/>
      <c r="I528" s="138"/>
    </row>
    <row r="529" spans="1:9" x14ac:dyDescent="0.25">
      <c r="E529" s="115"/>
      <c r="H529" s="137"/>
      <c r="I529" s="138"/>
    </row>
    <row r="530" spans="1:9" x14ac:dyDescent="0.25">
      <c r="A530" s="114">
        <v>2</v>
      </c>
      <c r="B530" s="114">
        <v>7</v>
      </c>
      <c r="C530" s="114">
        <v>119</v>
      </c>
      <c r="D530" s="114">
        <v>2</v>
      </c>
      <c r="E530" s="121" t="s">
        <v>1026</v>
      </c>
      <c r="F530" s="114" t="s">
        <v>12</v>
      </c>
      <c r="G530" s="114">
        <v>55</v>
      </c>
      <c r="H530" s="137"/>
      <c r="I530" s="137">
        <f>G530*H530</f>
        <v>0</v>
      </c>
    </row>
    <row r="531" spans="1:9" x14ac:dyDescent="0.25">
      <c r="E531" s="114"/>
      <c r="H531" s="137"/>
      <c r="I531" s="138"/>
    </row>
    <row r="532" spans="1:9" x14ac:dyDescent="0.25">
      <c r="A532" s="114">
        <v>2</v>
      </c>
      <c r="B532" s="114">
        <v>7</v>
      </c>
      <c r="C532" s="114">
        <v>119</v>
      </c>
      <c r="D532" s="114">
        <v>3</v>
      </c>
      <c r="E532" s="121" t="s">
        <v>1027</v>
      </c>
      <c r="F532" s="114" t="s">
        <v>24</v>
      </c>
      <c r="G532" s="114">
        <v>138</v>
      </c>
      <c r="H532" s="137"/>
      <c r="I532" s="137">
        <f>G532*H532</f>
        <v>0</v>
      </c>
    </row>
    <row r="533" spans="1:9" x14ac:dyDescent="0.25">
      <c r="E533" s="114"/>
      <c r="H533" s="137"/>
      <c r="I533" s="138"/>
    </row>
    <row r="534" spans="1:9" x14ac:dyDescent="0.25">
      <c r="A534" s="114">
        <v>2</v>
      </c>
      <c r="B534" s="114">
        <v>7</v>
      </c>
      <c r="C534" s="114">
        <v>119</v>
      </c>
      <c r="D534" s="114">
        <v>4</v>
      </c>
      <c r="E534" s="121" t="s">
        <v>1028</v>
      </c>
      <c r="F534" s="114" t="s">
        <v>21</v>
      </c>
      <c r="G534" s="114">
        <v>1</v>
      </c>
      <c r="H534" s="137"/>
      <c r="I534" s="137">
        <f>G534*H534</f>
        <v>0</v>
      </c>
    </row>
    <row r="535" spans="1:9" x14ac:dyDescent="0.25">
      <c r="E535" s="114"/>
      <c r="H535" s="137"/>
      <c r="I535" s="138"/>
    </row>
    <row r="536" spans="1:9" x14ac:dyDescent="0.25">
      <c r="E536" s="115" t="s">
        <v>1029</v>
      </c>
      <c r="H536" s="137"/>
      <c r="I536" s="138"/>
    </row>
    <row r="537" spans="1:9" x14ac:dyDescent="0.25">
      <c r="A537" s="114">
        <v>2</v>
      </c>
      <c r="B537" s="114">
        <v>7</v>
      </c>
      <c r="C537" s="114">
        <v>120</v>
      </c>
      <c r="H537" s="137"/>
      <c r="I537" s="138"/>
    </row>
    <row r="538" spans="1:9" x14ac:dyDescent="0.25">
      <c r="E538" s="115" t="s">
        <v>1030</v>
      </c>
      <c r="H538" s="137"/>
      <c r="I538" s="138"/>
    </row>
    <row r="539" spans="1:9" x14ac:dyDescent="0.25">
      <c r="E539" s="115"/>
      <c r="H539" s="137"/>
      <c r="I539" s="138"/>
    </row>
    <row r="540" spans="1:9" ht="63" x14ac:dyDescent="0.25">
      <c r="A540" s="114">
        <v>2</v>
      </c>
      <c r="B540" s="114">
        <v>7</v>
      </c>
      <c r="C540" s="114">
        <v>120</v>
      </c>
      <c r="D540" s="114">
        <v>5</v>
      </c>
      <c r="E540" s="121" t="s">
        <v>1031</v>
      </c>
      <c r="F540" s="114" t="s">
        <v>10</v>
      </c>
      <c r="G540" s="114">
        <v>72</v>
      </c>
      <c r="H540" s="137"/>
      <c r="I540" s="137">
        <f>G540*H540</f>
        <v>0</v>
      </c>
    </row>
    <row r="541" spans="1:9" x14ac:dyDescent="0.25">
      <c r="E541" s="114"/>
      <c r="H541" s="137"/>
      <c r="I541" s="138"/>
    </row>
    <row r="542" spans="1:9" x14ac:dyDescent="0.25">
      <c r="E542" s="115" t="s">
        <v>1032</v>
      </c>
      <c r="H542" s="137"/>
      <c r="I542" s="138"/>
    </row>
    <row r="543" spans="1:9" x14ac:dyDescent="0.25">
      <c r="A543" s="114">
        <v>2</v>
      </c>
      <c r="B543" s="114">
        <v>7</v>
      </c>
      <c r="C543" s="114">
        <v>120</v>
      </c>
      <c r="H543" s="137"/>
      <c r="I543" s="138"/>
    </row>
    <row r="544" spans="1:9" x14ac:dyDescent="0.25">
      <c r="E544" s="115" t="s">
        <v>1033</v>
      </c>
      <c r="H544" s="137"/>
      <c r="I544" s="138"/>
    </row>
    <row r="545" spans="1:9" x14ac:dyDescent="0.25">
      <c r="E545" s="115"/>
      <c r="H545" s="137"/>
      <c r="I545" s="138"/>
    </row>
    <row r="546" spans="1:9" x14ac:dyDescent="0.25">
      <c r="A546" s="114">
        <v>2</v>
      </c>
      <c r="B546" s="114">
        <v>7</v>
      </c>
      <c r="C546" s="114">
        <v>120</v>
      </c>
      <c r="D546" s="114">
        <v>6</v>
      </c>
      <c r="E546" s="121" t="s">
        <v>1034</v>
      </c>
      <c r="F546" s="114" t="s">
        <v>10</v>
      </c>
      <c r="G546" s="114">
        <v>260</v>
      </c>
      <c r="H546" s="137"/>
      <c r="I546" s="137">
        <f>G546*H546</f>
        <v>0</v>
      </c>
    </row>
    <row r="547" spans="1:9" x14ac:dyDescent="0.25">
      <c r="E547" s="114"/>
      <c r="H547" s="137"/>
      <c r="I547" s="138"/>
    </row>
    <row r="548" spans="1:9" x14ac:dyDescent="0.25">
      <c r="E548" s="115" t="s">
        <v>1035</v>
      </c>
      <c r="H548" s="137"/>
      <c r="I548" s="138"/>
    </row>
    <row r="549" spans="1:9" x14ac:dyDescent="0.25">
      <c r="A549" s="114">
        <v>2</v>
      </c>
      <c r="B549" s="114">
        <v>7</v>
      </c>
      <c r="C549" s="114">
        <v>120</v>
      </c>
      <c r="H549" s="137"/>
      <c r="I549" s="138"/>
    </row>
    <row r="550" spans="1:9" x14ac:dyDescent="0.25">
      <c r="E550" s="115" t="s">
        <v>1036</v>
      </c>
      <c r="H550" s="137"/>
      <c r="I550" s="138"/>
    </row>
    <row r="551" spans="1:9" x14ac:dyDescent="0.25">
      <c r="E551" s="115"/>
      <c r="H551" s="137"/>
      <c r="I551" s="138"/>
    </row>
    <row r="552" spans="1:9" ht="31.5" x14ac:dyDescent="0.25">
      <c r="A552" s="114">
        <v>2</v>
      </c>
      <c r="B552" s="114">
        <v>7</v>
      </c>
      <c r="C552" s="114">
        <v>120</v>
      </c>
      <c r="D552" s="114">
        <v>7</v>
      </c>
      <c r="E552" s="121" t="s">
        <v>1037</v>
      </c>
      <c r="F552" s="114" t="s">
        <v>12</v>
      </c>
      <c r="G552" s="114">
        <v>2</v>
      </c>
      <c r="H552" s="137"/>
      <c r="I552" s="137">
        <f>G552*H552</f>
        <v>0</v>
      </c>
    </row>
    <row r="553" spans="1:9" x14ac:dyDescent="0.25">
      <c r="H553" s="137"/>
      <c r="I553" s="138"/>
    </row>
    <row r="554" spans="1:9" ht="31.5" x14ac:dyDescent="0.25">
      <c r="A554" s="114">
        <v>2</v>
      </c>
      <c r="B554" s="114">
        <v>7</v>
      </c>
      <c r="C554" s="114">
        <v>120</v>
      </c>
      <c r="D554" s="114">
        <v>8</v>
      </c>
      <c r="E554" s="121" t="s">
        <v>1038</v>
      </c>
      <c r="F554" s="114" t="s">
        <v>12</v>
      </c>
      <c r="G554" s="114">
        <v>10</v>
      </c>
      <c r="H554" s="137"/>
      <c r="I554" s="137">
        <f>G554*H554</f>
        <v>0</v>
      </c>
    </row>
    <row r="555" spans="1:9" x14ac:dyDescent="0.25">
      <c r="E555" s="114"/>
      <c r="H555" s="137"/>
      <c r="I555" s="138"/>
    </row>
    <row r="556" spans="1:9" x14ac:dyDescent="0.25">
      <c r="E556" s="115" t="s">
        <v>1039</v>
      </c>
      <c r="H556" s="137"/>
      <c r="I556" s="138"/>
    </row>
    <row r="557" spans="1:9" x14ac:dyDescent="0.25">
      <c r="A557" s="114">
        <v>2</v>
      </c>
      <c r="B557" s="114">
        <v>7</v>
      </c>
      <c r="C557" s="114">
        <v>120</v>
      </c>
      <c r="H557" s="137"/>
      <c r="I557" s="138"/>
    </row>
    <row r="558" spans="1:9" x14ac:dyDescent="0.25">
      <c r="E558" s="115" t="s">
        <v>1040</v>
      </c>
      <c r="H558" s="137"/>
      <c r="I558" s="138"/>
    </row>
    <row r="559" spans="1:9" x14ac:dyDescent="0.25">
      <c r="E559" s="115"/>
      <c r="H559" s="137"/>
      <c r="I559" s="138"/>
    </row>
    <row r="560" spans="1:9" ht="31.5" x14ac:dyDescent="0.25">
      <c r="A560" s="114">
        <v>2</v>
      </c>
      <c r="B560" s="114">
        <v>7</v>
      </c>
      <c r="C560" s="114">
        <v>120</v>
      </c>
      <c r="D560" s="114">
        <v>9</v>
      </c>
      <c r="E560" s="121" t="s">
        <v>1169</v>
      </c>
      <c r="F560" s="114" t="s">
        <v>972</v>
      </c>
      <c r="G560" s="114">
        <v>1</v>
      </c>
      <c r="H560" s="137"/>
      <c r="I560" s="137">
        <f>G560*H560</f>
        <v>0</v>
      </c>
    </row>
    <row r="561" spans="1:9" x14ac:dyDescent="0.25">
      <c r="H561" s="137"/>
      <c r="I561" s="137"/>
    </row>
    <row r="562" spans="1:9" x14ac:dyDescent="0.25">
      <c r="H562" s="137"/>
      <c r="I562" s="137"/>
    </row>
    <row r="563" spans="1:9" x14ac:dyDescent="0.25">
      <c r="E563" s="115"/>
      <c r="H563" s="137"/>
      <c r="I563" s="139"/>
    </row>
    <row r="564" spans="1:9" x14ac:dyDescent="0.25">
      <c r="E564" s="115"/>
      <c r="H564" s="137"/>
      <c r="I564" s="139"/>
    </row>
    <row r="565" spans="1:9" x14ac:dyDescent="0.25">
      <c r="E565" s="115"/>
      <c r="H565" s="137"/>
      <c r="I565" s="139"/>
    </row>
    <row r="566" spans="1:9" x14ac:dyDescent="0.25">
      <c r="E566" s="115"/>
      <c r="H566" s="137"/>
      <c r="I566" s="139"/>
    </row>
    <row r="567" spans="1:9" x14ac:dyDescent="0.25">
      <c r="E567" s="115"/>
      <c r="H567" s="137"/>
      <c r="I567" s="139"/>
    </row>
    <row r="568" spans="1:9" x14ac:dyDescent="0.25">
      <c r="E568" s="115"/>
      <c r="H568" s="137"/>
      <c r="I568" s="139"/>
    </row>
    <row r="569" spans="1:9" x14ac:dyDescent="0.25">
      <c r="E569" s="115"/>
      <c r="H569" s="137"/>
      <c r="I569" s="139"/>
    </row>
    <row r="570" spans="1:9" x14ac:dyDescent="0.25">
      <c r="E570" s="115"/>
      <c r="H570" s="137"/>
      <c r="I570" s="139"/>
    </row>
    <row r="571" spans="1:9" x14ac:dyDescent="0.25">
      <c r="E571" s="115"/>
      <c r="H571" s="137"/>
      <c r="I571" s="139"/>
    </row>
    <row r="572" spans="1:9" x14ac:dyDescent="0.25">
      <c r="E572" s="115" t="s">
        <v>1193</v>
      </c>
      <c r="H572" s="137"/>
      <c r="I572" s="139">
        <f>SUM(I526:I560)</f>
        <v>0</v>
      </c>
    </row>
    <row r="573" spans="1:9" x14ac:dyDescent="0.25">
      <c r="E573" s="115"/>
      <c r="H573" s="137"/>
      <c r="I573" s="139"/>
    </row>
    <row r="574" spans="1:9" x14ac:dyDescent="0.25">
      <c r="E574" s="114"/>
      <c r="H574" s="137"/>
      <c r="I574" s="138"/>
    </row>
    <row r="575" spans="1:9" x14ac:dyDescent="0.25">
      <c r="E575" s="124" t="s">
        <v>985</v>
      </c>
      <c r="H575" s="137"/>
      <c r="I575" s="138"/>
    </row>
    <row r="576" spans="1:9" x14ac:dyDescent="0.25">
      <c r="A576" s="114">
        <v>2</v>
      </c>
      <c r="B576" s="114">
        <v>8</v>
      </c>
      <c r="C576" s="114">
        <v>137</v>
      </c>
      <c r="H576" s="137"/>
      <c r="I576" s="138"/>
    </row>
    <row r="577" spans="1:9" x14ac:dyDescent="0.25">
      <c r="E577" s="124" t="s">
        <v>1041</v>
      </c>
      <c r="H577" s="137"/>
      <c r="I577" s="138"/>
    </row>
    <row r="578" spans="1:9" x14ac:dyDescent="0.25">
      <c r="A578" s="114">
        <v>2</v>
      </c>
      <c r="B578" s="114">
        <v>8</v>
      </c>
      <c r="C578" s="114">
        <v>137</v>
      </c>
      <c r="H578" s="137"/>
      <c r="I578" s="138"/>
    </row>
    <row r="579" spans="1:9" x14ac:dyDescent="0.25">
      <c r="E579" s="115" t="s">
        <v>30</v>
      </c>
      <c r="H579" s="137"/>
      <c r="I579" s="138"/>
    </row>
    <row r="580" spans="1:9" x14ac:dyDescent="0.25">
      <c r="A580" s="114">
        <v>2</v>
      </c>
      <c r="B580" s="114">
        <v>8</v>
      </c>
      <c r="C580" s="114">
        <v>137</v>
      </c>
      <c r="H580" s="137"/>
      <c r="I580" s="138"/>
    </row>
    <row r="581" spans="1:9" ht="31.5" x14ac:dyDescent="0.25">
      <c r="E581" s="121" t="s">
        <v>31</v>
      </c>
      <c r="H581" s="137"/>
      <c r="I581" s="138"/>
    </row>
    <row r="582" spans="1:9" x14ac:dyDescent="0.25">
      <c r="A582" s="114">
        <v>2</v>
      </c>
      <c r="B582" s="114">
        <v>8</v>
      </c>
      <c r="C582" s="114">
        <v>137</v>
      </c>
      <c r="H582" s="137"/>
      <c r="I582" s="138"/>
    </row>
    <row r="583" spans="1:9" x14ac:dyDescent="0.25">
      <c r="E583" s="115" t="s">
        <v>6</v>
      </c>
      <c r="H583" s="137"/>
      <c r="I583" s="138"/>
    </row>
    <row r="584" spans="1:9" x14ac:dyDescent="0.25">
      <c r="A584" s="114">
        <v>2</v>
      </c>
      <c r="B584" s="114">
        <v>8</v>
      </c>
      <c r="C584" s="114">
        <v>137</v>
      </c>
      <c r="H584" s="137"/>
      <c r="I584" s="138"/>
    </row>
    <row r="585" spans="1:9" x14ac:dyDescent="0.25">
      <c r="E585" s="115" t="s">
        <v>71</v>
      </c>
      <c r="H585" s="137"/>
      <c r="I585" s="138"/>
    </row>
    <row r="586" spans="1:9" x14ac:dyDescent="0.25">
      <c r="A586" s="114">
        <v>2</v>
      </c>
      <c r="B586" s="114">
        <v>8</v>
      </c>
      <c r="C586" s="114">
        <v>137</v>
      </c>
      <c r="H586" s="137"/>
      <c r="I586" s="138"/>
    </row>
    <row r="587" spans="1:9" ht="63" x14ac:dyDescent="0.25">
      <c r="E587" s="121" t="s">
        <v>1042</v>
      </c>
      <c r="H587" s="137"/>
      <c r="I587" s="138"/>
    </row>
    <row r="588" spans="1:9" x14ac:dyDescent="0.25">
      <c r="A588" s="114">
        <v>2</v>
      </c>
      <c r="B588" s="114">
        <v>8</v>
      </c>
      <c r="C588" s="114">
        <v>137</v>
      </c>
      <c r="H588" s="137"/>
      <c r="I588" s="138"/>
    </row>
    <row r="589" spans="1:9" x14ac:dyDescent="0.25">
      <c r="E589" s="115" t="s">
        <v>1043</v>
      </c>
      <c r="H589" s="137"/>
      <c r="I589" s="138"/>
    </row>
    <row r="590" spans="1:9" x14ac:dyDescent="0.25">
      <c r="A590" s="114">
        <v>2</v>
      </c>
      <c r="B590" s="114">
        <v>8</v>
      </c>
      <c r="C590" s="114">
        <v>137</v>
      </c>
      <c r="H590" s="137"/>
      <c r="I590" s="138"/>
    </row>
    <row r="591" spans="1:9" x14ac:dyDescent="0.25">
      <c r="E591" s="121" t="s">
        <v>1044</v>
      </c>
      <c r="H591" s="137"/>
      <c r="I591" s="138"/>
    </row>
    <row r="592" spans="1:9" x14ac:dyDescent="0.25">
      <c r="A592" s="114">
        <v>2</v>
      </c>
      <c r="B592" s="114">
        <v>8</v>
      </c>
      <c r="C592" s="114">
        <v>137</v>
      </c>
      <c r="H592" s="137"/>
      <c r="I592" s="138"/>
    </row>
    <row r="593" spans="1:9" x14ac:dyDescent="0.25">
      <c r="E593" s="115" t="s">
        <v>1045</v>
      </c>
      <c r="H593" s="137"/>
      <c r="I593" s="138"/>
    </row>
    <row r="594" spans="1:9" x14ac:dyDescent="0.25">
      <c r="A594" s="114">
        <v>2</v>
      </c>
      <c r="B594" s="114">
        <v>8</v>
      </c>
      <c r="C594" s="114">
        <v>137</v>
      </c>
      <c r="H594" s="137"/>
      <c r="I594" s="138"/>
    </row>
    <row r="595" spans="1:9" x14ac:dyDescent="0.25">
      <c r="E595" s="115" t="s">
        <v>6</v>
      </c>
      <c r="H595" s="137"/>
      <c r="I595" s="138"/>
    </row>
    <row r="596" spans="1:9" x14ac:dyDescent="0.25">
      <c r="A596" s="114">
        <v>2</v>
      </c>
      <c r="B596" s="114">
        <v>8</v>
      </c>
      <c r="C596" s="114">
        <v>137</v>
      </c>
      <c r="H596" s="137"/>
      <c r="I596" s="138"/>
    </row>
    <row r="597" spans="1:9" x14ac:dyDescent="0.25">
      <c r="E597" s="115" t="s">
        <v>1046</v>
      </c>
      <c r="H597" s="137"/>
      <c r="I597" s="138"/>
    </row>
    <row r="598" spans="1:9" x14ac:dyDescent="0.25">
      <c r="A598" s="114">
        <v>2</v>
      </c>
      <c r="B598" s="114">
        <v>8</v>
      </c>
      <c r="C598" s="114">
        <v>137</v>
      </c>
      <c r="H598" s="137"/>
      <c r="I598" s="138"/>
    </row>
    <row r="599" spans="1:9" ht="31.5" x14ac:dyDescent="0.25">
      <c r="E599" s="121" t="s">
        <v>1047</v>
      </c>
      <c r="H599" s="137"/>
      <c r="I599" s="138"/>
    </row>
    <row r="600" spans="1:9" x14ac:dyDescent="0.25">
      <c r="A600" s="114">
        <v>2</v>
      </c>
      <c r="B600" s="114">
        <v>8</v>
      </c>
      <c r="C600" s="114">
        <v>137</v>
      </c>
      <c r="H600" s="137"/>
      <c r="I600" s="138"/>
    </row>
    <row r="601" spans="1:9" x14ac:dyDescent="0.25">
      <c r="E601" s="125" t="s">
        <v>1048</v>
      </c>
      <c r="H601" s="137"/>
      <c r="I601" s="138"/>
    </row>
    <row r="602" spans="1:9" x14ac:dyDescent="0.25">
      <c r="E602" s="125"/>
      <c r="H602" s="137"/>
      <c r="I602" s="138"/>
    </row>
    <row r="603" spans="1:9" ht="69.75" customHeight="1" x14ac:dyDescent="0.25">
      <c r="A603" s="114">
        <v>2</v>
      </c>
      <c r="B603" s="114">
        <v>8</v>
      </c>
      <c r="C603" s="114">
        <v>138</v>
      </c>
      <c r="D603" s="114">
        <v>1</v>
      </c>
      <c r="E603" s="121" t="s">
        <v>1180</v>
      </c>
      <c r="F603" s="114" t="s">
        <v>24</v>
      </c>
      <c r="G603" s="114">
        <v>110</v>
      </c>
      <c r="H603" s="137"/>
      <c r="I603" s="137">
        <f>G603*H603</f>
        <v>0</v>
      </c>
    </row>
    <row r="604" spans="1:9" x14ac:dyDescent="0.25">
      <c r="H604" s="137"/>
      <c r="I604" s="138"/>
    </row>
    <row r="605" spans="1:9" ht="31.5" x14ac:dyDescent="0.25">
      <c r="A605" s="114">
        <v>2</v>
      </c>
      <c r="B605" s="114">
        <v>8</v>
      </c>
      <c r="C605" s="114">
        <v>138</v>
      </c>
      <c r="D605" s="114">
        <v>2</v>
      </c>
      <c r="E605" s="121" t="s">
        <v>1049</v>
      </c>
      <c r="F605" s="114" t="s">
        <v>12</v>
      </c>
      <c r="G605" s="114">
        <v>1</v>
      </c>
      <c r="H605" s="137"/>
      <c r="I605" s="137">
        <f>G605*H605</f>
        <v>0</v>
      </c>
    </row>
    <row r="606" spans="1:9" x14ac:dyDescent="0.25">
      <c r="H606" s="137"/>
      <c r="I606" s="138"/>
    </row>
    <row r="607" spans="1:9" x14ac:dyDescent="0.25">
      <c r="E607" s="125" t="s">
        <v>1050</v>
      </c>
      <c r="H607" s="137"/>
      <c r="I607" s="138"/>
    </row>
    <row r="608" spans="1:9" x14ac:dyDescent="0.25">
      <c r="E608" s="125"/>
      <c r="H608" s="137"/>
      <c r="I608" s="138"/>
    </row>
    <row r="609" spans="1:9" x14ac:dyDescent="0.25">
      <c r="A609" s="114">
        <v>2</v>
      </c>
      <c r="B609" s="114">
        <v>8</v>
      </c>
      <c r="C609" s="114">
        <v>138</v>
      </c>
      <c r="D609" s="114">
        <v>3</v>
      </c>
      <c r="E609" s="121" t="s">
        <v>1051</v>
      </c>
      <c r="F609" s="114" t="s">
        <v>10</v>
      </c>
      <c r="G609" s="114">
        <v>260</v>
      </c>
      <c r="H609" s="137"/>
      <c r="I609" s="137">
        <f>G609*H609</f>
        <v>0</v>
      </c>
    </row>
    <row r="610" spans="1:9" x14ac:dyDescent="0.25">
      <c r="E610" s="114"/>
      <c r="H610" s="137"/>
      <c r="I610" s="138"/>
    </row>
    <row r="611" spans="1:9" x14ac:dyDescent="0.25">
      <c r="E611" s="125" t="s">
        <v>1052</v>
      </c>
      <c r="H611" s="137"/>
      <c r="I611" s="138"/>
    </row>
    <row r="612" spans="1:9" x14ac:dyDescent="0.25">
      <c r="E612" s="125"/>
      <c r="H612" s="137"/>
      <c r="I612" s="138"/>
    </row>
    <row r="613" spans="1:9" ht="31.5" x14ac:dyDescent="0.25">
      <c r="A613" s="114">
        <v>2</v>
      </c>
      <c r="B613" s="114">
        <v>8</v>
      </c>
      <c r="C613" s="114">
        <v>138</v>
      </c>
      <c r="D613" s="114">
        <v>4</v>
      </c>
      <c r="E613" s="121" t="s">
        <v>1053</v>
      </c>
      <c r="F613" s="114" t="s">
        <v>24</v>
      </c>
      <c r="G613" s="114">
        <v>110</v>
      </c>
      <c r="H613" s="137"/>
      <c r="I613" s="137">
        <f>G613*H613</f>
        <v>0</v>
      </c>
    </row>
    <row r="614" spans="1:9" x14ac:dyDescent="0.25">
      <c r="E614" s="114"/>
      <c r="H614" s="137"/>
      <c r="I614" s="138"/>
    </row>
    <row r="615" spans="1:9" x14ac:dyDescent="0.25">
      <c r="E615" s="114"/>
      <c r="H615" s="137"/>
      <c r="I615" s="138"/>
    </row>
    <row r="616" spans="1:9" x14ac:dyDescent="0.25">
      <c r="E616" s="116"/>
      <c r="H616" s="137"/>
      <c r="I616" s="141"/>
    </row>
    <row r="617" spans="1:9" x14ac:dyDescent="0.25">
      <c r="E617" s="116"/>
      <c r="H617" s="137"/>
      <c r="I617" s="141"/>
    </row>
    <row r="618" spans="1:9" x14ac:dyDescent="0.25">
      <c r="E618" s="116"/>
      <c r="H618" s="137"/>
      <c r="I618" s="141"/>
    </row>
    <row r="619" spans="1:9" x14ac:dyDescent="0.25">
      <c r="E619" s="116"/>
      <c r="H619" s="137"/>
      <c r="I619" s="141"/>
    </row>
    <row r="620" spans="1:9" x14ac:dyDescent="0.25">
      <c r="E620" s="116"/>
      <c r="H620" s="137"/>
      <c r="I620" s="141"/>
    </row>
    <row r="621" spans="1:9" x14ac:dyDescent="0.25">
      <c r="E621" s="116"/>
      <c r="H621" s="137"/>
      <c r="I621" s="141"/>
    </row>
    <row r="622" spans="1:9" x14ac:dyDescent="0.25">
      <c r="E622" s="116"/>
      <c r="H622" s="137"/>
      <c r="I622" s="141"/>
    </row>
    <row r="623" spans="1:9" x14ac:dyDescent="0.25">
      <c r="E623" s="116"/>
      <c r="H623" s="137"/>
      <c r="I623" s="141"/>
    </row>
    <row r="624" spans="1:9" x14ac:dyDescent="0.25">
      <c r="E624" s="116"/>
      <c r="H624" s="137"/>
      <c r="I624" s="141"/>
    </row>
    <row r="625" spans="5:9" x14ac:dyDescent="0.25">
      <c r="E625" s="116"/>
      <c r="H625" s="137"/>
      <c r="I625" s="141"/>
    </row>
    <row r="626" spans="5:9" x14ac:dyDescent="0.25">
      <c r="E626" s="116"/>
      <c r="H626" s="137"/>
      <c r="I626" s="141"/>
    </row>
    <row r="627" spans="5:9" x14ac:dyDescent="0.25">
      <c r="E627" s="116"/>
      <c r="H627" s="137"/>
      <c r="I627" s="141"/>
    </row>
    <row r="628" spans="5:9" x14ac:dyDescent="0.25">
      <c r="E628" s="116"/>
      <c r="H628" s="137"/>
      <c r="I628" s="141"/>
    </row>
    <row r="629" spans="5:9" x14ac:dyDescent="0.25">
      <c r="E629" s="116"/>
      <c r="H629" s="137"/>
      <c r="I629" s="141"/>
    </row>
    <row r="630" spans="5:9" x14ac:dyDescent="0.25">
      <c r="E630" s="116"/>
      <c r="H630" s="137"/>
      <c r="I630" s="141"/>
    </row>
    <row r="631" spans="5:9" x14ac:dyDescent="0.25">
      <c r="E631" s="116"/>
      <c r="H631" s="137"/>
      <c r="I631" s="141"/>
    </row>
    <row r="632" spans="5:9" x14ac:dyDescent="0.25">
      <c r="E632" s="116"/>
      <c r="H632" s="137"/>
      <c r="I632" s="141"/>
    </row>
    <row r="633" spans="5:9" x14ac:dyDescent="0.25">
      <c r="E633" s="116"/>
      <c r="H633" s="137"/>
      <c r="I633" s="141"/>
    </row>
    <row r="634" spans="5:9" x14ac:dyDescent="0.25">
      <c r="E634" s="116"/>
      <c r="H634" s="137"/>
      <c r="I634" s="141"/>
    </row>
    <row r="635" spans="5:9" x14ac:dyDescent="0.25">
      <c r="E635" s="116"/>
      <c r="H635" s="137"/>
      <c r="I635" s="141"/>
    </row>
    <row r="636" spans="5:9" x14ac:dyDescent="0.25">
      <c r="E636" s="116"/>
      <c r="H636" s="137"/>
      <c r="I636" s="141"/>
    </row>
    <row r="637" spans="5:9" x14ac:dyDescent="0.25">
      <c r="E637" s="116"/>
      <c r="H637" s="137"/>
      <c r="I637" s="141"/>
    </row>
    <row r="638" spans="5:9" x14ac:dyDescent="0.25">
      <c r="E638" s="116"/>
      <c r="H638" s="137"/>
      <c r="I638" s="141"/>
    </row>
    <row r="639" spans="5:9" x14ac:dyDescent="0.25">
      <c r="E639" s="116"/>
      <c r="H639" s="137"/>
      <c r="I639" s="141"/>
    </row>
    <row r="640" spans="5:9" x14ac:dyDescent="0.25">
      <c r="E640" s="116"/>
      <c r="H640" s="137"/>
      <c r="I640" s="141"/>
    </row>
    <row r="641" spans="1:9" x14ac:dyDescent="0.25">
      <c r="E641" s="116"/>
      <c r="H641" s="137"/>
      <c r="I641" s="141"/>
    </row>
    <row r="642" spans="1:9" x14ac:dyDescent="0.25">
      <c r="E642" s="116"/>
      <c r="H642" s="137"/>
      <c r="I642" s="141"/>
    </row>
    <row r="643" spans="1:9" x14ac:dyDescent="0.25">
      <c r="E643" s="116"/>
      <c r="H643" s="137"/>
      <c r="I643" s="141"/>
    </row>
    <row r="644" spans="1:9" x14ac:dyDescent="0.25">
      <c r="E644" s="116"/>
      <c r="H644" s="137"/>
      <c r="I644" s="141"/>
    </row>
    <row r="645" spans="1:9" x14ac:dyDescent="0.25">
      <c r="E645" s="116"/>
      <c r="H645" s="137"/>
      <c r="I645" s="141"/>
    </row>
    <row r="646" spans="1:9" x14ac:dyDescent="0.25">
      <c r="E646" s="116"/>
      <c r="H646" s="137"/>
      <c r="I646" s="141"/>
    </row>
    <row r="647" spans="1:9" x14ac:dyDescent="0.25">
      <c r="E647" s="116"/>
      <c r="H647" s="137"/>
      <c r="I647" s="141"/>
    </row>
    <row r="648" spans="1:9" x14ac:dyDescent="0.25">
      <c r="E648" s="116"/>
      <c r="H648" s="137"/>
      <c r="I648" s="141"/>
    </row>
    <row r="649" spans="1:9" x14ac:dyDescent="0.25">
      <c r="E649" s="116" t="s">
        <v>1198</v>
      </c>
      <c r="H649" s="137"/>
      <c r="I649" s="141">
        <f>SUM(I603:I613)</f>
        <v>0</v>
      </c>
    </row>
    <row r="650" spans="1:9" x14ac:dyDescent="0.25">
      <c r="E650" s="116"/>
      <c r="H650" s="137"/>
      <c r="I650" s="141"/>
    </row>
    <row r="651" spans="1:9" x14ac:dyDescent="0.25">
      <c r="E651" s="116"/>
      <c r="H651" s="137"/>
      <c r="I651" s="141"/>
    </row>
    <row r="652" spans="1:9" ht="9.75" customHeight="1" x14ac:dyDescent="0.25">
      <c r="E652" s="114"/>
      <c r="H652" s="137"/>
      <c r="I652" s="138"/>
    </row>
    <row r="653" spans="1:9" x14ac:dyDescent="0.25">
      <c r="E653" s="124" t="s">
        <v>985</v>
      </c>
      <c r="H653" s="137"/>
      <c r="I653" s="138"/>
    </row>
    <row r="654" spans="1:9" ht="12.75" customHeight="1" x14ac:dyDescent="0.25">
      <c r="A654" s="114">
        <v>2</v>
      </c>
      <c r="B654" s="114">
        <v>9</v>
      </c>
      <c r="C654" s="114">
        <v>144</v>
      </c>
      <c r="H654" s="137"/>
      <c r="I654" s="138"/>
    </row>
    <row r="655" spans="1:9" x14ac:dyDescent="0.25">
      <c r="E655" s="124" t="s">
        <v>1054</v>
      </c>
      <c r="H655" s="137"/>
      <c r="I655" s="138"/>
    </row>
    <row r="656" spans="1:9" x14ac:dyDescent="0.25">
      <c r="A656" s="114">
        <v>2</v>
      </c>
      <c r="B656" s="114">
        <v>9</v>
      </c>
      <c r="C656" s="114">
        <v>144</v>
      </c>
      <c r="H656" s="137"/>
      <c r="I656" s="138"/>
    </row>
    <row r="657" spans="1:9" x14ac:dyDescent="0.25">
      <c r="E657" s="115" t="s">
        <v>30</v>
      </c>
      <c r="H657" s="137"/>
      <c r="I657" s="138"/>
    </row>
    <row r="658" spans="1:9" ht="7.5" customHeight="1" x14ac:dyDescent="0.25">
      <c r="A658" s="114">
        <v>2</v>
      </c>
      <c r="B658" s="114">
        <v>9</v>
      </c>
      <c r="C658" s="114">
        <v>144</v>
      </c>
      <c r="H658" s="137"/>
      <c r="I658" s="138"/>
    </row>
    <row r="659" spans="1:9" ht="31.5" x14ac:dyDescent="0.25">
      <c r="E659" s="121" t="s">
        <v>31</v>
      </c>
      <c r="H659" s="137"/>
      <c r="I659" s="138"/>
    </row>
    <row r="660" spans="1:9" x14ac:dyDescent="0.25">
      <c r="A660" s="114">
        <v>2</v>
      </c>
      <c r="B660" s="114">
        <v>9</v>
      </c>
      <c r="C660" s="114">
        <v>144</v>
      </c>
      <c r="H660" s="137"/>
      <c r="I660" s="138"/>
    </row>
    <row r="661" spans="1:9" x14ac:dyDescent="0.25">
      <c r="E661" s="115" t="s">
        <v>6</v>
      </c>
      <c r="H661" s="137"/>
      <c r="I661" s="138"/>
    </row>
    <row r="662" spans="1:9" x14ac:dyDescent="0.25">
      <c r="A662" s="114">
        <v>2</v>
      </c>
      <c r="B662" s="114">
        <v>9</v>
      </c>
      <c r="C662" s="114">
        <v>144</v>
      </c>
      <c r="H662" s="137"/>
      <c r="I662" s="138"/>
    </row>
    <row r="663" spans="1:9" x14ac:dyDescent="0.25">
      <c r="E663" s="115" t="s">
        <v>71</v>
      </c>
      <c r="H663" s="137"/>
      <c r="I663" s="138"/>
    </row>
    <row r="664" spans="1:9" ht="4.5" customHeight="1" x14ac:dyDescent="0.25">
      <c r="A664" s="114">
        <v>2</v>
      </c>
      <c r="B664" s="114">
        <v>9</v>
      </c>
      <c r="C664" s="114">
        <v>144</v>
      </c>
      <c r="H664" s="137"/>
      <c r="I664" s="138"/>
    </row>
    <row r="665" spans="1:9" ht="31.5" x14ac:dyDescent="0.25">
      <c r="E665" s="121" t="s">
        <v>1055</v>
      </c>
      <c r="H665" s="137"/>
      <c r="I665" s="138"/>
    </row>
    <row r="666" spans="1:9" x14ac:dyDescent="0.25">
      <c r="A666" s="114">
        <v>2</v>
      </c>
      <c r="B666" s="114">
        <v>9</v>
      </c>
      <c r="C666" s="114">
        <v>144</v>
      </c>
      <c r="H666" s="137"/>
      <c r="I666" s="138"/>
    </row>
    <row r="667" spans="1:9" x14ac:dyDescent="0.25">
      <c r="E667" s="115" t="s">
        <v>1056</v>
      </c>
      <c r="H667" s="137"/>
      <c r="I667" s="138"/>
    </row>
    <row r="668" spans="1:9" x14ac:dyDescent="0.25">
      <c r="A668" s="114">
        <v>2</v>
      </c>
      <c r="B668" s="114">
        <v>9</v>
      </c>
      <c r="C668" s="114">
        <v>144</v>
      </c>
      <c r="H668" s="137"/>
      <c r="I668" s="138"/>
    </row>
    <row r="669" spans="1:9" x14ac:dyDescent="0.25">
      <c r="E669" s="125" t="s">
        <v>1057</v>
      </c>
      <c r="H669" s="137"/>
      <c r="I669" s="138"/>
    </row>
    <row r="670" spans="1:9" x14ac:dyDescent="0.25">
      <c r="E670" s="125"/>
      <c r="H670" s="137"/>
      <c r="I670" s="138"/>
    </row>
    <row r="671" spans="1:9" x14ac:dyDescent="0.25">
      <c r="A671" s="114">
        <v>2</v>
      </c>
      <c r="B671" s="114">
        <v>9</v>
      </c>
      <c r="C671" s="114">
        <v>144</v>
      </c>
      <c r="D671" s="114">
        <v>1</v>
      </c>
      <c r="E671" s="121" t="s">
        <v>1058</v>
      </c>
      <c r="F671" s="114" t="s">
        <v>24</v>
      </c>
      <c r="G671" s="114">
        <v>110</v>
      </c>
      <c r="H671" s="137"/>
      <c r="I671" s="137">
        <f>G671*H671</f>
        <v>0</v>
      </c>
    </row>
    <row r="672" spans="1:9" x14ac:dyDescent="0.25">
      <c r="E672" s="114"/>
      <c r="H672" s="137"/>
      <c r="I672" s="138"/>
    </row>
    <row r="673" spans="1:9" x14ac:dyDescent="0.25">
      <c r="E673" s="115" t="s">
        <v>1059</v>
      </c>
      <c r="H673" s="137"/>
      <c r="I673" s="138"/>
    </row>
    <row r="674" spans="1:9" x14ac:dyDescent="0.25">
      <c r="A674" s="114">
        <v>2</v>
      </c>
      <c r="B674" s="114">
        <v>9</v>
      </c>
      <c r="C674" s="114">
        <v>144</v>
      </c>
      <c r="H674" s="137"/>
      <c r="I674" s="138"/>
    </row>
    <row r="675" spans="1:9" x14ac:dyDescent="0.25">
      <c r="E675" s="125" t="s">
        <v>1060</v>
      </c>
      <c r="H675" s="137"/>
      <c r="I675" s="138"/>
    </row>
    <row r="676" spans="1:9" x14ac:dyDescent="0.25">
      <c r="E676" s="125"/>
      <c r="H676" s="137"/>
      <c r="I676" s="138"/>
    </row>
    <row r="677" spans="1:9" x14ac:dyDescent="0.25">
      <c r="A677" s="114">
        <v>2</v>
      </c>
      <c r="B677" s="114">
        <v>9</v>
      </c>
      <c r="C677" s="114">
        <v>144</v>
      </c>
      <c r="D677" s="114">
        <v>2</v>
      </c>
      <c r="E677" s="121" t="s">
        <v>1061</v>
      </c>
      <c r="F677" s="114" t="s">
        <v>24</v>
      </c>
      <c r="G677" s="114">
        <v>110</v>
      </c>
      <c r="H677" s="137"/>
      <c r="I677" s="137">
        <f>G677*H677</f>
        <v>0</v>
      </c>
    </row>
    <row r="678" spans="1:9" x14ac:dyDescent="0.25">
      <c r="H678" s="137"/>
      <c r="I678" s="137"/>
    </row>
    <row r="679" spans="1:9" x14ac:dyDescent="0.25">
      <c r="E679" s="115" t="s">
        <v>1117</v>
      </c>
      <c r="H679" s="137"/>
      <c r="I679" s="138"/>
    </row>
    <row r="680" spans="1:9" x14ac:dyDescent="0.25">
      <c r="H680" s="137"/>
      <c r="I680" s="138"/>
    </row>
    <row r="681" spans="1:9" ht="31.5" x14ac:dyDescent="0.25">
      <c r="A681" s="114">
        <v>2</v>
      </c>
      <c r="B681" s="114">
        <v>10</v>
      </c>
      <c r="C681" s="114">
        <v>148</v>
      </c>
      <c r="E681" s="115" t="s">
        <v>1118</v>
      </c>
      <c r="H681" s="137"/>
      <c r="I681" s="138"/>
    </row>
    <row r="682" spans="1:9" x14ac:dyDescent="0.25">
      <c r="E682" s="115"/>
      <c r="H682" s="137"/>
      <c r="I682" s="138"/>
    </row>
    <row r="683" spans="1:9" x14ac:dyDescent="0.25">
      <c r="D683" s="114">
        <v>3</v>
      </c>
      <c r="E683" s="121" t="s">
        <v>1112</v>
      </c>
      <c r="F683" s="114" t="s">
        <v>10</v>
      </c>
      <c r="G683" s="114">
        <v>86</v>
      </c>
      <c r="H683" s="137"/>
      <c r="I683" s="137">
        <f>G683*H683</f>
        <v>0</v>
      </c>
    </row>
    <row r="684" spans="1:9" x14ac:dyDescent="0.25">
      <c r="A684" s="114">
        <v>2</v>
      </c>
      <c r="B684" s="114">
        <v>10</v>
      </c>
      <c r="C684" s="114">
        <v>148</v>
      </c>
      <c r="H684" s="137"/>
      <c r="I684" s="137"/>
    </row>
    <row r="685" spans="1:9" x14ac:dyDescent="0.25">
      <c r="E685" s="115" t="s">
        <v>1123</v>
      </c>
      <c r="H685" s="137"/>
      <c r="I685" s="137"/>
    </row>
    <row r="686" spans="1:9" x14ac:dyDescent="0.25">
      <c r="A686" s="114">
        <v>2</v>
      </c>
      <c r="B686" s="114">
        <v>10</v>
      </c>
      <c r="C686" s="114">
        <v>148</v>
      </c>
      <c r="H686" s="137"/>
      <c r="I686" s="137"/>
    </row>
    <row r="687" spans="1:9" ht="31.5" x14ac:dyDescent="0.25">
      <c r="E687" s="125" t="s">
        <v>1184</v>
      </c>
      <c r="H687" s="137"/>
      <c r="I687" s="138"/>
    </row>
    <row r="688" spans="1:9" x14ac:dyDescent="0.25">
      <c r="E688" s="125"/>
      <c r="H688" s="137"/>
      <c r="I688" s="138"/>
    </row>
    <row r="689" spans="1:9" x14ac:dyDescent="0.25">
      <c r="D689" s="114">
        <v>4</v>
      </c>
      <c r="E689" s="121" t="s">
        <v>1058</v>
      </c>
      <c r="F689" s="114" t="s">
        <v>10</v>
      </c>
      <c r="G689" s="114">
        <v>110</v>
      </c>
      <c r="H689" s="137"/>
      <c r="I689" s="137">
        <f>G689*H689</f>
        <v>0</v>
      </c>
    </row>
    <row r="690" spans="1:9" x14ac:dyDescent="0.25">
      <c r="A690" s="114">
        <v>2</v>
      </c>
      <c r="B690" s="114">
        <v>10</v>
      </c>
      <c r="C690" s="114">
        <v>148</v>
      </c>
      <c r="E690" s="125"/>
      <c r="H690" s="137"/>
      <c r="I690" s="138"/>
    </row>
    <row r="691" spans="1:9" x14ac:dyDescent="0.25">
      <c r="E691" s="115" t="s">
        <v>1072</v>
      </c>
      <c r="H691" s="137"/>
      <c r="I691" s="138"/>
    </row>
    <row r="692" spans="1:9" x14ac:dyDescent="0.25">
      <c r="A692" s="114">
        <v>2</v>
      </c>
      <c r="B692" s="114">
        <v>10</v>
      </c>
      <c r="C692" s="114">
        <v>148</v>
      </c>
      <c r="H692" s="137"/>
      <c r="I692" s="138"/>
    </row>
    <row r="693" spans="1:9" x14ac:dyDescent="0.25">
      <c r="E693" s="115" t="s">
        <v>1119</v>
      </c>
      <c r="H693" s="137"/>
      <c r="I693" s="138"/>
    </row>
    <row r="694" spans="1:9" x14ac:dyDescent="0.25">
      <c r="A694" s="114">
        <v>2</v>
      </c>
      <c r="B694" s="114">
        <v>10</v>
      </c>
      <c r="C694" s="114">
        <v>149</v>
      </c>
      <c r="E694" s="115"/>
      <c r="H694" s="137"/>
      <c r="I694" s="138"/>
    </row>
    <row r="695" spans="1:9" x14ac:dyDescent="0.25">
      <c r="D695" s="114">
        <v>5</v>
      </c>
      <c r="E695" s="121" t="s">
        <v>1120</v>
      </c>
      <c r="F695" s="114" t="s">
        <v>10</v>
      </c>
      <c r="G695" s="114">
        <v>68</v>
      </c>
      <c r="H695" s="137"/>
      <c r="I695" s="137">
        <f>G695*H695</f>
        <v>0</v>
      </c>
    </row>
    <row r="696" spans="1:9" x14ac:dyDescent="0.25">
      <c r="H696" s="137"/>
      <c r="I696" s="138"/>
    </row>
    <row r="697" spans="1:9" x14ac:dyDescent="0.25">
      <c r="E697" s="121" t="s">
        <v>1121</v>
      </c>
      <c r="F697" s="114" t="s">
        <v>10</v>
      </c>
      <c r="G697" s="114">
        <v>16</v>
      </c>
      <c r="H697" s="137"/>
      <c r="I697" s="137">
        <f>G697*H697</f>
        <v>0</v>
      </c>
    </row>
    <row r="698" spans="1:9" x14ac:dyDescent="0.25">
      <c r="A698" s="114">
        <v>2</v>
      </c>
      <c r="B698" s="114">
        <v>10</v>
      </c>
      <c r="C698" s="114">
        <v>149</v>
      </c>
      <c r="H698" s="137"/>
      <c r="I698" s="138"/>
    </row>
    <row r="699" spans="1:9" x14ac:dyDescent="0.25">
      <c r="E699" s="121" t="s">
        <v>1122</v>
      </c>
      <c r="F699" s="114" t="s">
        <v>10</v>
      </c>
      <c r="G699" s="114">
        <v>30</v>
      </c>
      <c r="H699" s="137"/>
      <c r="I699" s="137">
        <f>G699*H699</f>
        <v>0</v>
      </c>
    </row>
    <row r="700" spans="1:9" x14ac:dyDescent="0.25">
      <c r="H700" s="137"/>
      <c r="I700" s="137"/>
    </row>
    <row r="701" spans="1:9" x14ac:dyDescent="0.25">
      <c r="H701" s="137"/>
      <c r="I701" s="137"/>
    </row>
    <row r="702" spans="1:9" x14ac:dyDescent="0.25">
      <c r="H702" s="137"/>
      <c r="I702" s="137"/>
    </row>
    <row r="703" spans="1:9" x14ac:dyDescent="0.25">
      <c r="H703" s="137"/>
      <c r="I703" s="137"/>
    </row>
    <row r="704" spans="1:9" x14ac:dyDescent="0.25">
      <c r="H704" s="137"/>
      <c r="I704" s="137"/>
    </row>
    <row r="705" spans="8:9" x14ac:dyDescent="0.25">
      <c r="H705" s="137"/>
      <c r="I705" s="137"/>
    </row>
    <row r="706" spans="8:9" x14ac:dyDescent="0.25">
      <c r="H706" s="137"/>
      <c r="I706" s="137"/>
    </row>
    <row r="707" spans="8:9" x14ac:dyDescent="0.25">
      <c r="H707" s="137"/>
      <c r="I707" s="137"/>
    </row>
    <row r="708" spans="8:9" x14ac:dyDescent="0.25">
      <c r="H708" s="137"/>
      <c r="I708" s="137"/>
    </row>
    <row r="709" spans="8:9" x14ac:dyDescent="0.25">
      <c r="H709" s="137"/>
      <c r="I709" s="137"/>
    </row>
    <row r="710" spans="8:9" x14ac:dyDescent="0.25">
      <c r="H710" s="137"/>
      <c r="I710" s="137"/>
    </row>
    <row r="711" spans="8:9" x14ac:dyDescent="0.25">
      <c r="H711" s="137"/>
      <c r="I711" s="137"/>
    </row>
    <row r="712" spans="8:9" x14ac:dyDescent="0.25">
      <c r="H712" s="137"/>
      <c r="I712" s="137"/>
    </row>
    <row r="713" spans="8:9" x14ac:dyDescent="0.25">
      <c r="H713" s="137"/>
      <c r="I713" s="137"/>
    </row>
    <row r="714" spans="8:9" x14ac:dyDescent="0.25">
      <c r="H714" s="137"/>
      <c r="I714" s="137"/>
    </row>
    <row r="715" spans="8:9" x14ac:dyDescent="0.25">
      <c r="H715" s="137"/>
      <c r="I715" s="137"/>
    </row>
    <row r="716" spans="8:9" x14ac:dyDescent="0.25">
      <c r="H716" s="137"/>
      <c r="I716" s="137"/>
    </row>
    <row r="717" spans="8:9" x14ac:dyDescent="0.25">
      <c r="H717" s="137"/>
      <c r="I717" s="137"/>
    </row>
    <row r="718" spans="8:9" x14ac:dyDescent="0.25">
      <c r="H718" s="137"/>
      <c r="I718" s="137"/>
    </row>
    <row r="719" spans="8:9" x14ac:dyDescent="0.25">
      <c r="H719" s="137"/>
      <c r="I719" s="137"/>
    </row>
    <row r="720" spans="8:9" x14ac:dyDescent="0.25">
      <c r="H720" s="137"/>
      <c r="I720" s="137"/>
    </row>
    <row r="721" spans="5:9" x14ac:dyDescent="0.25">
      <c r="H721" s="137"/>
      <c r="I721" s="137"/>
    </row>
    <row r="722" spans="5:9" x14ac:dyDescent="0.25">
      <c r="H722" s="137"/>
      <c r="I722" s="137"/>
    </row>
    <row r="723" spans="5:9" x14ac:dyDescent="0.25">
      <c r="H723" s="137"/>
      <c r="I723" s="137"/>
    </row>
    <row r="724" spans="5:9" x14ac:dyDescent="0.25">
      <c r="H724" s="137"/>
      <c r="I724" s="137"/>
    </row>
    <row r="725" spans="5:9" x14ac:dyDescent="0.25">
      <c r="H725" s="137"/>
      <c r="I725" s="137"/>
    </row>
    <row r="726" spans="5:9" x14ac:dyDescent="0.25">
      <c r="H726" s="137"/>
      <c r="I726" s="137"/>
    </row>
    <row r="727" spans="5:9" x14ac:dyDescent="0.25">
      <c r="H727" s="137"/>
      <c r="I727" s="137"/>
    </row>
    <row r="728" spans="5:9" x14ac:dyDescent="0.25">
      <c r="H728" s="137"/>
      <c r="I728" s="137"/>
    </row>
    <row r="729" spans="5:9" x14ac:dyDescent="0.25">
      <c r="H729" s="137"/>
      <c r="I729" s="137"/>
    </row>
    <row r="730" spans="5:9" x14ac:dyDescent="0.25">
      <c r="H730" s="137"/>
      <c r="I730" s="137"/>
    </row>
    <row r="731" spans="5:9" x14ac:dyDescent="0.25">
      <c r="H731" s="137"/>
      <c r="I731" s="137"/>
    </row>
    <row r="732" spans="5:9" x14ac:dyDescent="0.25">
      <c r="H732" s="137"/>
      <c r="I732" s="137"/>
    </row>
    <row r="733" spans="5:9" x14ac:dyDescent="0.25">
      <c r="H733" s="137"/>
      <c r="I733" s="137"/>
    </row>
    <row r="734" spans="5:9" x14ac:dyDescent="0.25">
      <c r="E734" s="116" t="s">
        <v>1198</v>
      </c>
      <c r="H734" s="137"/>
      <c r="I734" s="139">
        <f>SUM(I671:I699)</f>
        <v>0</v>
      </c>
    </row>
    <row r="735" spans="5:9" x14ac:dyDescent="0.25">
      <c r="E735" s="116"/>
      <c r="H735" s="137"/>
      <c r="I735" s="139"/>
    </row>
    <row r="736" spans="5:9" x14ac:dyDescent="0.25">
      <c r="H736" s="137"/>
      <c r="I736" s="137"/>
    </row>
    <row r="737" spans="1:9" x14ac:dyDescent="0.25">
      <c r="E737" s="124" t="s">
        <v>985</v>
      </c>
      <c r="H737" s="137"/>
      <c r="I737" s="138"/>
    </row>
    <row r="738" spans="1:9" x14ac:dyDescent="0.25">
      <c r="H738" s="137"/>
      <c r="I738" s="138"/>
    </row>
    <row r="739" spans="1:9" x14ac:dyDescent="0.25">
      <c r="E739" s="124" t="s">
        <v>1220</v>
      </c>
      <c r="H739" s="137"/>
      <c r="I739" s="138"/>
    </row>
    <row r="740" spans="1:9" x14ac:dyDescent="0.25">
      <c r="E740" s="114"/>
      <c r="H740" s="137"/>
      <c r="I740" s="138"/>
    </row>
    <row r="741" spans="1:9" x14ac:dyDescent="0.25">
      <c r="E741" s="114"/>
      <c r="H741" s="137"/>
      <c r="I741" s="138"/>
    </row>
    <row r="742" spans="1:9" x14ac:dyDescent="0.25">
      <c r="E742" s="115" t="s">
        <v>1075</v>
      </c>
      <c r="H742" s="137"/>
      <c r="I742" s="138"/>
    </row>
    <row r="743" spans="1:9" x14ac:dyDescent="0.25">
      <c r="E743" s="125" t="s">
        <v>1221</v>
      </c>
      <c r="H743" s="137"/>
      <c r="I743" s="138"/>
    </row>
    <row r="744" spans="1:9" x14ac:dyDescent="0.25">
      <c r="D744" s="114">
        <v>1</v>
      </c>
      <c r="E744" s="121" t="s">
        <v>1076</v>
      </c>
      <c r="F744" s="114" t="s">
        <v>12</v>
      </c>
      <c r="G744" s="114">
        <v>3</v>
      </c>
      <c r="H744" s="137"/>
      <c r="I744" s="137">
        <f>G744*H744</f>
        <v>0</v>
      </c>
    </row>
    <row r="745" spans="1:9" x14ac:dyDescent="0.25">
      <c r="A745" s="114">
        <v>2</v>
      </c>
      <c r="B745" s="114">
        <v>11</v>
      </c>
      <c r="C745" s="114">
        <v>164</v>
      </c>
      <c r="E745" s="125"/>
      <c r="H745" s="137"/>
      <c r="I745" s="138"/>
    </row>
    <row r="746" spans="1:9" ht="31.5" x14ac:dyDescent="0.25">
      <c r="D746" s="114">
        <v>2</v>
      </c>
      <c r="E746" s="121" t="s">
        <v>1077</v>
      </c>
      <c r="F746" s="114" t="s">
        <v>12</v>
      </c>
      <c r="G746" s="114">
        <v>3</v>
      </c>
      <c r="H746" s="137"/>
      <c r="I746" s="137">
        <f>G746*H746</f>
        <v>0</v>
      </c>
    </row>
    <row r="747" spans="1:9" x14ac:dyDescent="0.25">
      <c r="A747" s="114">
        <v>2</v>
      </c>
      <c r="B747" s="114">
        <v>11</v>
      </c>
      <c r="C747" s="114">
        <v>164</v>
      </c>
      <c r="H747" s="137"/>
      <c r="I747" s="138"/>
    </row>
    <row r="748" spans="1:9" x14ac:dyDescent="0.25">
      <c r="D748" s="114">
        <v>3</v>
      </c>
      <c r="E748" s="121" t="s">
        <v>1078</v>
      </c>
      <c r="F748" s="114" t="s">
        <v>12</v>
      </c>
      <c r="G748" s="114">
        <v>9</v>
      </c>
      <c r="H748" s="137"/>
      <c r="I748" s="137">
        <f>G748*H748</f>
        <v>0</v>
      </c>
    </row>
    <row r="749" spans="1:9" x14ac:dyDescent="0.25">
      <c r="A749" s="114">
        <v>2</v>
      </c>
      <c r="B749" s="114">
        <v>11</v>
      </c>
      <c r="C749" s="114">
        <v>164</v>
      </c>
      <c r="H749" s="137"/>
      <c r="I749" s="138"/>
    </row>
    <row r="750" spans="1:9" ht="31.5" x14ac:dyDescent="0.25">
      <c r="D750" s="114">
        <v>4</v>
      </c>
      <c r="E750" s="121" t="s">
        <v>1079</v>
      </c>
      <c r="F750" s="114" t="s">
        <v>12</v>
      </c>
      <c r="G750" s="114">
        <v>3</v>
      </c>
      <c r="H750" s="137"/>
      <c r="I750" s="137">
        <f>G750*H750</f>
        <v>0</v>
      </c>
    </row>
    <row r="751" spans="1:9" x14ac:dyDescent="0.25">
      <c r="A751" s="114">
        <v>2</v>
      </c>
      <c r="B751" s="114">
        <v>11</v>
      </c>
      <c r="C751" s="114">
        <v>165</v>
      </c>
      <c r="H751" s="137"/>
      <c r="I751" s="138"/>
    </row>
    <row r="752" spans="1:9" ht="31.5" x14ac:dyDescent="0.25">
      <c r="D752" s="114">
        <v>5</v>
      </c>
      <c r="E752" s="121" t="s">
        <v>1080</v>
      </c>
      <c r="F752" s="114" t="s">
        <v>12</v>
      </c>
      <c r="G752" s="114">
        <v>3</v>
      </c>
      <c r="H752" s="137"/>
      <c r="I752" s="137">
        <f>G752*H752</f>
        <v>0</v>
      </c>
    </row>
    <row r="753" spans="1:9" x14ac:dyDescent="0.25">
      <c r="A753" s="114">
        <v>2</v>
      </c>
      <c r="B753" s="114">
        <v>11</v>
      </c>
      <c r="C753" s="114">
        <v>165</v>
      </c>
      <c r="H753" s="137"/>
      <c r="I753" s="138"/>
    </row>
    <row r="754" spans="1:9" ht="31.5" x14ac:dyDescent="0.25">
      <c r="D754" s="114">
        <v>6</v>
      </c>
      <c r="E754" s="121" t="s">
        <v>1081</v>
      </c>
      <c r="F754" s="114" t="s">
        <v>12</v>
      </c>
      <c r="G754" s="114">
        <v>3</v>
      </c>
      <c r="H754" s="137"/>
      <c r="I754" s="137">
        <f>G754*H754</f>
        <v>0</v>
      </c>
    </row>
    <row r="755" spans="1:9" x14ac:dyDescent="0.25">
      <c r="A755" s="114">
        <v>2</v>
      </c>
      <c r="B755" s="114">
        <v>11</v>
      </c>
      <c r="C755" s="114">
        <v>165</v>
      </c>
      <c r="H755" s="137"/>
      <c r="I755" s="138"/>
    </row>
    <row r="756" spans="1:9" ht="47.25" x14ac:dyDescent="0.25">
      <c r="D756" s="114">
        <v>7</v>
      </c>
      <c r="E756" s="121" t="s">
        <v>1082</v>
      </c>
      <c r="F756" s="114" t="s">
        <v>12</v>
      </c>
      <c r="G756" s="114">
        <v>1</v>
      </c>
      <c r="H756" s="137"/>
      <c r="I756" s="137">
        <f>G756*H756</f>
        <v>0</v>
      </c>
    </row>
    <row r="757" spans="1:9" x14ac:dyDescent="0.25">
      <c r="A757" s="114">
        <v>2</v>
      </c>
      <c r="B757" s="114">
        <v>11</v>
      </c>
      <c r="C757" s="114">
        <v>165</v>
      </c>
      <c r="H757" s="137"/>
      <c r="I757" s="137"/>
    </row>
    <row r="758" spans="1:9" x14ac:dyDescent="0.25">
      <c r="E758" s="115"/>
      <c r="H758" s="137"/>
      <c r="I758" s="138"/>
    </row>
    <row r="759" spans="1:9" x14ac:dyDescent="0.25">
      <c r="D759" s="114">
        <v>8</v>
      </c>
      <c r="E759" s="121" t="s">
        <v>1083</v>
      </c>
      <c r="F759" s="114" t="s">
        <v>12</v>
      </c>
      <c r="G759" s="114">
        <v>3</v>
      </c>
      <c r="H759" s="137"/>
      <c r="I759" s="137">
        <f>G759*H759</f>
        <v>0</v>
      </c>
    </row>
    <row r="760" spans="1:9" x14ac:dyDescent="0.25">
      <c r="E760" s="115"/>
      <c r="H760" s="137"/>
      <c r="I760" s="138"/>
    </row>
    <row r="761" spans="1:9" x14ac:dyDescent="0.25">
      <c r="D761" s="114">
        <v>9</v>
      </c>
      <c r="E761" s="121" t="s">
        <v>1084</v>
      </c>
      <c r="F761" s="114" t="s">
        <v>12</v>
      </c>
      <c r="G761" s="114">
        <v>3</v>
      </c>
      <c r="H761" s="137"/>
      <c r="I761" s="137">
        <f>G761*H761</f>
        <v>0</v>
      </c>
    </row>
    <row r="762" spans="1:9" x14ac:dyDescent="0.25">
      <c r="H762" s="137"/>
      <c r="I762" s="138"/>
    </row>
    <row r="763" spans="1:9" x14ac:dyDescent="0.25">
      <c r="D763" s="114">
        <v>10</v>
      </c>
      <c r="E763" s="121" t="s">
        <v>1085</v>
      </c>
      <c r="F763" s="114" t="s">
        <v>12</v>
      </c>
      <c r="G763" s="114">
        <v>3</v>
      </c>
      <c r="H763" s="137"/>
      <c r="I763" s="137">
        <f>G763*H763</f>
        <v>0</v>
      </c>
    </row>
    <row r="764" spans="1:9" x14ac:dyDescent="0.25">
      <c r="H764" s="137"/>
      <c r="I764" s="138"/>
    </row>
    <row r="765" spans="1:9" ht="31.5" x14ac:dyDescent="0.25">
      <c r="D765" s="114">
        <v>11</v>
      </c>
      <c r="E765" s="121" t="s">
        <v>1086</v>
      </c>
      <c r="F765" s="114" t="s">
        <v>12</v>
      </c>
      <c r="G765" s="114">
        <v>1</v>
      </c>
      <c r="H765" s="137"/>
      <c r="I765" s="137">
        <f>G765*H765</f>
        <v>0</v>
      </c>
    </row>
    <row r="766" spans="1:9" x14ac:dyDescent="0.25">
      <c r="H766" s="137"/>
      <c r="I766" s="138"/>
    </row>
    <row r="767" spans="1:9" ht="31.5" x14ac:dyDescent="0.25">
      <c r="D767" s="114">
        <v>12</v>
      </c>
      <c r="E767" s="121" t="s">
        <v>1087</v>
      </c>
      <c r="F767" s="114" t="s">
        <v>12</v>
      </c>
      <c r="G767" s="114">
        <v>1</v>
      </c>
      <c r="H767" s="137"/>
      <c r="I767" s="137">
        <f>G767*H767</f>
        <v>0</v>
      </c>
    </row>
    <row r="768" spans="1:9" x14ac:dyDescent="0.25">
      <c r="H768" s="137"/>
      <c r="I768" s="138"/>
    </row>
    <row r="769" spans="4:9" x14ac:dyDescent="0.25">
      <c r="D769" s="114">
        <v>13</v>
      </c>
      <c r="E769" s="121" t="s">
        <v>1088</v>
      </c>
      <c r="F769" s="114" t="s">
        <v>12</v>
      </c>
      <c r="G769" s="114">
        <v>3</v>
      </c>
      <c r="H769" s="137"/>
      <c r="I769" s="137">
        <f>G769*H769</f>
        <v>0</v>
      </c>
    </row>
    <row r="770" spans="4:9" x14ac:dyDescent="0.25">
      <c r="H770" s="137"/>
      <c r="I770" s="138"/>
    </row>
    <row r="771" spans="4:9" x14ac:dyDescent="0.25">
      <c r="D771" s="114">
        <v>14</v>
      </c>
      <c r="E771" s="121" t="s">
        <v>1089</v>
      </c>
      <c r="F771" s="114" t="s">
        <v>12</v>
      </c>
      <c r="G771" s="114">
        <v>3</v>
      </c>
      <c r="H771" s="137"/>
      <c r="I771" s="137">
        <f>G771*H771</f>
        <v>0</v>
      </c>
    </row>
    <row r="772" spans="4:9" x14ac:dyDescent="0.25">
      <c r="H772" s="137"/>
      <c r="I772" s="138"/>
    </row>
    <row r="773" spans="4:9" x14ac:dyDescent="0.25">
      <c r="D773" s="114">
        <v>15</v>
      </c>
      <c r="E773" s="121" t="s">
        <v>1090</v>
      </c>
      <c r="F773" s="114" t="s">
        <v>12</v>
      </c>
      <c r="G773" s="114">
        <v>3</v>
      </c>
      <c r="H773" s="137"/>
      <c r="I773" s="137">
        <f>G773*H773</f>
        <v>0</v>
      </c>
    </row>
    <row r="774" spans="4:9" x14ac:dyDescent="0.25">
      <c r="H774" s="137"/>
      <c r="I774" s="137"/>
    </row>
    <row r="775" spans="4:9" x14ac:dyDescent="0.25">
      <c r="H775" s="137"/>
      <c r="I775" s="137"/>
    </row>
    <row r="776" spans="4:9" x14ac:dyDescent="0.25">
      <c r="H776" s="137"/>
      <c r="I776" s="139"/>
    </row>
    <row r="777" spans="4:9" x14ac:dyDescent="0.25">
      <c r="H777" s="137"/>
      <c r="I777" s="139"/>
    </row>
    <row r="778" spans="4:9" x14ac:dyDescent="0.25">
      <c r="H778" s="137"/>
      <c r="I778" s="139"/>
    </row>
    <row r="779" spans="4:9" x14ac:dyDescent="0.25">
      <c r="E779" s="116"/>
      <c r="H779" s="137"/>
      <c r="I779" s="139"/>
    </row>
    <row r="780" spans="4:9" x14ac:dyDescent="0.25">
      <c r="E780" s="116"/>
      <c r="H780" s="137"/>
      <c r="I780" s="139"/>
    </row>
    <row r="781" spans="4:9" x14ac:dyDescent="0.25">
      <c r="E781" s="116"/>
      <c r="H781" s="137"/>
      <c r="I781" s="139"/>
    </row>
    <row r="782" spans="4:9" x14ac:dyDescent="0.25">
      <c r="E782" s="116"/>
      <c r="H782" s="137"/>
      <c r="I782" s="139"/>
    </row>
    <row r="783" spans="4:9" x14ac:dyDescent="0.25">
      <c r="E783" s="116"/>
      <c r="H783" s="137"/>
      <c r="I783" s="139"/>
    </row>
    <row r="784" spans="4:9" x14ac:dyDescent="0.25">
      <c r="E784" s="116"/>
      <c r="H784" s="137"/>
      <c r="I784" s="139"/>
    </row>
    <row r="785" spans="5:9" x14ac:dyDescent="0.25">
      <c r="E785" s="116"/>
      <c r="H785" s="137"/>
      <c r="I785" s="139"/>
    </row>
    <row r="786" spans="5:9" x14ac:dyDescent="0.25">
      <c r="E786" s="116"/>
      <c r="H786" s="137"/>
      <c r="I786" s="139"/>
    </row>
    <row r="787" spans="5:9" x14ac:dyDescent="0.25">
      <c r="E787" s="116"/>
      <c r="H787" s="137"/>
      <c r="I787" s="139"/>
    </row>
    <row r="788" spans="5:9" x14ac:dyDescent="0.25">
      <c r="E788" s="116"/>
      <c r="H788" s="137"/>
      <c r="I788" s="139"/>
    </row>
    <row r="789" spans="5:9" x14ac:dyDescent="0.25">
      <c r="E789" s="116"/>
      <c r="H789" s="137"/>
      <c r="I789" s="139"/>
    </row>
    <row r="790" spans="5:9" x14ac:dyDescent="0.25">
      <c r="E790" s="116"/>
      <c r="H790" s="137"/>
      <c r="I790" s="139"/>
    </row>
    <row r="791" spans="5:9" x14ac:dyDescent="0.25">
      <c r="E791" s="116"/>
      <c r="H791" s="137"/>
      <c r="I791" s="139"/>
    </row>
    <row r="792" spans="5:9" x14ac:dyDescent="0.25">
      <c r="E792" s="116"/>
      <c r="H792" s="137"/>
      <c r="I792" s="139"/>
    </row>
    <row r="793" spans="5:9" x14ac:dyDescent="0.25">
      <c r="E793" s="116"/>
      <c r="H793" s="137"/>
      <c r="I793" s="139"/>
    </row>
    <row r="794" spans="5:9" x14ac:dyDescent="0.25">
      <c r="E794" s="116"/>
      <c r="H794" s="137"/>
      <c r="I794" s="139"/>
    </row>
    <row r="795" spans="5:9" x14ac:dyDescent="0.25">
      <c r="E795" s="116"/>
      <c r="H795" s="137"/>
      <c r="I795" s="139"/>
    </row>
    <row r="796" spans="5:9" x14ac:dyDescent="0.25">
      <c r="E796" s="116"/>
      <c r="H796" s="137"/>
      <c r="I796" s="139"/>
    </row>
    <row r="797" spans="5:9" x14ac:dyDescent="0.25">
      <c r="E797" s="116"/>
      <c r="H797" s="137"/>
      <c r="I797" s="139"/>
    </row>
    <row r="798" spans="5:9" x14ac:dyDescent="0.25">
      <c r="E798" s="116"/>
      <c r="H798" s="137"/>
      <c r="I798" s="139"/>
    </row>
    <row r="799" spans="5:9" x14ac:dyDescent="0.25">
      <c r="E799" s="116"/>
      <c r="H799" s="137"/>
      <c r="I799" s="139"/>
    </row>
    <row r="800" spans="5:9" x14ac:dyDescent="0.25">
      <c r="E800" s="116"/>
      <c r="H800" s="137"/>
      <c r="I800" s="139"/>
    </row>
    <row r="801" spans="5:9" x14ac:dyDescent="0.25">
      <c r="E801" s="116"/>
      <c r="H801" s="137"/>
      <c r="I801" s="139"/>
    </row>
    <row r="802" spans="5:9" x14ac:dyDescent="0.25">
      <c r="E802" s="116"/>
      <c r="H802" s="137"/>
      <c r="I802" s="139"/>
    </row>
    <row r="803" spans="5:9" x14ac:dyDescent="0.25">
      <c r="E803" s="116"/>
      <c r="H803" s="137"/>
      <c r="I803" s="139"/>
    </row>
    <row r="804" spans="5:9" x14ac:dyDescent="0.25">
      <c r="E804" s="116"/>
      <c r="H804" s="137"/>
      <c r="I804" s="139"/>
    </row>
    <row r="805" spans="5:9" x14ac:dyDescent="0.25">
      <c r="E805" s="116"/>
      <c r="H805" s="137"/>
      <c r="I805" s="139"/>
    </row>
    <row r="806" spans="5:9" x14ac:dyDescent="0.25">
      <c r="E806" s="116"/>
      <c r="H806" s="137"/>
      <c r="I806" s="139"/>
    </row>
    <row r="807" spans="5:9" x14ac:dyDescent="0.25">
      <c r="E807" s="116"/>
      <c r="H807" s="137"/>
      <c r="I807" s="139"/>
    </row>
    <row r="808" spans="5:9" x14ac:dyDescent="0.25">
      <c r="E808" s="116"/>
      <c r="H808" s="137"/>
      <c r="I808" s="139"/>
    </row>
    <row r="809" spans="5:9" x14ac:dyDescent="0.25">
      <c r="E809" s="116"/>
      <c r="H809" s="137"/>
      <c r="I809" s="139"/>
    </row>
    <row r="810" spans="5:9" x14ac:dyDescent="0.25">
      <c r="E810" s="116"/>
      <c r="H810" s="137"/>
      <c r="I810" s="139"/>
    </row>
    <row r="811" spans="5:9" x14ac:dyDescent="0.25">
      <c r="E811" s="116"/>
      <c r="H811" s="137"/>
      <c r="I811" s="139"/>
    </row>
    <row r="812" spans="5:9" x14ac:dyDescent="0.25">
      <c r="E812" s="116" t="s">
        <v>1198</v>
      </c>
      <c r="H812" s="137"/>
      <c r="I812" s="139">
        <f>SUM(I744:I773)</f>
        <v>0</v>
      </c>
    </row>
    <row r="813" spans="5:9" x14ac:dyDescent="0.25">
      <c r="E813" s="116"/>
      <c r="H813" s="137"/>
      <c r="I813" s="139"/>
    </row>
    <row r="814" spans="5:9" x14ac:dyDescent="0.25">
      <c r="E814" s="116"/>
      <c r="H814" s="137"/>
      <c r="I814" s="139"/>
    </row>
    <row r="815" spans="5:9" x14ac:dyDescent="0.25">
      <c r="E815" s="116"/>
      <c r="H815" s="137"/>
      <c r="I815" s="139"/>
    </row>
    <row r="816" spans="5:9" x14ac:dyDescent="0.25">
      <c r="E816" s="116"/>
      <c r="H816" s="137"/>
      <c r="I816" s="139"/>
    </row>
    <row r="817" spans="1:9" x14ac:dyDescent="0.25">
      <c r="E817" s="124" t="s">
        <v>1222</v>
      </c>
      <c r="H817" s="137"/>
      <c r="I817" s="138"/>
    </row>
    <row r="818" spans="1:9" x14ac:dyDescent="0.25">
      <c r="A818" s="114">
        <v>2</v>
      </c>
      <c r="B818" s="114">
        <v>12</v>
      </c>
      <c r="C818" s="114">
        <v>173</v>
      </c>
      <c r="H818" s="137"/>
      <c r="I818" s="138"/>
    </row>
    <row r="819" spans="1:9" x14ac:dyDescent="0.25">
      <c r="E819" s="115" t="s">
        <v>30</v>
      </c>
      <c r="H819" s="137"/>
      <c r="I819" s="138"/>
    </row>
    <row r="820" spans="1:9" x14ac:dyDescent="0.25">
      <c r="H820" s="137"/>
      <c r="I820" s="138"/>
    </row>
    <row r="821" spans="1:9" ht="31.5" x14ac:dyDescent="0.25">
      <c r="A821" s="114">
        <v>2</v>
      </c>
      <c r="B821" s="114">
        <v>12</v>
      </c>
      <c r="C821" s="114">
        <v>173</v>
      </c>
      <c r="E821" s="121" t="s">
        <v>31</v>
      </c>
      <c r="H821" s="137"/>
      <c r="I821" s="138"/>
    </row>
    <row r="822" spans="1:9" x14ac:dyDescent="0.25">
      <c r="H822" s="137"/>
      <c r="I822" s="138"/>
    </row>
    <row r="823" spans="1:9" x14ac:dyDescent="0.25">
      <c r="E823" s="115" t="s">
        <v>6</v>
      </c>
      <c r="H823" s="137"/>
      <c r="I823" s="138"/>
    </row>
    <row r="824" spans="1:9" x14ac:dyDescent="0.25">
      <c r="H824" s="137"/>
      <c r="I824" s="138"/>
    </row>
    <row r="825" spans="1:9" x14ac:dyDescent="0.25">
      <c r="E825" s="115" t="s">
        <v>71</v>
      </c>
      <c r="H825" s="137"/>
      <c r="I825" s="138"/>
    </row>
    <row r="826" spans="1:9" x14ac:dyDescent="0.25">
      <c r="H826" s="137"/>
      <c r="I826" s="138"/>
    </row>
    <row r="827" spans="1:9" ht="31.5" x14ac:dyDescent="0.25">
      <c r="E827" s="121" t="s">
        <v>1091</v>
      </c>
      <c r="H827" s="137"/>
      <c r="I827" s="138"/>
    </row>
    <row r="828" spans="1:9" x14ac:dyDescent="0.25">
      <c r="A828" s="114">
        <v>2</v>
      </c>
      <c r="B828" s="114">
        <v>12</v>
      </c>
      <c r="C828" s="114">
        <v>173</v>
      </c>
      <c r="D828" s="114">
        <v>1</v>
      </c>
      <c r="H828" s="137"/>
      <c r="I828" s="138"/>
    </row>
    <row r="829" spans="1:9" x14ac:dyDescent="0.25">
      <c r="E829" s="115" t="s">
        <v>1062</v>
      </c>
      <c r="H829" s="137"/>
      <c r="I829" s="138"/>
    </row>
    <row r="830" spans="1:9" x14ac:dyDescent="0.25">
      <c r="H830" s="137"/>
      <c r="I830" s="137"/>
    </row>
    <row r="831" spans="1:9" x14ac:dyDescent="0.25">
      <c r="A831" s="114">
        <v>2</v>
      </c>
      <c r="B831" s="114">
        <v>12</v>
      </c>
      <c r="C831" s="114">
        <v>174</v>
      </c>
      <c r="E831" s="125" t="s">
        <v>1063</v>
      </c>
      <c r="H831" s="137"/>
      <c r="I831" s="138"/>
    </row>
    <row r="832" spans="1:9" x14ac:dyDescent="0.25">
      <c r="E832" s="125"/>
      <c r="H832" s="137"/>
      <c r="I832" s="137"/>
    </row>
    <row r="833" spans="1:9" x14ac:dyDescent="0.25">
      <c r="A833" s="114">
        <v>2</v>
      </c>
      <c r="B833" s="114">
        <v>12</v>
      </c>
      <c r="C833" s="114">
        <v>174</v>
      </c>
      <c r="E833" s="121" t="s">
        <v>1064</v>
      </c>
      <c r="F833" s="114" t="s">
        <v>12</v>
      </c>
      <c r="G833" s="114">
        <v>12</v>
      </c>
      <c r="H833" s="137"/>
      <c r="I833" s="137">
        <f>G833*H833</f>
        <v>0</v>
      </c>
    </row>
    <row r="834" spans="1:9" x14ac:dyDescent="0.25">
      <c r="E834" s="114"/>
      <c r="H834" s="137"/>
      <c r="I834" s="138"/>
    </row>
    <row r="835" spans="1:9" x14ac:dyDescent="0.25">
      <c r="A835" s="114">
        <v>2</v>
      </c>
      <c r="B835" s="114">
        <v>12</v>
      </c>
      <c r="C835" s="114">
        <v>174</v>
      </c>
      <c r="E835" s="121" t="s">
        <v>1065</v>
      </c>
      <c r="F835" s="114" t="s">
        <v>12</v>
      </c>
      <c r="G835" s="114">
        <v>2</v>
      </c>
      <c r="H835" s="137"/>
      <c r="I835" s="137">
        <f>G835*H835</f>
        <v>0</v>
      </c>
    </row>
    <row r="836" spans="1:9" x14ac:dyDescent="0.25">
      <c r="E836" s="114"/>
      <c r="H836" s="137"/>
      <c r="I836" s="137"/>
    </row>
    <row r="837" spans="1:9" x14ac:dyDescent="0.25">
      <c r="E837" s="115" t="s">
        <v>1066</v>
      </c>
      <c r="H837" s="137"/>
      <c r="I837" s="138"/>
    </row>
    <row r="838" spans="1:9" x14ac:dyDescent="0.25">
      <c r="A838" s="114">
        <v>2</v>
      </c>
      <c r="B838" s="114">
        <v>12</v>
      </c>
      <c r="C838" s="114">
        <v>174</v>
      </c>
      <c r="E838" s="115"/>
      <c r="H838" s="137"/>
      <c r="I838" s="137"/>
    </row>
    <row r="839" spans="1:9" x14ac:dyDescent="0.25">
      <c r="E839" s="121" t="s">
        <v>1067</v>
      </c>
      <c r="F839" s="114" t="s">
        <v>12</v>
      </c>
      <c r="G839" s="114">
        <v>12</v>
      </c>
      <c r="H839" s="137"/>
      <c r="I839" s="137">
        <f>G839*H839</f>
        <v>0</v>
      </c>
    </row>
    <row r="840" spans="1:9" x14ac:dyDescent="0.25">
      <c r="A840" s="114">
        <v>2</v>
      </c>
      <c r="B840" s="114">
        <v>12</v>
      </c>
      <c r="C840" s="114">
        <v>174</v>
      </c>
      <c r="D840" s="114">
        <v>4</v>
      </c>
      <c r="E840" s="114"/>
      <c r="H840" s="137"/>
      <c r="I840" s="137"/>
    </row>
    <row r="841" spans="1:9" x14ac:dyDescent="0.25">
      <c r="E841" s="121" t="s">
        <v>1068</v>
      </c>
      <c r="F841" s="114" t="s">
        <v>12</v>
      </c>
      <c r="G841" s="114">
        <v>1</v>
      </c>
      <c r="H841" s="137"/>
      <c r="I841" s="137">
        <f>G841*H841</f>
        <v>0</v>
      </c>
    </row>
    <row r="842" spans="1:9" x14ac:dyDescent="0.25">
      <c r="A842" s="114">
        <v>2</v>
      </c>
      <c r="B842" s="114">
        <v>12</v>
      </c>
      <c r="C842" s="114">
        <v>174</v>
      </c>
      <c r="E842" s="114"/>
      <c r="H842" s="137"/>
      <c r="I842" s="138"/>
    </row>
    <row r="843" spans="1:9" x14ac:dyDescent="0.25">
      <c r="E843" s="121" t="s">
        <v>1069</v>
      </c>
      <c r="F843" s="114" t="s">
        <v>12</v>
      </c>
      <c r="G843" s="114">
        <v>1</v>
      </c>
      <c r="H843" s="137"/>
      <c r="I843" s="137">
        <f>G843*H843</f>
        <v>0</v>
      </c>
    </row>
    <row r="844" spans="1:9" x14ac:dyDescent="0.25">
      <c r="E844" s="114"/>
      <c r="H844" s="137"/>
      <c r="I844" s="137"/>
    </row>
    <row r="845" spans="1:9" x14ac:dyDescent="0.25">
      <c r="A845" s="114">
        <v>2</v>
      </c>
      <c r="B845" s="114">
        <v>12</v>
      </c>
      <c r="C845" s="114">
        <v>175</v>
      </c>
      <c r="E845" s="115" t="s">
        <v>1070</v>
      </c>
      <c r="H845" s="137"/>
      <c r="I845" s="138"/>
    </row>
    <row r="846" spans="1:9" x14ac:dyDescent="0.25">
      <c r="E846" s="115"/>
      <c r="H846" s="137"/>
      <c r="I846" s="138"/>
    </row>
    <row r="847" spans="1:9" x14ac:dyDescent="0.25">
      <c r="E847" s="121" t="s">
        <v>1071</v>
      </c>
      <c r="F847" s="114" t="s">
        <v>12</v>
      </c>
      <c r="G847" s="114">
        <v>2</v>
      </c>
      <c r="H847" s="137"/>
      <c r="I847" s="137">
        <f>G847*H847</f>
        <v>0</v>
      </c>
    </row>
    <row r="848" spans="1:9" x14ac:dyDescent="0.25">
      <c r="A848" s="114">
        <v>2</v>
      </c>
      <c r="B848" s="114">
        <v>12</v>
      </c>
      <c r="C848" s="114">
        <v>175</v>
      </c>
      <c r="E848" s="115" t="s">
        <v>1072</v>
      </c>
      <c r="H848" s="137"/>
      <c r="I848" s="138"/>
    </row>
    <row r="849" spans="1:9" ht="18.75" customHeight="1" x14ac:dyDescent="0.25">
      <c r="H849" s="137"/>
      <c r="I849" s="137"/>
    </row>
    <row r="850" spans="1:9" x14ac:dyDescent="0.25">
      <c r="A850" s="114">
        <v>2</v>
      </c>
      <c r="B850" s="114">
        <v>12</v>
      </c>
      <c r="C850" s="114">
        <v>175</v>
      </c>
      <c r="E850" s="125" t="s">
        <v>1063</v>
      </c>
      <c r="H850" s="137"/>
      <c r="I850" s="138"/>
    </row>
    <row r="851" spans="1:9" x14ac:dyDescent="0.25">
      <c r="E851" s="125"/>
      <c r="H851" s="137"/>
      <c r="I851" s="137"/>
    </row>
    <row r="852" spans="1:9" x14ac:dyDescent="0.25">
      <c r="E852" s="121" t="s">
        <v>1073</v>
      </c>
      <c r="F852" s="114" t="s">
        <v>12</v>
      </c>
      <c r="G852" s="114">
        <v>12</v>
      </c>
      <c r="H852" s="137"/>
      <c r="I852" s="137">
        <f>G852*H852</f>
        <v>0</v>
      </c>
    </row>
    <row r="853" spans="1:9" x14ac:dyDescent="0.25">
      <c r="E853" s="114"/>
      <c r="H853" s="137"/>
      <c r="I853" s="138"/>
    </row>
    <row r="854" spans="1:9" x14ac:dyDescent="0.25">
      <c r="E854" s="121" t="s">
        <v>1074</v>
      </c>
      <c r="F854" s="114" t="s">
        <v>12</v>
      </c>
      <c r="G854" s="114">
        <v>2</v>
      </c>
      <c r="H854" s="137"/>
      <c r="I854" s="137">
        <f>G854*H854</f>
        <v>0</v>
      </c>
    </row>
    <row r="855" spans="1:9" x14ac:dyDescent="0.25">
      <c r="H855" s="137"/>
      <c r="I855" s="138"/>
    </row>
    <row r="856" spans="1:9" x14ac:dyDescent="0.25">
      <c r="E856" s="115" t="s">
        <v>1092</v>
      </c>
      <c r="H856" s="137"/>
      <c r="I856" s="138"/>
    </row>
    <row r="857" spans="1:9" x14ac:dyDescent="0.25">
      <c r="H857" s="137"/>
      <c r="I857" s="137"/>
    </row>
    <row r="858" spans="1:9" ht="47.25" x14ac:dyDescent="0.25">
      <c r="A858" s="114">
        <v>2</v>
      </c>
      <c r="B858" s="114">
        <v>13</v>
      </c>
      <c r="C858" s="114">
        <v>186</v>
      </c>
      <c r="D858" s="114">
        <v>1</v>
      </c>
      <c r="E858" s="125" t="s">
        <v>1093</v>
      </c>
      <c r="H858" s="137"/>
      <c r="I858" s="137"/>
    </row>
    <row r="859" spans="1:9" x14ac:dyDescent="0.25">
      <c r="E859" s="125"/>
      <c r="F859" s="114" t="s">
        <v>12</v>
      </c>
      <c r="G859" s="114">
        <v>2</v>
      </c>
      <c r="H859" s="137"/>
      <c r="I859" s="137">
        <f>G859*H859</f>
        <v>0</v>
      </c>
    </row>
    <row r="860" spans="1:9" x14ac:dyDescent="0.25">
      <c r="E860" s="121" t="s">
        <v>1094</v>
      </c>
      <c r="H860" s="137"/>
      <c r="I860" s="138"/>
    </row>
    <row r="861" spans="1:9" x14ac:dyDescent="0.25">
      <c r="A861" s="114">
        <v>2</v>
      </c>
      <c r="B861" s="114">
        <v>13</v>
      </c>
      <c r="C861" s="114">
        <v>186</v>
      </c>
      <c r="H861" s="137"/>
      <c r="I861" s="138"/>
    </row>
    <row r="862" spans="1:9" x14ac:dyDescent="0.25">
      <c r="E862" s="121" t="s">
        <v>1096</v>
      </c>
      <c r="F862" s="114" t="s">
        <v>12</v>
      </c>
      <c r="G862" s="114">
        <v>2</v>
      </c>
      <c r="H862" s="137"/>
      <c r="I862" s="137">
        <f>G862*H862</f>
        <v>0</v>
      </c>
    </row>
    <row r="863" spans="1:9" x14ac:dyDescent="0.25">
      <c r="E863" s="114"/>
      <c r="H863" s="137"/>
      <c r="I863" s="137"/>
    </row>
    <row r="864" spans="1:9" ht="47.25" x14ac:dyDescent="0.25">
      <c r="A864" s="114">
        <v>2</v>
      </c>
      <c r="B864" s="114">
        <v>13</v>
      </c>
      <c r="C864" s="114">
        <v>186</v>
      </c>
      <c r="D864" s="114">
        <v>2</v>
      </c>
      <c r="E864" s="125" t="s">
        <v>1095</v>
      </c>
      <c r="H864" s="137"/>
      <c r="I864" s="138"/>
    </row>
    <row r="865" spans="1:9" x14ac:dyDescent="0.25">
      <c r="E865" s="125"/>
      <c r="H865" s="137"/>
      <c r="I865" s="138"/>
    </row>
    <row r="866" spans="1:9" x14ac:dyDescent="0.25">
      <c r="A866" s="114">
        <v>2</v>
      </c>
      <c r="B866" s="114">
        <v>13</v>
      </c>
      <c r="C866" s="114">
        <v>186</v>
      </c>
      <c r="D866" s="114">
        <v>3</v>
      </c>
      <c r="E866" s="121" t="s">
        <v>1096</v>
      </c>
      <c r="F866" s="114" t="s">
        <v>12</v>
      </c>
      <c r="G866" s="114">
        <v>12</v>
      </c>
      <c r="H866" s="137"/>
      <c r="I866" s="137">
        <f>G866*H866</f>
        <v>0</v>
      </c>
    </row>
    <row r="867" spans="1:9" x14ac:dyDescent="0.25">
      <c r="E867" s="114"/>
      <c r="H867" s="137"/>
      <c r="I867" s="138"/>
    </row>
    <row r="868" spans="1:9" x14ac:dyDescent="0.25">
      <c r="E868" s="115" t="s">
        <v>1097</v>
      </c>
      <c r="H868" s="137"/>
      <c r="I868" s="137"/>
    </row>
    <row r="869" spans="1:9" x14ac:dyDescent="0.25">
      <c r="A869" s="114">
        <v>2</v>
      </c>
      <c r="B869" s="114">
        <v>13</v>
      </c>
      <c r="C869" s="114">
        <v>186</v>
      </c>
      <c r="H869" s="137"/>
      <c r="I869" s="138"/>
    </row>
    <row r="870" spans="1:9" ht="78.75" x14ac:dyDescent="0.25">
      <c r="E870" s="125" t="s">
        <v>1098</v>
      </c>
      <c r="H870" s="137"/>
      <c r="I870" s="137"/>
    </row>
    <row r="871" spans="1:9" x14ac:dyDescent="0.25">
      <c r="E871" s="121" t="s">
        <v>1099</v>
      </c>
      <c r="F871" s="114" t="s">
        <v>12</v>
      </c>
      <c r="G871" s="114">
        <v>3</v>
      </c>
      <c r="H871" s="137"/>
      <c r="I871" s="137">
        <f>G871*H871</f>
        <v>0</v>
      </c>
    </row>
    <row r="872" spans="1:9" x14ac:dyDescent="0.25">
      <c r="H872" s="137"/>
      <c r="I872" s="138"/>
    </row>
    <row r="873" spans="1:9" x14ac:dyDescent="0.25">
      <c r="E873" s="121" t="s">
        <v>1100</v>
      </c>
      <c r="F873" s="114" t="s">
        <v>12</v>
      </c>
      <c r="G873" s="114">
        <v>6</v>
      </c>
      <c r="H873" s="137"/>
      <c r="I873" s="137">
        <f>G873*H873</f>
        <v>0</v>
      </c>
    </row>
    <row r="874" spans="1:9" x14ac:dyDescent="0.25">
      <c r="A874" s="114">
        <v>2</v>
      </c>
      <c r="B874" s="114">
        <v>13</v>
      </c>
      <c r="C874" s="114">
        <v>186</v>
      </c>
      <c r="E874" s="114"/>
      <c r="H874" s="137"/>
      <c r="I874" s="138"/>
    </row>
    <row r="875" spans="1:9" ht="78.75" x14ac:dyDescent="0.25">
      <c r="E875" s="125" t="s">
        <v>1101</v>
      </c>
      <c r="H875" s="137"/>
      <c r="I875" s="137"/>
    </row>
    <row r="876" spans="1:9" x14ac:dyDescent="0.25">
      <c r="A876" s="114">
        <v>2</v>
      </c>
      <c r="B876" s="114">
        <v>13</v>
      </c>
      <c r="C876" s="114">
        <v>186</v>
      </c>
      <c r="D876" s="114">
        <v>5</v>
      </c>
      <c r="E876" s="121" t="s">
        <v>1102</v>
      </c>
      <c r="F876" s="114" t="s">
        <v>12</v>
      </c>
      <c r="G876" s="114">
        <v>6</v>
      </c>
      <c r="H876" s="137"/>
      <c r="I876" s="137">
        <f>G876*H876</f>
        <v>0</v>
      </c>
    </row>
    <row r="877" spans="1:9" x14ac:dyDescent="0.25">
      <c r="H877" s="137"/>
      <c r="I877" s="137"/>
    </row>
    <row r="878" spans="1:9" x14ac:dyDescent="0.25">
      <c r="E878" s="121" t="s">
        <v>1103</v>
      </c>
      <c r="F878" s="114" t="s">
        <v>12</v>
      </c>
      <c r="G878" s="114">
        <v>4</v>
      </c>
      <c r="H878" s="137"/>
      <c r="I878" s="137">
        <f>G878*H878</f>
        <v>0</v>
      </c>
    </row>
    <row r="879" spans="1:9" x14ac:dyDescent="0.25">
      <c r="H879" s="137"/>
      <c r="I879" s="138"/>
    </row>
    <row r="880" spans="1:9" x14ac:dyDescent="0.25">
      <c r="E880" s="121" t="s">
        <v>1104</v>
      </c>
      <c r="F880" s="114" t="s">
        <v>12</v>
      </c>
      <c r="G880" s="114">
        <v>4</v>
      </c>
      <c r="H880" s="137"/>
      <c r="I880" s="137">
        <f>G880*H880</f>
        <v>0</v>
      </c>
    </row>
    <row r="881" spans="1:9" x14ac:dyDescent="0.25">
      <c r="A881" s="114">
        <v>2</v>
      </c>
      <c r="B881" s="114">
        <v>14</v>
      </c>
      <c r="C881" s="114">
        <v>192</v>
      </c>
      <c r="E881" s="114"/>
      <c r="H881" s="137"/>
      <c r="I881" s="138"/>
    </row>
    <row r="882" spans="1:9" x14ac:dyDescent="0.25">
      <c r="E882" s="115"/>
      <c r="H882" s="137"/>
      <c r="I882" s="138"/>
    </row>
    <row r="883" spans="1:9" x14ac:dyDescent="0.25">
      <c r="E883" s="115"/>
      <c r="H883" s="137"/>
      <c r="I883" s="138"/>
    </row>
    <row r="884" spans="1:9" x14ac:dyDescent="0.25">
      <c r="E884" s="115"/>
      <c r="H884" s="137"/>
      <c r="I884" s="138"/>
    </row>
    <row r="885" spans="1:9" x14ac:dyDescent="0.25">
      <c r="E885" s="115"/>
      <c r="H885" s="137"/>
      <c r="I885" s="138"/>
    </row>
    <row r="886" spans="1:9" x14ac:dyDescent="0.25">
      <c r="H886" s="137"/>
      <c r="I886" s="137"/>
    </row>
    <row r="887" spans="1:9" x14ac:dyDescent="0.25">
      <c r="E887" s="115" t="s">
        <v>1194</v>
      </c>
      <c r="H887" s="137"/>
      <c r="I887" s="139">
        <f>SUM(I833:I880)</f>
        <v>0</v>
      </c>
    </row>
    <row r="888" spans="1:9" x14ac:dyDescent="0.25">
      <c r="H888" s="137"/>
      <c r="I888" s="137"/>
    </row>
    <row r="889" spans="1:9" x14ac:dyDescent="0.25">
      <c r="H889" s="137"/>
      <c r="I889" s="137"/>
    </row>
    <row r="890" spans="1:9" x14ac:dyDescent="0.25">
      <c r="E890" s="115" t="s">
        <v>1195</v>
      </c>
      <c r="H890" s="137"/>
      <c r="I890" s="139">
        <f>I887</f>
        <v>0</v>
      </c>
    </row>
    <row r="891" spans="1:9" x14ac:dyDescent="0.25">
      <c r="E891" s="115"/>
      <c r="H891" s="137"/>
      <c r="I891" s="139"/>
    </row>
    <row r="892" spans="1:9" x14ac:dyDescent="0.25">
      <c r="E892" s="115" t="s">
        <v>1105</v>
      </c>
      <c r="H892" s="137"/>
      <c r="I892" s="137"/>
    </row>
    <row r="893" spans="1:9" x14ac:dyDescent="0.25">
      <c r="E893" s="115"/>
      <c r="H893" s="137"/>
      <c r="I893" s="137"/>
    </row>
    <row r="894" spans="1:9" x14ac:dyDescent="0.25">
      <c r="A894" s="114">
        <v>2</v>
      </c>
      <c r="B894" s="114">
        <v>14</v>
      </c>
      <c r="C894" s="114">
        <v>192</v>
      </c>
      <c r="D894" s="114">
        <v>1</v>
      </c>
      <c r="E894" s="115" t="s">
        <v>1106</v>
      </c>
      <c r="H894" s="137"/>
      <c r="I894" s="138"/>
    </row>
    <row r="895" spans="1:9" x14ac:dyDescent="0.25">
      <c r="E895" s="115"/>
      <c r="H895" s="137"/>
      <c r="I895" s="137"/>
    </row>
    <row r="896" spans="1:9" x14ac:dyDescent="0.25">
      <c r="E896" s="121" t="s">
        <v>1170</v>
      </c>
      <c r="F896" s="114" t="s">
        <v>12</v>
      </c>
      <c r="G896" s="114">
        <v>1</v>
      </c>
      <c r="H896" s="137"/>
      <c r="I896" s="137">
        <f>G896*H896</f>
        <v>0</v>
      </c>
    </row>
    <row r="897" spans="1:9" x14ac:dyDescent="0.25">
      <c r="H897" s="137"/>
      <c r="I897" s="137"/>
    </row>
    <row r="898" spans="1:9" x14ac:dyDescent="0.25">
      <c r="E898" s="121" t="s">
        <v>1171</v>
      </c>
      <c r="F898" s="114" t="s">
        <v>12</v>
      </c>
      <c r="G898" s="114">
        <v>1</v>
      </c>
      <c r="H898" s="137"/>
      <c r="I898" s="137">
        <f>G898*H898</f>
        <v>0</v>
      </c>
    </row>
    <row r="899" spans="1:9" x14ac:dyDescent="0.25">
      <c r="H899" s="137"/>
      <c r="I899" s="137"/>
    </row>
    <row r="900" spans="1:9" x14ac:dyDescent="0.25">
      <c r="E900" s="116"/>
      <c r="H900" s="137"/>
      <c r="I900" s="137"/>
    </row>
    <row r="901" spans="1:9" x14ac:dyDescent="0.25">
      <c r="E901" s="116"/>
      <c r="H901" s="137"/>
      <c r="I901" s="137"/>
    </row>
    <row r="902" spans="1:9" x14ac:dyDescent="0.25">
      <c r="E902" s="116"/>
      <c r="H902" s="137"/>
      <c r="I902" s="137"/>
    </row>
    <row r="903" spans="1:9" x14ac:dyDescent="0.25">
      <c r="A903" s="114">
        <v>2</v>
      </c>
      <c r="B903" s="114">
        <v>14</v>
      </c>
      <c r="C903" s="114">
        <v>193</v>
      </c>
      <c r="E903" s="116"/>
      <c r="H903" s="137"/>
      <c r="I903" s="139"/>
    </row>
    <row r="904" spans="1:9" x14ac:dyDescent="0.25">
      <c r="E904" s="116"/>
      <c r="H904" s="137"/>
      <c r="I904" s="137"/>
    </row>
    <row r="905" spans="1:9" x14ac:dyDescent="0.25">
      <c r="E905" s="116"/>
      <c r="H905" s="137"/>
      <c r="I905" s="138"/>
    </row>
    <row r="906" spans="1:9" x14ac:dyDescent="0.25">
      <c r="A906" s="114">
        <v>2</v>
      </c>
      <c r="B906" s="114">
        <v>14</v>
      </c>
      <c r="C906" s="114">
        <v>193</v>
      </c>
      <c r="E906" s="116"/>
      <c r="H906" s="137"/>
      <c r="I906" s="138"/>
    </row>
    <row r="907" spans="1:9" x14ac:dyDescent="0.25">
      <c r="E907" s="116"/>
      <c r="H907" s="137"/>
      <c r="I907" s="138"/>
    </row>
    <row r="908" spans="1:9" x14ac:dyDescent="0.25">
      <c r="E908" s="116"/>
      <c r="H908" s="137"/>
      <c r="I908" s="138"/>
    </row>
    <row r="909" spans="1:9" x14ac:dyDescent="0.25">
      <c r="E909" s="116"/>
      <c r="H909" s="137"/>
      <c r="I909" s="138"/>
    </row>
    <row r="910" spans="1:9" x14ac:dyDescent="0.25">
      <c r="E910" s="116"/>
      <c r="H910" s="137"/>
      <c r="I910" s="138"/>
    </row>
    <row r="911" spans="1:9" x14ac:dyDescent="0.25">
      <c r="E911" s="116"/>
      <c r="H911" s="137"/>
      <c r="I911" s="138"/>
    </row>
    <row r="912" spans="1:9" x14ac:dyDescent="0.25">
      <c r="E912" s="116"/>
      <c r="H912" s="137"/>
      <c r="I912" s="138"/>
    </row>
    <row r="913" spans="5:9" x14ac:dyDescent="0.25">
      <c r="E913" s="116"/>
      <c r="H913" s="137"/>
      <c r="I913" s="138"/>
    </row>
    <row r="914" spans="5:9" x14ac:dyDescent="0.25">
      <c r="E914" s="116"/>
      <c r="H914" s="137"/>
      <c r="I914" s="138"/>
    </row>
    <row r="915" spans="5:9" x14ac:dyDescent="0.25">
      <c r="E915" s="116"/>
      <c r="H915" s="137"/>
      <c r="I915" s="138"/>
    </row>
    <row r="916" spans="5:9" x14ac:dyDescent="0.25">
      <c r="E916" s="116"/>
      <c r="H916" s="137"/>
      <c r="I916" s="138"/>
    </row>
    <row r="917" spans="5:9" x14ac:dyDescent="0.25">
      <c r="E917" s="116"/>
      <c r="H917" s="137"/>
      <c r="I917" s="138"/>
    </row>
    <row r="918" spans="5:9" x14ac:dyDescent="0.25">
      <c r="E918" s="116"/>
      <c r="H918" s="137"/>
      <c r="I918" s="138"/>
    </row>
    <row r="919" spans="5:9" x14ac:dyDescent="0.25">
      <c r="E919" s="116"/>
      <c r="H919" s="137"/>
      <c r="I919" s="138"/>
    </row>
    <row r="920" spans="5:9" x14ac:dyDescent="0.25">
      <c r="E920" s="116"/>
      <c r="H920" s="137"/>
      <c r="I920" s="138"/>
    </row>
    <row r="921" spans="5:9" x14ac:dyDescent="0.25">
      <c r="E921" s="116"/>
      <c r="H921" s="137"/>
      <c r="I921" s="138"/>
    </row>
    <row r="922" spans="5:9" x14ac:dyDescent="0.25">
      <c r="E922" s="116"/>
      <c r="H922" s="137"/>
      <c r="I922" s="138"/>
    </row>
    <row r="923" spans="5:9" x14ac:dyDescent="0.25">
      <c r="E923" s="116"/>
      <c r="H923" s="137"/>
      <c r="I923" s="138"/>
    </row>
    <row r="924" spans="5:9" x14ac:dyDescent="0.25">
      <c r="E924" s="116"/>
      <c r="H924" s="137"/>
      <c r="I924" s="138"/>
    </row>
    <row r="925" spans="5:9" x14ac:dyDescent="0.25">
      <c r="E925" s="116"/>
      <c r="H925" s="137"/>
      <c r="I925" s="138"/>
    </row>
    <row r="926" spans="5:9" x14ac:dyDescent="0.25">
      <c r="E926" s="116"/>
      <c r="H926" s="137"/>
      <c r="I926" s="138"/>
    </row>
    <row r="927" spans="5:9" x14ac:dyDescent="0.25">
      <c r="E927" s="116"/>
      <c r="H927" s="137"/>
      <c r="I927" s="138"/>
    </row>
    <row r="928" spans="5:9" x14ac:dyDescent="0.25">
      <c r="E928" s="116"/>
      <c r="H928" s="137"/>
      <c r="I928" s="138"/>
    </row>
    <row r="929" spans="5:9" x14ac:dyDescent="0.25">
      <c r="E929" s="116"/>
      <c r="H929" s="137"/>
      <c r="I929" s="138"/>
    </row>
    <row r="930" spans="5:9" x14ac:dyDescent="0.25">
      <c r="E930" s="116"/>
      <c r="H930" s="137"/>
      <c r="I930" s="138"/>
    </row>
    <row r="931" spans="5:9" x14ac:dyDescent="0.25">
      <c r="E931" s="116"/>
      <c r="H931" s="137"/>
      <c r="I931" s="138"/>
    </row>
    <row r="932" spans="5:9" x14ac:dyDescent="0.25">
      <c r="E932" s="116"/>
      <c r="H932" s="137"/>
      <c r="I932" s="138"/>
    </row>
    <row r="933" spans="5:9" x14ac:dyDescent="0.25">
      <c r="E933" s="116"/>
      <c r="H933" s="137"/>
      <c r="I933" s="138"/>
    </row>
    <row r="934" spans="5:9" x14ac:dyDescent="0.25">
      <c r="E934" s="116"/>
      <c r="H934" s="137"/>
      <c r="I934" s="138"/>
    </row>
    <row r="935" spans="5:9" x14ac:dyDescent="0.25">
      <c r="E935" s="116"/>
      <c r="H935" s="137"/>
      <c r="I935" s="138"/>
    </row>
    <row r="936" spans="5:9" x14ac:dyDescent="0.25">
      <c r="E936" s="116"/>
      <c r="H936" s="137"/>
      <c r="I936" s="138"/>
    </row>
    <row r="937" spans="5:9" x14ac:dyDescent="0.25">
      <c r="E937" s="116"/>
      <c r="H937" s="137"/>
      <c r="I937" s="138"/>
    </row>
    <row r="938" spans="5:9" x14ac:dyDescent="0.25">
      <c r="E938" s="116"/>
      <c r="H938" s="137"/>
      <c r="I938" s="138"/>
    </row>
    <row r="939" spans="5:9" x14ac:dyDescent="0.25">
      <c r="E939" s="116"/>
      <c r="H939" s="137"/>
      <c r="I939" s="138"/>
    </row>
    <row r="940" spans="5:9" x14ac:dyDescent="0.25">
      <c r="E940" s="116"/>
      <c r="H940" s="137"/>
      <c r="I940" s="138"/>
    </row>
    <row r="941" spans="5:9" x14ac:dyDescent="0.25">
      <c r="E941" s="116"/>
      <c r="H941" s="137"/>
      <c r="I941" s="138"/>
    </row>
    <row r="942" spans="5:9" x14ac:dyDescent="0.25">
      <c r="E942" s="116"/>
      <c r="H942" s="137"/>
      <c r="I942" s="138"/>
    </row>
    <row r="943" spans="5:9" x14ac:dyDescent="0.25">
      <c r="E943" s="116"/>
      <c r="H943" s="137"/>
      <c r="I943" s="138"/>
    </row>
    <row r="944" spans="5:9" x14ac:dyDescent="0.25">
      <c r="E944" s="116"/>
      <c r="H944" s="137"/>
      <c r="I944" s="138"/>
    </row>
    <row r="945" spans="5:9" x14ac:dyDescent="0.25">
      <c r="E945" s="116"/>
      <c r="H945" s="137"/>
      <c r="I945" s="138"/>
    </row>
    <row r="946" spans="5:9" x14ac:dyDescent="0.25">
      <c r="E946" s="116"/>
      <c r="H946" s="137"/>
      <c r="I946" s="138"/>
    </row>
    <row r="947" spans="5:9" x14ac:dyDescent="0.25">
      <c r="E947" s="116"/>
      <c r="H947" s="137"/>
      <c r="I947" s="138"/>
    </row>
    <row r="948" spans="5:9" x14ac:dyDescent="0.25">
      <c r="E948" s="116"/>
      <c r="H948" s="137"/>
      <c r="I948" s="138"/>
    </row>
    <row r="949" spans="5:9" x14ac:dyDescent="0.25">
      <c r="E949" s="116"/>
      <c r="H949" s="137"/>
      <c r="I949" s="138"/>
    </row>
    <row r="950" spans="5:9" x14ac:dyDescent="0.25">
      <c r="E950" s="116"/>
      <c r="H950" s="137"/>
      <c r="I950" s="138"/>
    </row>
    <row r="951" spans="5:9" x14ac:dyDescent="0.25">
      <c r="E951" s="116"/>
      <c r="H951" s="137"/>
      <c r="I951" s="138"/>
    </row>
    <row r="952" spans="5:9" x14ac:dyDescent="0.25">
      <c r="E952" s="116"/>
      <c r="H952" s="137"/>
      <c r="I952" s="138"/>
    </row>
    <row r="953" spans="5:9" x14ac:dyDescent="0.25">
      <c r="E953" s="116"/>
      <c r="H953" s="137"/>
      <c r="I953" s="138"/>
    </row>
    <row r="954" spans="5:9" x14ac:dyDescent="0.25">
      <c r="E954" s="116"/>
      <c r="H954" s="137"/>
      <c r="I954" s="138"/>
    </row>
    <row r="955" spans="5:9" x14ac:dyDescent="0.25">
      <c r="E955" s="116"/>
      <c r="H955" s="137"/>
      <c r="I955" s="138"/>
    </row>
    <row r="956" spans="5:9" x14ac:dyDescent="0.25">
      <c r="E956" s="116"/>
      <c r="H956" s="137"/>
      <c r="I956" s="138"/>
    </row>
    <row r="957" spans="5:9" x14ac:dyDescent="0.25">
      <c r="E957" s="116"/>
      <c r="H957" s="137"/>
      <c r="I957" s="138"/>
    </row>
    <row r="958" spans="5:9" x14ac:dyDescent="0.25">
      <c r="E958" s="116"/>
      <c r="H958" s="137"/>
      <c r="I958" s="138"/>
    </row>
    <row r="959" spans="5:9" x14ac:dyDescent="0.25">
      <c r="E959" s="116"/>
      <c r="H959" s="137"/>
      <c r="I959" s="138"/>
    </row>
    <row r="960" spans="5:9" x14ac:dyDescent="0.25">
      <c r="E960" s="116"/>
      <c r="H960" s="137"/>
      <c r="I960" s="138"/>
    </row>
    <row r="961" spans="1:9" x14ac:dyDescent="0.25">
      <c r="E961" s="116"/>
      <c r="H961" s="137"/>
      <c r="I961" s="141"/>
    </row>
    <row r="962" spans="1:9" x14ac:dyDescent="0.25">
      <c r="E962" s="116"/>
      <c r="H962" s="137"/>
      <c r="I962" s="141"/>
    </row>
    <row r="963" spans="1:9" x14ac:dyDescent="0.25">
      <c r="E963" s="116"/>
      <c r="H963" s="137"/>
      <c r="I963" s="141"/>
    </row>
    <row r="964" spans="1:9" x14ac:dyDescent="0.25">
      <c r="E964" s="116"/>
      <c r="H964" s="137"/>
      <c r="I964" s="141"/>
    </row>
    <row r="965" spans="1:9" x14ac:dyDescent="0.25">
      <c r="E965" s="116"/>
      <c r="H965" s="137"/>
      <c r="I965" s="141"/>
    </row>
    <row r="966" spans="1:9" x14ac:dyDescent="0.25">
      <c r="E966" s="116"/>
      <c r="H966" s="137"/>
      <c r="I966" s="141"/>
    </row>
    <row r="967" spans="1:9" x14ac:dyDescent="0.25">
      <c r="E967" s="116"/>
      <c r="H967" s="137"/>
      <c r="I967" s="141"/>
    </row>
    <row r="968" spans="1:9" x14ac:dyDescent="0.25">
      <c r="E968" s="116"/>
      <c r="H968" s="137"/>
      <c r="I968" s="141"/>
    </row>
    <row r="969" spans="1:9" x14ac:dyDescent="0.25">
      <c r="E969" s="116"/>
      <c r="H969" s="137"/>
      <c r="I969" s="141"/>
    </row>
    <row r="970" spans="1:9" x14ac:dyDescent="0.25">
      <c r="E970" s="116"/>
      <c r="H970" s="137"/>
      <c r="I970" s="141"/>
    </row>
    <row r="971" spans="1:9" x14ac:dyDescent="0.25">
      <c r="E971" s="116"/>
      <c r="H971" s="137"/>
      <c r="I971" s="141"/>
    </row>
    <row r="972" spans="1:9" x14ac:dyDescent="0.25">
      <c r="E972" s="116"/>
      <c r="H972" s="137"/>
      <c r="I972" s="141"/>
    </row>
    <row r="973" spans="1:9" x14ac:dyDescent="0.25">
      <c r="E973" s="116"/>
      <c r="H973" s="137"/>
      <c r="I973" s="141"/>
    </row>
    <row r="974" spans="1:9" x14ac:dyDescent="0.25">
      <c r="E974" s="116"/>
      <c r="H974" s="137"/>
      <c r="I974" s="141"/>
    </row>
    <row r="975" spans="1:9" x14ac:dyDescent="0.25">
      <c r="E975" s="116" t="s">
        <v>1198</v>
      </c>
      <c r="H975" s="137"/>
      <c r="I975" s="141">
        <f>SUM(I890:I898)</f>
        <v>0</v>
      </c>
    </row>
    <row r="976" spans="1:9" x14ac:dyDescent="0.25">
      <c r="A976" s="114">
        <v>2</v>
      </c>
      <c r="B976" s="114">
        <v>14</v>
      </c>
      <c r="C976" s="114">
        <v>193</v>
      </c>
      <c r="E976" s="114"/>
      <c r="H976" s="137"/>
      <c r="I976" s="138"/>
    </row>
    <row r="977" spans="1:9" x14ac:dyDescent="0.25">
      <c r="E977" s="124" t="s">
        <v>1223</v>
      </c>
      <c r="H977" s="137"/>
      <c r="I977" s="138"/>
    </row>
    <row r="978" spans="1:9" x14ac:dyDescent="0.25">
      <c r="H978" s="137"/>
      <c r="I978" s="138"/>
    </row>
    <row r="979" spans="1:9" x14ac:dyDescent="0.25">
      <c r="E979" s="115" t="s">
        <v>30</v>
      </c>
      <c r="H979" s="137"/>
      <c r="I979" s="138"/>
    </row>
    <row r="980" spans="1:9" x14ac:dyDescent="0.25">
      <c r="H980" s="137"/>
      <c r="I980" s="138"/>
    </row>
    <row r="981" spans="1:9" ht="31.5" x14ac:dyDescent="0.25">
      <c r="E981" s="121" t="s">
        <v>31</v>
      </c>
      <c r="H981" s="137"/>
      <c r="I981" s="138"/>
    </row>
    <row r="982" spans="1:9" x14ac:dyDescent="0.25">
      <c r="H982" s="137"/>
      <c r="I982" s="138"/>
    </row>
    <row r="983" spans="1:9" x14ac:dyDescent="0.25">
      <c r="E983" s="115" t="s">
        <v>1107</v>
      </c>
      <c r="H983" s="137"/>
      <c r="I983" s="138"/>
    </row>
    <row r="984" spans="1:9" x14ac:dyDescent="0.25">
      <c r="H984" s="137"/>
      <c r="I984" s="137"/>
    </row>
    <row r="985" spans="1:9" x14ac:dyDescent="0.25">
      <c r="E985" s="124" t="s">
        <v>1108</v>
      </c>
      <c r="H985" s="137"/>
      <c r="I985" s="138"/>
    </row>
    <row r="986" spans="1:9" x14ac:dyDescent="0.25">
      <c r="E986" s="125"/>
      <c r="H986" s="137"/>
      <c r="I986" s="138"/>
    </row>
    <row r="987" spans="1:9" ht="31.5" x14ac:dyDescent="0.25">
      <c r="A987" s="114">
        <v>2</v>
      </c>
      <c r="B987" s="114">
        <v>15</v>
      </c>
      <c r="C987" s="114">
        <v>196</v>
      </c>
      <c r="E987" s="121" t="s">
        <v>1109</v>
      </c>
      <c r="F987" s="114" t="s">
        <v>24</v>
      </c>
      <c r="G987" s="114">
        <v>110</v>
      </c>
      <c r="H987" s="137"/>
      <c r="I987" s="137">
        <f>G987*H987</f>
        <v>0</v>
      </c>
    </row>
    <row r="988" spans="1:9" x14ac:dyDescent="0.25">
      <c r="H988" s="137"/>
      <c r="I988" s="138"/>
    </row>
    <row r="989" spans="1:9" x14ac:dyDescent="0.25">
      <c r="A989" s="114">
        <v>2</v>
      </c>
      <c r="B989" s="114">
        <v>15</v>
      </c>
      <c r="C989" s="114">
        <v>196</v>
      </c>
      <c r="E989" s="115" t="s">
        <v>1110</v>
      </c>
      <c r="H989" s="137"/>
      <c r="I989" s="138"/>
    </row>
    <row r="990" spans="1:9" x14ac:dyDescent="0.25">
      <c r="H990" s="137"/>
      <c r="I990" s="137"/>
    </row>
    <row r="991" spans="1:9" x14ac:dyDescent="0.25">
      <c r="A991" s="114">
        <v>2</v>
      </c>
      <c r="B991" s="114">
        <v>15</v>
      </c>
      <c r="C991" s="114">
        <v>196</v>
      </c>
      <c r="E991" s="124" t="s">
        <v>1111</v>
      </c>
      <c r="H991" s="137"/>
      <c r="I991" s="138"/>
    </row>
    <row r="992" spans="1:9" x14ac:dyDescent="0.25">
      <c r="E992" s="125"/>
      <c r="H992" s="137"/>
      <c r="I992" s="137"/>
    </row>
    <row r="993" spans="1:9" x14ac:dyDescent="0.25">
      <c r="A993" s="114">
        <v>2</v>
      </c>
      <c r="B993" s="114">
        <v>15</v>
      </c>
      <c r="C993" s="114">
        <v>196</v>
      </c>
      <c r="E993" s="121" t="s">
        <v>1112</v>
      </c>
      <c r="F993" s="114" t="s">
        <v>24</v>
      </c>
      <c r="G993" s="114">
        <v>640</v>
      </c>
      <c r="H993" s="137"/>
      <c r="I993" s="137">
        <f>G993*H993</f>
        <v>0</v>
      </c>
    </row>
    <row r="994" spans="1:9" x14ac:dyDescent="0.25">
      <c r="H994" s="137"/>
      <c r="I994" s="138"/>
    </row>
    <row r="995" spans="1:9" x14ac:dyDescent="0.25">
      <c r="A995" s="114">
        <v>2</v>
      </c>
      <c r="B995" s="114">
        <v>15</v>
      </c>
      <c r="C995" s="114">
        <v>196</v>
      </c>
      <c r="E995" s="121" t="s">
        <v>1113</v>
      </c>
      <c r="F995" s="114" t="s">
        <v>24</v>
      </c>
      <c r="G995" s="114">
        <v>60</v>
      </c>
      <c r="H995" s="137"/>
      <c r="I995" s="137">
        <f>G995*H995</f>
        <v>0</v>
      </c>
    </row>
    <row r="996" spans="1:9" x14ac:dyDescent="0.25">
      <c r="E996" s="114"/>
      <c r="H996" s="137"/>
      <c r="I996" s="138"/>
    </row>
    <row r="997" spans="1:9" x14ac:dyDescent="0.25">
      <c r="A997" s="114">
        <v>2</v>
      </c>
      <c r="B997" s="114">
        <v>15</v>
      </c>
      <c r="C997" s="114">
        <v>196</v>
      </c>
      <c r="E997" s="115" t="s">
        <v>1114</v>
      </c>
      <c r="H997" s="137"/>
      <c r="I997" s="138"/>
    </row>
    <row r="998" spans="1:9" x14ac:dyDescent="0.25">
      <c r="H998" s="137"/>
      <c r="I998" s="137"/>
    </row>
    <row r="999" spans="1:9" x14ac:dyDescent="0.25">
      <c r="A999" s="114">
        <v>2</v>
      </c>
      <c r="B999" s="114">
        <v>15</v>
      </c>
      <c r="C999" s="114">
        <v>196</v>
      </c>
      <c r="E999" s="124" t="s">
        <v>1111</v>
      </c>
      <c r="H999" s="137"/>
      <c r="I999" s="138"/>
    </row>
    <row r="1000" spans="1:9" x14ac:dyDescent="0.25">
      <c r="E1000" s="125"/>
      <c r="H1000" s="137"/>
      <c r="I1000" s="138"/>
    </row>
    <row r="1001" spans="1:9" x14ac:dyDescent="0.25">
      <c r="A1001" s="114">
        <v>2</v>
      </c>
      <c r="B1001" s="114">
        <v>15</v>
      </c>
      <c r="C1001" s="114">
        <v>196</v>
      </c>
      <c r="E1001" s="121" t="s">
        <v>1112</v>
      </c>
      <c r="F1001" s="114" t="s">
        <v>24</v>
      </c>
      <c r="G1001" s="114">
        <v>600</v>
      </c>
      <c r="H1001" s="137"/>
      <c r="I1001" s="137">
        <f>G1001*H1001</f>
        <v>0</v>
      </c>
    </row>
    <row r="1002" spans="1:9" x14ac:dyDescent="0.25">
      <c r="H1002" s="137"/>
      <c r="I1002" s="138"/>
    </row>
    <row r="1003" spans="1:9" x14ac:dyDescent="0.25">
      <c r="E1003" s="124" t="s">
        <v>1115</v>
      </c>
      <c r="H1003" s="137"/>
      <c r="I1003" s="138"/>
    </row>
    <row r="1004" spans="1:9" x14ac:dyDescent="0.25">
      <c r="H1004" s="137"/>
      <c r="I1004" s="138"/>
    </row>
    <row r="1005" spans="1:9" x14ac:dyDescent="0.25">
      <c r="E1005" s="121" t="s">
        <v>1116</v>
      </c>
      <c r="F1005" s="114" t="s">
        <v>24</v>
      </c>
      <c r="G1005" s="114">
        <v>30</v>
      </c>
      <c r="H1005" s="137"/>
      <c r="I1005" s="137">
        <f>G1005*H1005</f>
        <v>0</v>
      </c>
    </row>
    <row r="1006" spans="1:9" x14ac:dyDescent="0.25">
      <c r="H1006" s="137"/>
      <c r="I1006" s="141"/>
    </row>
    <row r="1007" spans="1:9" x14ac:dyDescent="0.25">
      <c r="H1007" s="137"/>
      <c r="I1007" s="141"/>
    </row>
    <row r="1008" spans="1:9" x14ac:dyDescent="0.25">
      <c r="H1008" s="137"/>
      <c r="I1008" s="141"/>
    </row>
    <row r="1009" spans="5:9" x14ac:dyDescent="0.25">
      <c r="E1009" s="116"/>
      <c r="H1009" s="137"/>
      <c r="I1009" s="141"/>
    </row>
    <row r="1010" spans="5:9" x14ac:dyDescent="0.25">
      <c r="E1010" s="116"/>
      <c r="H1010" s="137"/>
      <c r="I1010" s="141"/>
    </row>
    <row r="1011" spans="5:9" x14ac:dyDescent="0.25">
      <c r="E1011" s="116"/>
      <c r="H1011" s="137"/>
      <c r="I1011" s="141"/>
    </row>
    <row r="1012" spans="5:9" x14ac:dyDescent="0.25">
      <c r="E1012" s="116"/>
      <c r="H1012" s="137"/>
      <c r="I1012" s="141"/>
    </row>
    <row r="1013" spans="5:9" x14ac:dyDescent="0.25">
      <c r="E1013" s="116"/>
      <c r="H1013" s="137"/>
      <c r="I1013" s="141"/>
    </row>
    <row r="1014" spans="5:9" x14ac:dyDescent="0.25">
      <c r="E1014" s="116"/>
      <c r="H1014" s="137"/>
      <c r="I1014" s="141"/>
    </row>
    <row r="1015" spans="5:9" x14ac:dyDescent="0.25">
      <c r="E1015" s="116"/>
      <c r="H1015" s="137"/>
      <c r="I1015" s="141"/>
    </row>
    <row r="1016" spans="5:9" x14ac:dyDescent="0.25">
      <c r="E1016" s="116"/>
      <c r="H1016" s="137"/>
      <c r="I1016" s="141"/>
    </row>
    <row r="1017" spans="5:9" x14ac:dyDescent="0.25">
      <c r="E1017" s="116"/>
      <c r="H1017" s="137"/>
      <c r="I1017" s="141"/>
    </row>
    <row r="1018" spans="5:9" x14ac:dyDescent="0.25">
      <c r="E1018" s="116"/>
      <c r="H1018" s="137"/>
      <c r="I1018" s="141"/>
    </row>
    <row r="1019" spans="5:9" x14ac:dyDescent="0.25">
      <c r="E1019" s="116"/>
      <c r="H1019" s="137"/>
      <c r="I1019" s="141"/>
    </row>
    <row r="1020" spans="5:9" x14ac:dyDescent="0.25">
      <c r="E1020" s="116"/>
      <c r="H1020" s="137"/>
      <c r="I1020" s="141"/>
    </row>
    <row r="1021" spans="5:9" x14ac:dyDescent="0.25">
      <c r="E1021" s="116"/>
      <c r="H1021" s="137"/>
      <c r="I1021" s="141"/>
    </row>
    <row r="1022" spans="5:9" x14ac:dyDescent="0.25">
      <c r="E1022" s="116"/>
      <c r="H1022" s="137"/>
      <c r="I1022" s="141"/>
    </row>
    <row r="1023" spans="5:9" x14ac:dyDescent="0.25">
      <c r="E1023" s="116"/>
      <c r="H1023" s="137"/>
      <c r="I1023" s="141"/>
    </row>
    <row r="1024" spans="5:9" x14ac:dyDescent="0.25">
      <c r="E1024" s="116"/>
      <c r="H1024" s="137"/>
      <c r="I1024" s="141"/>
    </row>
    <row r="1025" spans="5:9" x14ac:dyDescent="0.25">
      <c r="E1025" s="116"/>
      <c r="H1025" s="137"/>
      <c r="I1025" s="141"/>
    </row>
    <row r="1026" spans="5:9" x14ac:dyDescent="0.25">
      <c r="E1026" s="116"/>
      <c r="H1026" s="137"/>
      <c r="I1026" s="141"/>
    </row>
    <row r="1027" spans="5:9" x14ac:dyDescent="0.25">
      <c r="E1027" s="116"/>
      <c r="H1027" s="137"/>
      <c r="I1027" s="141"/>
    </row>
    <row r="1028" spans="5:9" x14ac:dyDescent="0.25">
      <c r="E1028" s="116"/>
      <c r="H1028" s="137"/>
      <c r="I1028" s="141"/>
    </row>
    <row r="1029" spans="5:9" x14ac:dyDescent="0.25">
      <c r="E1029" s="116"/>
      <c r="H1029" s="137"/>
      <c r="I1029" s="141"/>
    </row>
    <row r="1030" spans="5:9" x14ac:dyDescent="0.25">
      <c r="E1030" s="116"/>
      <c r="H1030" s="137"/>
      <c r="I1030" s="141"/>
    </row>
    <row r="1031" spans="5:9" x14ac:dyDescent="0.25">
      <c r="E1031" s="116"/>
      <c r="H1031" s="137"/>
      <c r="I1031" s="138"/>
    </row>
    <row r="1032" spans="5:9" x14ac:dyDescent="0.25">
      <c r="E1032" s="116"/>
      <c r="H1032" s="137"/>
      <c r="I1032" s="138"/>
    </row>
    <row r="1033" spans="5:9" x14ac:dyDescent="0.25">
      <c r="E1033" s="116"/>
      <c r="H1033" s="137"/>
      <c r="I1033" s="138"/>
    </row>
    <row r="1034" spans="5:9" x14ac:dyDescent="0.25">
      <c r="E1034" s="116"/>
      <c r="H1034" s="137"/>
      <c r="I1034" s="138"/>
    </row>
    <row r="1035" spans="5:9" x14ac:dyDescent="0.25">
      <c r="E1035" s="116"/>
      <c r="H1035" s="137"/>
      <c r="I1035" s="138"/>
    </row>
    <row r="1036" spans="5:9" x14ac:dyDescent="0.25">
      <c r="E1036" s="116"/>
      <c r="H1036" s="137"/>
      <c r="I1036" s="138"/>
    </row>
    <row r="1037" spans="5:9" x14ac:dyDescent="0.25">
      <c r="E1037" s="116"/>
      <c r="H1037" s="137"/>
      <c r="I1037" s="138"/>
    </row>
    <row r="1038" spans="5:9" x14ac:dyDescent="0.25">
      <c r="E1038" s="116"/>
      <c r="H1038" s="137"/>
      <c r="I1038" s="138"/>
    </row>
    <row r="1039" spans="5:9" x14ac:dyDescent="0.25">
      <c r="E1039" s="116"/>
      <c r="H1039" s="137"/>
      <c r="I1039" s="138"/>
    </row>
    <row r="1040" spans="5:9" x14ac:dyDescent="0.25">
      <c r="E1040" s="116"/>
      <c r="H1040" s="137"/>
      <c r="I1040" s="138"/>
    </row>
    <row r="1041" spans="5:9" x14ac:dyDescent="0.25">
      <c r="E1041" s="116"/>
      <c r="H1041" s="137"/>
      <c r="I1041" s="138"/>
    </row>
    <row r="1042" spans="5:9" x14ac:dyDescent="0.25">
      <c r="E1042" s="116"/>
      <c r="H1042" s="137"/>
      <c r="I1042" s="138"/>
    </row>
    <row r="1043" spans="5:9" x14ac:dyDescent="0.25">
      <c r="E1043" s="116"/>
      <c r="H1043" s="137"/>
      <c r="I1043" s="138"/>
    </row>
    <row r="1044" spans="5:9" x14ac:dyDescent="0.25">
      <c r="E1044" s="116"/>
      <c r="H1044" s="137"/>
      <c r="I1044" s="138"/>
    </row>
    <row r="1045" spans="5:9" x14ac:dyDescent="0.25">
      <c r="E1045" s="116"/>
      <c r="H1045" s="137"/>
      <c r="I1045" s="138"/>
    </row>
    <row r="1046" spans="5:9" x14ac:dyDescent="0.25">
      <c r="E1046" s="116"/>
      <c r="H1046" s="137"/>
      <c r="I1046" s="138"/>
    </row>
    <row r="1047" spans="5:9" x14ac:dyDescent="0.25">
      <c r="E1047" s="116"/>
      <c r="H1047" s="137"/>
      <c r="I1047" s="138"/>
    </row>
    <row r="1048" spans="5:9" x14ac:dyDescent="0.25">
      <c r="E1048" s="116"/>
      <c r="H1048" s="137"/>
      <c r="I1048" s="138"/>
    </row>
    <row r="1049" spans="5:9" x14ac:dyDescent="0.25">
      <c r="E1049" s="116"/>
      <c r="H1049" s="137"/>
      <c r="I1049" s="138"/>
    </row>
    <row r="1050" spans="5:9" x14ac:dyDescent="0.25">
      <c r="E1050" s="116"/>
      <c r="H1050" s="137"/>
      <c r="I1050" s="138"/>
    </row>
    <row r="1051" spans="5:9" x14ac:dyDescent="0.25">
      <c r="E1051" s="116"/>
      <c r="H1051" s="137"/>
      <c r="I1051" s="138"/>
    </row>
    <row r="1052" spans="5:9" x14ac:dyDescent="0.25">
      <c r="E1052" s="116"/>
      <c r="H1052" s="137"/>
      <c r="I1052" s="138"/>
    </row>
    <row r="1053" spans="5:9" x14ac:dyDescent="0.25">
      <c r="E1053" s="116"/>
      <c r="H1053" s="137"/>
      <c r="I1053" s="138"/>
    </row>
    <row r="1054" spans="5:9" x14ac:dyDescent="0.25">
      <c r="E1054" s="116"/>
      <c r="H1054" s="137"/>
      <c r="I1054" s="138"/>
    </row>
    <row r="1055" spans="5:9" x14ac:dyDescent="0.25">
      <c r="E1055" s="116"/>
      <c r="H1055" s="137"/>
      <c r="I1055" s="138"/>
    </row>
    <row r="1056" spans="5:9" x14ac:dyDescent="0.25">
      <c r="E1056" s="116"/>
      <c r="H1056" s="137"/>
      <c r="I1056" s="138"/>
    </row>
    <row r="1057" spans="5:9" x14ac:dyDescent="0.25">
      <c r="E1057" s="116"/>
      <c r="H1057" s="137"/>
      <c r="I1057" s="138"/>
    </row>
    <row r="1058" spans="5:9" x14ac:dyDescent="0.25">
      <c r="E1058" s="116"/>
      <c r="H1058" s="137"/>
      <c r="I1058" s="138"/>
    </row>
    <row r="1059" spans="5:9" x14ac:dyDescent="0.25">
      <c r="E1059" s="116"/>
      <c r="H1059" s="137"/>
      <c r="I1059" s="138"/>
    </row>
    <row r="1060" spans="5:9" x14ac:dyDescent="0.25">
      <c r="E1060" s="116" t="s">
        <v>1198</v>
      </c>
      <c r="H1060" s="137"/>
      <c r="I1060" s="141">
        <f>SUM(I987:I1005)</f>
        <v>0</v>
      </c>
    </row>
    <row r="1061" spans="5:9" x14ac:dyDescent="0.25">
      <c r="E1061" s="116"/>
      <c r="H1061" s="137"/>
      <c r="I1061" s="138"/>
    </row>
    <row r="1062" spans="5:9" x14ac:dyDescent="0.25">
      <c r="E1062" s="116"/>
      <c r="H1062" s="137"/>
      <c r="I1062" s="138"/>
    </row>
    <row r="1063" spans="5:9" x14ac:dyDescent="0.25">
      <c r="E1063" s="124" t="s">
        <v>985</v>
      </c>
      <c r="H1063" s="137"/>
      <c r="I1063" s="138"/>
    </row>
    <row r="1064" spans="5:9" x14ac:dyDescent="0.25">
      <c r="H1064" s="137"/>
      <c r="I1064" s="138"/>
    </row>
    <row r="1065" spans="5:9" x14ac:dyDescent="0.25">
      <c r="E1065" s="124" t="s">
        <v>1206</v>
      </c>
      <c r="H1065" s="137"/>
      <c r="I1065" s="138"/>
    </row>
    <row r="1066" spans="5:9" x14ac:dyDescent="0.25">
      <c r="H1066" s="137"/>
      <c r="I1066" s="138"/>
    </row>
    <row r="1067" spans="5:9" x14ac:dyDescent="0.25">
      <c r="E1067" s="115" t="s">
        <v>30</v>
      </c>
      <c r="H1067" s="137"/>
      <c r="I1067" s="138"/>
    </row>
    <row r="1068" spans="5:9" x14ac:dyDescent="0.25">
      <c r="H1068" s="137"/>
      <c r="I1068" s="138"/>
    </row>
    <row r="1069" spans="5:9" ht="31.5" x14ac:dyDescent="0.25">
      <c r="E1069" s="121" t="s">
        <v>31</v>
      </c>
      <c r="H1069" s="137"/>
      <c r="I1069" s="138"/>
    </row>
    <row r="1070" spans="5:9" x14ac:dyDescent="0.25">
      <c r="H1070" s="137"/>
      <c r="I1070" s="138"/>
    </row>
    <row r="1071" spans="5:9" x14ac:dyDescent="0.25">
      <c r="E1071" s="115" t="s">
        <v>6</v>
      </c>
      <c r="H1071" s="137"/>
      <c r="I1071" s="138"/>
    </row>
    <row r="1072" spans="5:9" x14ac:dyDescent="0.25">
      <c r="H1072" s="137"/>
      <c r="I1072" s="138"/>
    </row>
    <row r="1073" spans="5:9" x14ac:dyDescent="0.25">
      <c r="E1073" s="115" t="s">
        <v>1124</v>
      </c>
      <c r="H1073" s="137"/>
      <c r="I1073" s="138"/>
    </row>
    <row r="1074" spans="5:9" x14ac:dyDescent="0.25">
      <c r="H1074" s="137"/>
      <c r="I1074" s="138"/>
    </row>
    <row r="1075" spans="5:9" x14ac:dyDescent="0.25">
      <c r="E1075" s="121" t="s">
        <v>1125</v>
      </c>
      <c r="F1075" s="114" t="s">
        <v>12</v>
      </c>
      <c r="G1075" s="114">
        <v>3</v>
      </c>
      <c r="H1075" s="137"/>
      <c r="I1075" s="137">
        <f>G1075*H1075</f>
        <v>0</v>
      </c>
    </row>
    <row r="1076" spans="5:9" x14ac:dyDescent="0.25">
      <c r="H1076" s="137"/>
      <c r="I1076" s="138"/>
    </row>
    <row r="1077" spans="5:9" x14ac:dyDescent="0.25">
      <c r="E1077" s="115" t="s">
        <v>1126</v>
      </c>
      <c r="H1077" s="137"/>
      <c r="I1077" s="138"/>
    </row>
    <row r="1078" spans="5:9" x14ac:dyDescent="0.25">
      <c r="H1078" s="137"/>
      <c r="I1078" s="137"/>
    </row>
    <row r="1079" spans="5:9" ht="31.5" x14ac:dyDescent="0.25">
      <c r="E1079" s="115" t="s">
        <v>1127</v>
      </c>
      <c r="H1079" s="137"/>
      <c r="I1079" s="137"/>
    </row>
    <row r="1080" spans="5:9" x14ac:dyDescent="0.25">
      <c r="E1080" s="115"/>
      <c r="F1080" s="134"/>
      <c r="G1080" s="135"/>
      <c r="H1080" s="136"/>
      <c r="I1080" s="136"/>
    </row>
    <row r="1081" spans="5:9" x14ac:dyDescent="0.25">
      <c r="E1081" s="121" t="s">
        <v>1128</v>
      </c>
      <c r="F1081" s="134"/>
      <c r="G1081" s="135"/>
      <c r="H1081" s="136"/>
      <c r="I1081" s="136"/>
    </row>
    <row r="1082" spans="5:9" x14ac:dyDescent="0.25">
      <c r="F1082" s="134"/>
      <c r="G1082" s="135"/>
      <c r="H1082" s="136"/>
      <c r="I1082" s="136"/>
    </row>
    <row r="1083" spans="5:9" x14ac:dyDescent="0.25">
      <c r="E1083" s="132" t="s">
        <v>1174</v>
      </c>
      <c r="F1083" s="134"/>
      <c r="G1083" s="135"/>
      <c r="H1083" s="136"/>
      <c r="I1083" s="136"/>
    </row>
    <row r="1084" spans="5:9" x14ac:dyDescent="0.25">
      <c r="E1084" s="132" t="s">
        <v>1175</v>
      </c>
      <c r="F1084" s="134"/>
      <c r="G1084" s="135"/>
      <c r="H1084" s="136"/>
      <c r="I1084" s="136"/>
    </row>
    <row r="1085" spans="5:9" x14ac:dyDescent="0.25">
      <c r="E1085" s="132"/>
      <c r="F1085" s="134"/>
      <c r="G1085" s="135"/>
      <c r="H1085" s="136"/>
      <c r="I1085" s="136"/>
    </row>
    <row r="1086" spans="5:9" x14ac:dyDescent="0.25">
      <c r="E1086" s="132" t="s">
        <v>1176</v>
      </c>
      <c r="F1086" s="134"/>
      <c r="G1086" s="135"/>
      <c r="H1086" s="136"/>
      <c r="I1086" s="136"/>
    </row>
    <row r="1087" spans="5:9" x14ac:dyDescent="0.25">
      <c r="E1087" s="132"/>
      <c r="F1087" s="134"/>
      <c r="G1087" s="135"/>
      <c r="H1087" s="136"/>
      <c r="I1087" s="136"/>
    </row>
    <row r="1088" spans="5:9" x14ac:dyDescent="0.25">
      <c r="E1088" s="133" t="s">
        <v>1177</v>
      </c>
      <c r="F1088" s="134" t="s">
        <v>24</v>
      </c>
      <c r="G1088" s="135">
        <v>20</v>
      </c>
      <c r="H1088" s="136"/>
      <c r="I1088" s="136">
        <f>H1088*G1088</f>
        <v>0</v>
      </c>
    </row>
    <row r="1089" spans="1:9" x14ac:dyDescent="0.25">
      <c r="E1089" s="133"/>
      <c r="F1089" s="134"/>
      <c r="G1089" s="135"/>
      <c r="H1089" s="136"/>
      <c r="I1089" s="136"/>
    </row>
    <row r="1090" spans="1:9" x14ac:dyDescent="0.25">
      <c r="E1090" s="132" t="s">
        <v>1178</v>
      </c>
      <c r="F1090" s="134"/>
      <c r="G1090" s="135"/>
      <c r="H1090" s="136"/>
      <c r="I1090" s="136"/>
    </row>
    <row r="1091" spans="1:9" x14ac:dyDescent="0.25">
      <c r="E1091" s="132"/>
      <c r="F1091" s="134"/>
      <c r="G1091" s="135"/>
      <c r="H1091" s="136"/>
      <c r="I1091" s="136"/>
    </row>
    <row r="1092" spans="1:9" x14ac:dyDescent="0.25">
      <c r="E1092" s="133" t="s">
        <v>1177</v>
      </c>
      <c r="F1092" s="134" t="s">
        <v>24</v>
      </c>
      <c r="G1092" s="135">
        <v>10</v>
      </c>
      <c r="H1092" s="136"/>
      <c r="I1092" s="136">
        <f>H1092*G1092</f>
        <v>0</v>
      </c>
    </row>
    <row r="1093" spans="1:9" x14ac:dyDescent="0.25">
      <c r="H1093" s="137"/>
      <c r="I1093" s="139"/>
    </row>
    <row r="1094" spans="1:9" x14ac:dyDescent="0.25">
      <c r="H1094" s="137"/>
      <c r="I1094" s="139"/>
    </row>
    <row r="1095" spans="1:9" x14ac:dyDescent="0.25">
      <c r="E1095" s="116"/>
      <c r="H1095" s="137"/>
      <c r="I1095" s="139"/>
    </row>
    <row r="1096" spans="1:9" x14ac:dyDescent="0.25">
      <c r="E1096" s="116"/>
      <c r="H1096" s="137"/>
      <c r="I1096" s="139"/>
    </row>
    <row r="1097" spans="1:9" x14ac:dyDescent="0.25">
      <c r="E1097" s="116"/>
      <c r="H1097" s="137"/>
      <c r="I1097" s="139"/>
    </row>
    <row r="1098" spans="1:9" x14ac:dyDescent="0.25">
      <c r="A1098" s="114">
        <v>2</v>
      </c>
      <c r="B1098" s="114">
        <v>16</v>
      </c>
      <c r="C1098" s="114">
        <v>198</v>
      </c>
      <c r="E1098" s="116"/>
      <c r="H1098" s="137"/>
      <c r="I1098" s="139"/>
    </row>
    <row r="1099" spans="1:9" x14ac:dyDescent="0.25">
      <c r="E1099" s="116"/>
      <c r="H1099" s="137"/>
      <c r="I1099" s="139"/>
    </row>
    <row r="1100" spans="1:9" x14ac:dyDescent="0.25">
      <c r="A1100" s="114">
        <v>2</v>
      </c>
      <c r="B1100" s="114">
        <v>16</v>
      </c>
      <c r="C1100" s="114">
        <v>198</v>
      </c>
      <c r="E1100" s="116"/>
      <c r="H1100" s="137"/>
      <c r="I1100" s="139"/>
    </row>
    <row r="1101" spans="1:9" x14ac:dyDescent="0.25">
      <c r="E1101" s="116"/>
      <c r="H1101" s="137"/>
      <c r="I1101" s="139"/>
    </row>
    <row r="1102" spans="1:9" x14ac:dyDescent="0.25">
      <c r="A1102" s="114">
        <v>2</v>
      </c>
      <c r="B1102" s="114">
        <v>16</v>
      </c>
      <c r="C1102" s="114">
        <v>198</v>
      </c>
      <c r="E1102" s="116"/>
      <c r="H1102" s="137"/>
      <c r="I1102" s="139"/>
    </row>
    <row r="1103" spans="1:9" x14ac:dyDescent="0.25">
      <c r="E1103" s="116"/>
      <c r="H1103" s="137"/>
      <c r="I1103" s="139"/>
    </row>
    <row r="1104" spans="1:9" x14ac:dyDescent="0.25">
      <c r="A1104" s="114">
        <v>2</v>
      </c>
      <c r="B1104" s="114">
        <v>16</v>
      </c>
      <c r="C1104" s="114">
        <v>198</v>
      </c>
      <c r="E1104" s="116"/>
      <c r="H1104" s="137"/>
      <c r="I1104" s="139"/>
    </row>
    <row r="1105" spans="1:9" x14ac:dyDescent="0.25">
      <c r="E1105" s="116"/>
      <c r="H1105" s="137"/>
      <c r="I1105" s="139"/>
    </row>
    <row r="1106" spans="1:9" x14ac:dyDescent="0.25">
      <c r="A1106" s="114">
        <v>2</v>
      </c>
      <c r="B1106" s="114">
        <v>16</v>
      </c>
      <c r="C1106" s="114">
        <v>198</v>
      </c>
      <c r="E1106" s="116"/>
      <c r="H1106" s="137"/>
      <c r="I1106" s="139"/>
    </row>
    <row r="1107" spans="1:9" x14ac:dyDescent="0.25">
      <c r="E1107" s="116"/>
      <c r="H1107" s="137"/>
      <c r="I1107" s="139"/>
    </row>
    <row r="1108" spans="1:9" x14ac:dyDescent="0.25">
      <c r="A1108" s="114">
        <v>2</v>
      </c>
      <c r="B1108" s="114">
        <v>16</v>
      </c>
      <c r="C1108" s="114">
        <v>198</v>
      </c>
      <c r="E1108" s="116"/>
      <c r="H1108" s="137"/>
      <c r="I1108" s="139"/>
    </row>
    <row r="1109" spans="1:9" x14ac:dyDescent="0.25">
      <c r="E1109" s="116"/>
      <c r="H1109" s="137"/>
      <c r="I1109" s="139"/>
    </row>
    <row r="1110" spans="1:9" x14ac:dyDescent="0.25">
      <c r="A1110" s="114">
        <v>2</v>
      </c>
      <c r="B1110" s="114">
        <v>16</v>
      </c>
      <c r="C1110" s="114">
        <v>198</v>
      </c>
      <c r="E1110" s="116"/>
      <c r="H1110" s="137"/>
      <c r="I1110" s="139"/>
    </row>
    <row r="1111" spans="1:9" x14ac:dyDescent="0.25">
      <c r="E1111" s="116"/>
      <c r="H1111" s="137"/>
      <c r="I1111" s="139"/>
    </row>
    <row r="1112" spans="1:9" x14ac:dyDescent="0.25">
      <c r="A1112" s="114">
        <v>2</v>
      </c>
      <c r="B1112" s="114">
        <v>16</v>
      </c>
      <c r="C1112" s="114">
        <v>198</v>
      </c>
      <c r="E1112" s="116"/>
      <c r="H1112" s="137"/>
      <c r="I1112" s="139"/>
    </row>
    <row r="1113" spans="1:9" x14ac:dyDescent="0.25">
      <c r="E1113" s="116"/>
      <c r="H1113" s="137"/>
      <c r="I1113" s="139"/>
    </row>
    <row r="1114" spans="1:9" x14ac:dyDescent="0.25">
      <c r="A1114" s="114">
        <v>2</v>
      </c>
      <c r="B1114" s="114">
        <v>16</v>
      </c>
      <c r="C1114" s="114">
        <v>198</v>
      </c>
      <c r="E1114" s="116"/>
      <c r="H1114" s="137"/>
      <c r="I1114" s="139"/>
    </row>
    <row r="1115" spans="1:9" x14ac:dyDescent="0.25">
      <c r="E1115" s="116"/>
      <c r="H1115" s="137"/>
      <c r="I1115" s="139"/>
    </row>
    <row r="1116" spans="1:9" x14ac:dyDescent="0.25">
      <c r="A1116" s="114">
        <v>2</v>
      </c>
      <c r="B1116" s="114">
        <v>16</v>
      </c>
      <c r="C1116" s="114">
        <v>198</v>
      </c>
      <c r="E1116" s="116"/>
      <c r="H1116" s="137"/>
      <c r="I1116" s="139"/>
    </row>
    <row r="1117" spans="1:9" x14ac:dyDescent="0.25">
      <c r="E1117" s="116"/>
      <c r="H1117" s="137"/>
      <c r="I1117" s="139"/>
    </row>
    <row r="1118" spans="1:9" x14ac:dyDescent="0.25">
      <c r="E1118" s="116"/>
      <c r="H1118" s="137"/>
      <c r="I1118" s="139"/>
    </row>
    <row r="1119" spans="1:9" x14ac:dyDescent="0.25">
      <c r="A1119" s="114">
        <v>2</v>
      </c>
      <c r="B1119" s="114">
        <v>16</v>
      </c>
      <c r="C1119" s="114">
        <v>198</v>
      </c>
      <c r="E1119" s="116"/>
      <c r="H1119" s="137"/>
      <c r="I1119" s="139"/>
    </row>
    <row r="1120" spans="1:9" x14ac:dyDescent="0.25">
      <c r="E1120" s="116"/>
      <c r="H1120" s="137"/>
      <c r="I1120" s="139"/>
    </row>
    <row r="1121" spans="1:9" x14ac:dyDescent="0.25">
      <c r="E1121" s="116"/>
      <c r="H1121" s="137"/>
      <c r="I1121" s="139"/>
    </row>
    <row r="1122" spans="1:9" x14ac:dyDescent="0.25">
      <c r="A1122" s="114">
        <v>2</v>
      </c>
      <c r="B1122" s="114">
        <v>16</v>
      </c>
      <c r="C1122" s="114">
        <v>198</v>
      </c>
      <c r="E1122" s="116"/>
      <c r="H1122" s="137"/>
      <c r="I1122" s="139"/>
    </row>
    <row r="1123" spans="1:9" x14ac:dyDescent="0.25">
      <c r="E1123" s="116"/>
      <c r="H1123" s="137"/>
      <c r="I1123" s="139"/>
    </row>
    <row r="1124" spans="1:9" x14ac:dyDescent="0.25">
      <c r="E1124" s="116"/>
      <c r="H1124" s="137"/>
      <c r="I1124" s="139"/>
    </row>
    <row r="1125" spans="1:9" x14ac:dyDescent="0.25">
      <c r="A1125" s="114">
        <v>2</v>
      </c>
      <c r="B1125" s="114">
        <v>16</v>
      </c>
      <c r="C1125" s="114">
        <v>198</v>
      </c>
      <c r="E1125" s="116"/>
      <c r="H1125" s="137"/>
      <c r="I1125" s="139"/>
    </row>
    <row r="1126" spans="1:9" x14ac:dyDescent="0.25">
      <c r="E1126" s="116"/>
      <c r="H1126" s="137"/>
      <c r="I1126" s="139"/>
    </row>
    <row r="1127" spans="1:9" x14ac:dyDescent="0.25">
      <c r="E1127" s="116"/>
      <c r="H1127" s="137"/>
      <c r="I1127" s="139"/>
    </row>
    <row r="1128" spans="1:9" x14ac:dyDescent="0.25">
      <c r="A1128" s="114">
        <v>2</v>
      </c>
      <c r="B1128" s="114">
        <v>16</v>
      </c>
      <c r="C1128" s="114">
        <v>199</v>
      </c>
      <c r="E1128" s="116"/>
      <c r="H1128" s="137"/>
      <c r="I1128" s="139"/>
    </row>
    <row r="1129" spans="1:9" x14ac:dyDescent="0.25">
      <c r="E1129" s="116"/>
      <c r="H1129" s="137"/>
      <c r="I1129" s="139"/>
    </row>
    <row r="1130" spans="1:9" x14ac:dyDescent="0.25">
      <c r="E1130" s="116"/>
      <c r="H1130" s="137"/>
      <c r="I1130" s="139"/>
    </row>
    <row r="1131" spans="1:9" x14ac:dyDescent="0.25">
      <c r="A1131" s="114">
        <v>2</v>
      </c>
      <c r="B1131" s="114">
        <v>16</v>
      </c>
      <c r="C1131" s="114">
        <v>199</v>
      </c>
      <c r="E1131" s="116"/>
      <c r="H1131" s="137"/>
      <c r="I1131" s="139"/>
    </row>
    <row r="1132" spans="1:9" x14ac:dyDescent="0.25">
      <c r="E1132" s="116"/>
      <c r="H1132" s="137"/>
      <c r="I1132" s="139"/>
    </row>
    <row r="1133" spans="1:9" x14ac:dyDescent="0.25">
      <c r="E1133" s="116"/>
      <c r="H1133" s="137"/>
      <c r="I1133" s="139"/>
    </row>
    <row r="1134" spans="1:9" x14ac:dyDescent="0.25">
      <c r="A1134" s="114">
        <v>2</v>
      </c>
      <c r="B1134" s="114">
        <v>16</v>
      </c>
      <c r="C1134" s="114">
        <v>199</v>
      </c>
      <c r="E1134" s="116"/>
      <c r="H1134" s="137"/>
      <c r="I1134" s="139"/>
    </row>
    <row r="1135" spans="1:9" x14ac:dyDescent="0.25">
      <c r="E1135" s="116"/>
      <c r="H1135" s="137"/>
      <c r="I1135" s="139"/>
    </row>
    <row r="1136" spans="1:9" x14ac:dyDescent="0.25">
      <c r="E1136" s="116"/>
      <c r="H1136" s="137"/>
      <c r="I1136" s="139"/>
    </row>
    <row r="1137" spans="1:9" x14ac:dyDescent="0.25">
      <c r="A1137" s="114">
        <v>2</v>
      </c>
      <c r="B1137" s="114">
        <v>16</v>
      </c>
      <c r="C1137" s="114">
        <v>199</v>
      </c>
      <c r="E1137" s="116"/>
      <c r="H1137" s="137"/>
      <c r="I1137" s="139"/>
    </row>
    <row r="1138" spans="1:9" x14ac:dyDescent="0.25">
      <c r="E1138" s="116"/>
      <c r="H1138" s="137"/>
      <c r="I1138" s="139"/>
    </row>
    <row r="1139" spans="1:9" x14ac:dyDescent="0.25">
      <c r="A1139" s="114">
        <v>2</v>
      </c>
      <c r="B1139" s="114">
        <v>16</v>
      </c>
      <c r="C1139" s="114">
        <v>199</v>
      </c>
      <c r="E1139" s="116"/>
      <c r="H1139" s="137"/>
      <c r="I1139" s="139"/>
    </row>
    <row r="1140" spans="1:9" x14ac:dyDescent="0.25">
      <c r="E1140" s="116"/>
      <c r="H1140" s="137"/>
      <c r="I1140" s="139"/>
    </row>
    <row r="1141" spans="1:9" x14ac:dyDescent="0.25">
      <c r="E1141" s="116"/>
      <c r="H1141" s="137"/>
      <c r="I1141" s="139"/>
    </row>
    <row r="1142" spans="1:9" x14ac:dyDescent="0.25">
      <c r="A1142" s="114">
        <v>2</v>
      </c>
      <c r="B1142" s="114">
        <v>16</v>
      </c>
      <c r="C1142" s="114">
        <v>199</v>
      </c>
      <c r="E1142" s="116"/>
      <c r="H1142" s="137"/>
      <c r="I1142" s="139"/>
    </row>
    <row r="1143" spans="1:9" x14ac:dyDescent="0.25">
      <c r="E1143" s="116"/>
      <c r="H1143" s="137"/>
      <c r="I1143" s="139"/>
    </row>
    <row r="1144" spans="1:9" x14ac:dyDescent="0.25">
      <c r="E1144" s="116"/>
      <c r="H1144" s="137"/>
      <c r="I1144" s="138"/>
    </row>
    <row r="1145" spans="1:9" x14ac:dyDescent="0.25">
      <c r="A1145" s="114">
        <v>2</v>
      </c>
      <c r="B1145" s="114">
        <v>16</v>
      </c>
      <c r="C1145" s="114">
        <v>199</v>
      </c>
      <c r="D1145" s="114">
        <v>6</v>
      </c>
      <c r="E1145" s="116" t="s">
        <v>1198</v>
      </c>
      <c r="H1145" s="137"/>
      <c r="I1145" s="141">
        <f>SUM(I1075:I1092)</f>
        <v>0</v>
      </c>
    </row>
    <row r="1146" spans="1:9" x14ac:dyDescent="0.25">
      <c r="E1146" s="116"/>
      <c r="H1146" s="137"/>
      <c r="I1146" s="138"/>
    </row>
    <row r="1147" spans="1:9" x14ac:dyDescent="0.25">
      <c r="A1147" s="114">
        <v>2</v>
      </c>
      <c r="B1147" s="114">
        <v>16</v>
      </c>
      <c r="C1147" s="114">
        <v>199</v>
      </c>
      <c r="D1147" s="114">
        <v>7</v>
      </c>
      <c r="E1147" s="114"/>
      <c r="H1147" s="137"/>
      <c r="I1147" s="138"/>
    </row>
    <row r="1148" spans="1:9" x14ac:dyDescent="0.25">
      <c r="E1148" s="124" t="s">
        <v>985</v>
      </c>
      <c r="H1148" s="137"/>
      <c r="I1148" s="138"/>
    </row>
    <row r="1149" spans="1:9" x14ac:dyDescent="0.25">
      <c r="H1149" s="137"/>
      <c r="I1149" s="138"/>
    </row>
    <row r="1150" spans="1:9" x14ac:dyDescent="0.25">
      <c r="A1150" s="114">
        <v>2</v>
      </c>
      <c r="B1150" s="114">
        <v>16</v>
      </c>
      <c r="C1150" s="114">
        <v>199</v>
      </c>
      <c r="E1150" s="124" t="s">
        <v>1207</v>
      </c>
      <c r="H1150" s="137"/>
      <c r="I1150" s="138"/>
    </row>
    <row r="1151" spans="1:9" x14ac:dyDescent="0.25">
      <c r="H1151" s="137"/>
      <c r="I1151" s="138"/>
    </row>
    <row r="1152" spans="1:9" x14ac:dyDescent="0.25">
      <c r="E1152" s="115" t="s">
        <v>30</v>
      </c>
      <c r="H1152" s="137"/>
      <c r="I1152" s="138"/>
    </row>
    <row r="1153" spans="1:9" x14ac:dyDescent="0.25">
      <c r="A1153" s="114">
        <v>2</v>
      </c>
      <c r="B1153" s="114">
        <v>16</v>
      </c>
      <c r="C1153" s="114">
        <v>199</v>
      </c>
      <c r="D1153" s="114">
        <v>8</v>
      </c>
      <c r="H1153" s="137"/>
      <c r="I1153" s="138"/>
    </row>
    <row r="1154" spans="1:9" ht="31.5" x14ac:dyDescent="0.25">
      <c r="E1154" s="121" t="s">
        <v>31</v>
      </c>
      <c r="H1154" s="137"/>
      <c r="I1154" s="138"/>
    </row>
    <row r="1155" spans="1:9" x14ac:dyDescent="0.25">
      <c r="H1155" s="137"/>
      <c r="I1155" s="138"/>
    </row>
    <row r="1156" spans="1:9" x14ac:dyDescent="0.25">
      <c r="E1156" s="115" t="s">
        <v>6</v>
      </c>
      <c r="H1156" s="137"/>
      <c r="I1156" s="138"/>
    </row>
    <row r="1157" spans="1:9" x14ac:dyDescent="0.25">
      <c r="A1157" s="114">
        <v>2</v>
      </c>
      <c r="B1157" s="114">
        <v>16</v>
      </c>
      <c r="C1157" s="114">
        <v>199</v>
      </c>
      <c r="D1157" s="114">
        <v>9</v>
      </c>
      <c r="H1157" s="137"/>
      <c r="I1157" s="138"/>
    </row>
    <row r="1158" spans="1:9" x14ac:dyDescent="0.25">
      <c r="E1158" s="115" t="s">
        <v>1129</v>
      </c>
      <c r="H1158" s="137"/>
      <c r="I1158" s="138"/>
    </row>
    <row r="1159" spans="1:9" x14ac:dyDescent="0.25">
      <c r="H1159" s="137"/>
      <c r="I1159" s="138"/>
    </row>
    <row r="1160" spans="1:9" x14ac:dyDescent="0.25">
      <c r="E1160" s="121" t="s">
        <v>1130</v>
      </c>
      <c r="H1160" s="137"/>
      <c r="I1160" s="138"/>
    </row>
    <row r="1161" spans="1:9" x14ac:dyDescent="0.25">
      <c r="H1161" s="137"/>
      <c r="I1161" s="138"/>
    </row>
    <row r="1162" spans="1:9" x14ac:dyDescent="0.25">
      <c r="E1162" s="115" t="s">
        <v>1131</v>
      </c>
      <c r="H1162" s="137"/>
      <c r="I1162" s="138"/>
    </row>
    <row r="1163" spans="1:9" x14ac:dyDescent="0.25">
      <c r="H1163" s="137"/>
      <c r="I1163" s="138"/>
    </row>
    <row r="1164" spans="1:9" ht="31.5" x14ac:dyDescent="0.25">
      <c r="E1164" s="121" t="s">
        <v>1132</v>
      </c>
      <c r="H1164" s="137"/>
      <c r="I1164" s="138"/>
    </row>
    <row r="1165" spans="1:9" x14ac:dyDescent="0.25">
      <c r="H1165" s="137"/>
      <c r="I1165" s="138"/>
    </row>
    <row r="1166" spans="1:9" x14ac:dyDescent="0.25">
      <c r="E1166" s="115" t="s">
        <v>1133</v>
      </c>
      <c r="H1166" s="137"/>
      <c r="I1166" s="138"/>
    </row>
    <row r="1167" spans="1:9" x14ac:dyDescent="0.25">
      <c r="H1167" s="137"/>
      <c r="I1167" s="137"/>
    </row>
    <row r="1168" spans="1:9" ht="31.5" x14ac:dyDescent="0.25">
      <c r="E1168" s="125" t="s">
        <v>1134</v>
      </c>
      <c r="H1168" s="137"/>
      <c r="I1168" s="138"/>
    </row>
    <row r="1169" spans="4:9" x14ac:dyDescent="0.25">
      <c r="E1169" s="125"/>
      <c r="H1169" s="137"/>
      <c r="I1169" s="138"/>
    </row>
    <row r="1170" spans="4:9" x14ac:dyDescent="0.25">
      <c r="E1170" s="121" t="s">
        <v>1135</v>
      </c>
      <c r="F1170" s="114" t="s">
        <v>24</v>
      </c>
      <c r="G1170" s="114">
        <v>680</v>
      </c>
      <c r="H1170" s="137"/>
      <c r="I1170" s="137">
        <f>G1170*H1170</f>
        <v>0</v>
      </c>
    </row>
    <row r="1171" spans="4:9" x14ac:dyDescent="0.25">
      <c r="E1171" s="114"/>
      <c r="H1171" s="137"/>
      <c r="I1171" s="138"/>
    </row>
    <row r="1172" spans="4:9" x14ac:dyDescent="0.25">
      <c r="E1172" s="115" t="s">
        <v>1136</v>
      </c>
      <c r="H1172" s="137"/>
      <c r="I1172" s="138"/>
    </row>
    <row r="1173" spans="4:9" x14ac:dyDescent="0.25">
      <c r="H1173" s="137"/>
      <c r="I1173" s="138"/>
    </row>
    <row r="1174" spans="4:9" ht="31.5" x14ac:dyDescent="0.25">
      <c r="E1174" s="125" t="s">
        <v>1137</v>
      </c>
      <c r="H1174" s="137"/>
      <c r="I1174" s="138"/>
    </row>
    <row r="1175" spans="4:9" x14ac:dyDescent="0.25">
      <c r="E1175" s="125"/>
      <c r="H1175" s="137"/>
      <c r="I1175" s="138"/>
    </row>
    <row r="1176" spans="4:9" x14ac:dyDescent="0.25">
      <c r="E1176" s="121" t="s">
        <v>1138</v>
      </c>
      <c r="F1176" s="114" t="s">
        <v>24</v>
      </c>
      <c r="G1176" s="114">
        <v>600</v>
      </c>
      <c r="H1176" s="137"/>
      <c r="I1176" s="137">
        <f>G1176*H1176</f>
        <v>0</v>
      </c>
    </row>
    <row r="1177" spans="4:9" x14ac:dyDescent="0.25">
      <c r="E1177" s="114"/>
      <c r="H1177" s="137"/>
      <c r="I1177" s="138"/>
    </row>
    <row r="1178" spans="4:9" x14ac:dyDescent="0.25">
      <c r="D1178" s="134"/>
      <c r="E1178" s="115" t="s">
        <v>1139</v>
      </c>
      <c r="H1178" s="137"/>
      <c r="I1178" s="138"/>
    </row>
    <row r="1179" spans="4:9" x14ac:dyDescent="0.25">
      <c r="D1179" s="134"/>
      <c r="H1179" s="137"/>
      <c r="I1179" s="138"/>
    </row>
    <row r="1180" spans="4:9" ht="31.5" x14ac:dyDescent="0.25">
      <c r="D1180" s="134"/>
      <c r="E1180" s="125" t="s">
        <v>1137</v>
      </c>
      <c r="H1180" s="137"/>
      <c r="I1180" s="138"/>
    </row>
    <row r="1181" spans="4:9" x14ac:dyDescent="0.25">
      <c r="D1181" s="134"/>
      <c r="E1181" s="125"/>
      <c r="H1181" s="137"/>
      <c r="I1181" s="138"/>
    </row>
    <row r="1182" spans="4:9" x14ac:dyDescent="0.25">
      <c r="D1182" s="134"/>
      <c r="E1182" s="121" t="s">
        <v>1140</v>
      </c>
      <c r="F1182" s="114" t="s">
        <v>24</v>
      </c>
      <c r="G1182" s="114">
        <v>30</v>
      </c>
      <c r="H1182" s="137"/>
      <c r="I1182" s="137">
        <f>G1182*H1182</f>
        <v>0</v>
      </c>
    </row>
    <row r="1183" spans="4:9" x14ac:dyDescent="0.25">
      <c r="D1183" s="134"/>
      <c r="E1183" s="114"/>
      <c r="H1183" s="137"/>
      <c r="I1183" s="138"/>
    </row>
    <row r="1184" spans="4:9" x14ac:dyDescent="0.25">
      <c r="D1184" s="134"/>
      <c r="E1184" s="115" t="s">
        <v>1141</v>
      </c>
      <c r="H1184" s="137"/>
      <c r="I1184" s="138"/>
    </row>
    <row r="1185" spans="4:9" x14ac:dyDescent="0.25">
      <c r="D1185" s="134"/>
      <c r="H1185" s="137"/>
      <c r="I1185" s="138"/>
    </row>
    <row r="1186" spans="4:9" ht="31.5" x14ac:dyDescent="0.25">
      <c r="D1186" s="134"/>
      <c r="E1186" s="125" t="s">
        <v>1142</v>
      </c>
      <c r="H1186" s="137"/>
      <c r="I1186" s="138"/>
    </row>
    <row r="1187" spans="4:9" ht="13.5" customHeight="1" x14ac:dyDescent="0.25">
      <c r="D1187" s="134"/>
      <c r="E1187" s="125"/>
      <c r="H1187" s="137"/>
      <c r="I1187" s="138"/>
    </row>
    <row r="1188" spans="4:9" x14ac:dyDescent="0.25">
      <c r="D1188" s="134"/>
      <c r="E1188" s="121" t="s">
        <v>1143</v>
      </c>
      <c r="F1188" s="114" t="s">
        <v>24</v>
      </c>
      <c r="G1188" s="114">
        <v>51</v>
      </c>
      <c r="H1188" s="137"/>
      <c r="I1188" s="137">
        <f>G1188*H1188</f>
        <v>0</v>
      </c>
    </row>
    <row r="1189" spans="4:9" x14ac:dyDescent="0.25">
      <c r="D1189" s="134"/>
      <c r="E1189" s="114"/>
      <c r="H1189" s="137"/>
      <c r="I1189" s="138"/>
    </row>
    <row r="1190" spans="4:9" x14ac:dyDescent="0.25">
      <c r="D1190" s="134"/>
      <c r="E1190" s="121" t="s">
        <v>1144</v>
      </c>
      <c r="F1190" s="114" t="s">
        <v>24</v>
      </c>
      <c r="G1190" s="114">
        <v>160</v>
      </c>
      <c r="H1190" s="137"/>
      <c r="I1190" s="137">
        <f>G1190*H1190</f>
        <v>0</v>
      </c>
    </row>
    <row r="1191" spans="4:9" x14ac:dyDescent="0.25">
      <c r="D1191" s="134"/>
      <c r="E1191" s="114"/>
      <c r="H1191" s="137"/>
      <c r="I1191" s="138"/>
    </row>
    <row r="1192" spans="4:9" x14ac:dyDescent="0.25">
      <c r="D1192" s="134"/>
      <c r="E1192" s="115" t="s">
        <v>1145</v>
      </c>
      <c r="H1192" s="137"/>
      <c r="I1192" s="138"/>
    </row>
    <row r="1193" spans="4:9" x14ac:dyDescent="0.25">
      <c r="D1193" s="134"/>
      <c r="H1193" s="137"/>
      <c r="I1193" s="138"/>
    </row>
    <row r="1194" spans="4:9" x14ac:dyDescent="0.25">
      <c r="D1194" s="134"/>
      <c r="E1194" s="125" t="s">
        <v>1146</v>
      </c>
      <c r="H1194" s="137"/>
      <c r="I1194" s="138"/>
    </row>
    <row r="1195" spans="4:9" x14ac:dyDescent="0.25">
      <c r="D1195" s="134"/>
      <c r="E1195" s="125"/>
      <c r="H1195" s="137"/>
      <c r="I1195" s="138"/>
    </row>
    <row r="1196" spans="4:9" x14ac:dyDescent="0.25">
      <c r="D1196" s="134"/>
      <c r="E1196" s="121" t="s">
        <v>1147</v>
      </c>
      <c r="F1196" s="114" t="s">
        <v>24</v>
      </c>
      <c r="G1196" s="114">
        <v>17</v>
      </c>
      <c r="H1196" s="137"/>
      <c r="I1196" s="137">
        <f>G1196*H1196</f>
        <v>0</v>
      </c>
    </row>
    <row r="1197" spans="4:9" x14ac:dyDescent="0.25">
      <c r="D1197" s="134"/>
      <c r="E1197" s="114"/>
      <c r="H1197" s="137"/>
      <c r="I1197" s="138"/>
    </row>
    <row r="1198" spans="4:9" x14ac:dyDescent="0.25">
      <c r="D1198" s="134"/>
      <c r="E1198" s="121" t="s">
        <v>1148</v>
      </c>
      <c r="F1198" s="114" t="s">
        <v>24</v>
      </c>
      <c r="G1198" s="114">
        <v>15</v>
      </c>
      <c r="H1198" s="137"/>
      <c r="I1198" s="137">
        <f>G1198*H1198</f>
        <v>0</v>
      </c>
    </row>
    <row r="1199" spans="4:9" x14ac:dyDescent="0.25">
      <c r="D1199" s="134"/>
      <c r="E1199" s="114"/>
      <c r="H1199" s="137"/>
      <c r="I1199" s="138"/>
    </row>
    <row r="1200" spans="4:9" x14ac:dyDescent="0.25">
      <c r="D1200" s="134"/>
      <c r="E1200" s="115" t="s">
        <v>1149</v>
      </c>
      <c r="H1200" s="137"/>
      <c r="I1200" s="138"/>
    </row>
    <row r="1201" spans="4:9" x14ac:dyDescent="0.25">
      <c r="D1201" s="134"/>
      <c r="H1201" s="137"/>
      <c r="I1201" s="138"/>
    </row>
    <row r="1202" spans="4:9" x14ac:dyDescent="0.25">
      <c r="D1202" s="134"/>
      <c r="E1202" s="125" t="s">
        <v>1150</v>
      </c>
      <c r="H1202" s="137"/>
      <c r="I1202" s="138"/>
    </row>
    <row r="1203" spans="4:9" x14ac:dyDescent="0.25">
      <c r="D1203" s="134"/>
      <c r="E1203" s="125"/>
      <c r="H1203" s="137"/>
      <c r="I1203" s="138"/>
    </row>
    <row r="1204" spans="4:9" x14ac:dyDescent="0.25">
      <c r="D1204" s="134"/>
      <c r="E1204" s="121" t="s">
        <v>1151</v>
      </c>
      <c r="F1204" s="114" t="s">
        <v>24</v>
      </c>
      <c r="G1204" s="114">
        <v>10</v>
      </c>
      <c r="H1204" s="137"/>
      <c r="I1204" s="137">
        <f>G1204*H1204</f>
        <v>0</v>
      </c>
    </row>
    <row r="1205" spans="4:9" x14ac:dyDescent="0.25">
      <c r="D1205" s="134"/>
      <c r="E1205" s="114"/>
      <c r="H1205" s="137"/>
      <c r="I1205" s="138"/>
    </row>
    <row r="1206" spans="4:9" x14ac:dyDescent="0.25">
      <c r="D1206" s="134"/>
      <c r="E1206" s="125" t="s">
        <v>1152</v>
      </c>
      <c r="H1206" s="137"/>
      <c r="I1206" s="138"/>
    </row>
    <row r="1207" spans="4:9" x14ac:dyDescent="0.25">
      <c r="D1207" s="134"/>
      <c r="E1207" s="125"/>
      <c r="H1207" s="137"/>
      <c r="I1207" s="138"/>
    </row>
    <row r="1208" spans="4:9" x14ac:dyDescent="0.25">
      <c r="D1208" s="134"/>
      <c r="E1208" s="121" t="s">
        <v>1153</v>
      </c>
      <c r="F1208" s="114" t="s">
        <v>24</v>
      </c>
      <c r="G1208" s="114">
        <v>20</v>
      </c>
      <c r="H1208" s="137"/>
      <c r="I1208" s="137">
        <f>G1208*H1208</f>
        <v>0</v>
      </c>
    </row>
    <row r="1209" spans="4:9" x14ac:dyDescent="0.25">
      <c r="D1209" s="134"/>
      <c r="H1209" s="137"/>
      <c r="I1209" s="139"/>
    </row>
    <row r="1210" spans="4:9" x14ac:dyDescent="0.25">
      <c r="D1210" s="134"/>
      <c r="H1210" s="137"/>
      <c r="I1210" s="139"/>
    </row>
    <row r="1211" spans="4:9" x14ac:dyDescent="0.25">
      <c r="D1211" s="134"/>
      <c r="E1211" s="116"/>
      <c r="H1211" s="137"/>
      <c r="I1211" s="139"/>
    </row>
    <row r="1212" spans="4:9" x14ac:dyDescent="0.25">
      <c r="D1212" s="134"/>
      <c r="E1212" s="116"/>
      <c r="H1212" s="137"/>
      <c r="I1212" s="139"/>
    </row>
    <row r="1213" spans="4:9" x14ac:dyDescent="0.25">
      <c r="D1213" s="134"/>
      <c r="E1213" s="116"/>
      <c r="H1213" s="137"/>
      <c r="I1213" s="139"/>
    </row>
    <row r="1214" spans="4:9" x14ac:dyDescent="0.25">
      <c r="D1214" s="134"/>
      <c r="E1214" s="116"/>
      <c r="H1214" s="137"/>
      <c r="I1214" s="139"/>
    </row>
    <row r="1215" spans="4:9" x14ac:dyDescent="0.25">
      <c r="D1215" s="134"/>
      <c r="E1215" s="116"/>
      <c r="H1215" s="137"/>
      <c r="I1215" s="139"/>
    </row>
    <row r="1216" spans="4:9" x14ac:dyDescent="0.25">
      <c r="D1216" s="134"/>
      <c r="E1216" s="116"/>
      <c r="H1216" s="137"/>
      <c r="I1216" s="139"/>
    </row>
    <row r="1217" spans="4:9" x14ac:dyDescent="0.25">
      <c r="D1217" s="134"/>
      <c r="E1217" s="116"/>
      <c r="H1217" s="137"/>
      <c r="I1217" s="139"/>
    </row>
    <row r="1218" spans="4:9" x14ac:dyDescent="0.25">
      <c r="D1218" s="134"/>
      <c r="E1218" s="116"/>
      <c r="H1218" s="137"/>
      <c r="I1218" s="139"/>
    </row>
    <row r="1219" spans="4:9" x14ac:dyDescent="0.25">
      <c r="D1219" s="134"/>
      <c r="E1219" s="116"/>
      <c r="H1219" s="137"/>
      <c r="I1219" s="139"/>
    </row>
    <row r="1220" spans="4:9" x14ac:dyDescent="0.25">
      <c r="D1220" s="134"/>
      <c r="E1220" s="116"/>
      <c r="H1220" s="137"/>
      <c r="I1220" s="139"/>
    </row>
    <row r="1221" spans="4:9" x14ac:dyDescent="0.25">
      <c r="D1221" s="134"/>
      <c r="E1221" s="116"/>
      <c r="H1221" s="137"/>
      <c r="I1221" s="139"/>
    </row>
    <row r="1222" spans="4:9" x14ac:dyDescent="0.25">
      <c r="D1222" s="134"/>
      <c r="E1222" s="116"/>
      <c r="H1222" s="137"/>
      <c r="I1222" s="139"/>
    </row>
    <row r="1223" spans="4:9" x14ac:dyDescent="0.25">
      <c r="D1223" s="134"/>
      <c r="E1223" s="116"/>
      <c r="H1223" s="137"/>
      <c r="I1223" s="139"/>
    </row>
    <row r="1224" spans="4:9" x14ac:dyDescent="0.25">
      <c r="D1224" s="134"/>
      <c r="E1224" s="116"/>
      <c r="H1224" s="137"/>
      <c r="I1224" s="137"/>
    </row>
    <row r="1225" spans="4:9" x14ac:dyDescent="0.25">
      <c r="D1225" s="134"/>
      <c r="E1225" s="116"/>
      <c r="H1225" s="137"/>
      <c r="I1225" s="137"/>
    </row>
    <row r="1226" spans="4:9" x14ac:dyDescent="0.25">
      <c r="D1226" s="134"/>
      <c r="E1226" s="116" t="s">
        <v>1198</v>
      </c>
      <c r="F1226" s="134"/>
      <c r="G1226" s="135"/>
      <c r="H1226" s="142"/>
      <c r="I1226" s="144">
        <f>SUM(I1170:I1208)</f>
        <v>0</v>
      </c>
    </row>
    <row r="1227" spans="4:9" x14ac:dyDescent="0.25">
      <c r="D1227" s="134"/>
      <c r="F1227" s="134"/>
      <c r="G1227" s="135"/>
      <c r="H1227" s="142"/>
      <c r="I1227" s="144"/>
    </row>
    <row r="1228" spans="4:9" x14ac:dyDescent="0.25">
      <c r="D1228" s="134"/>
      <c r="E1228" s="132"/>
      <c r="F1228" s="134"/>
      <c r="G1228" s="135"/>
      <c r="H1228" s="142"/>
      <c r="I1228" s="144"/>
    </row>
    <row r="1229" spans="4:9" x14ac:dyDescent="0.25">
      <c r="D1229" s="134"/>
      <c r="E1229" s="143"/>
      <c r="F1229" s="134"/>
      <c r="G1229" s="135"/>
      <c r="H1229" s="142"/>
      <c r="I1229" s="144"/>
    </row>
    <row r="1230" spans="4:9" x14ac:dyDescent="0.25">
      <c r="D1230" s="134"/>
      <c r="E1230" s="124" t="s">
        <v>985</v>
      </c>
      <c r="F1230" s="134"/>
      <c r="G1230" s="135"/>
      <c r="H1230" s="142"/>
      <c r="I1230" s="144"/>
    </row>
    <row r="1231" spans="4:9" x14ac:dyDescent="0.25">
      <c r="D1231" s="134"/>
      <c r="E1231" s="143"/>
      <c r="F1231" s="134"/>
      <c r="G1231" s="135"/>
      <c r="H1231" s="142"/>
      <c r="I1231" s="142"/>
    </row>
    <row r="1232" spans="4:9" x14ac:dyDescent="0.25">
      <c r="D1232" s="134"/>
      <c r="E1232" s="132" t="s">
        <v>1219</v>
      </c>
      <c r="F1232" s="134"/>
      <c r="G1232" s="135"/>
      <c r="H1232" s="142"/>
      <c r="I1232" s="142"/>
    </row>
    <row r="1233" spans="4:9" x14ac:dyDescent="0.25">
      <c r="D1233" s="134"/>
      <c r="E1233" s="143"/>
      <c r="F1233" s="134"/>
      <c r="G1233" s="134"/>
      <c r="H1233" s="146"/>
      <c r="I1233" s="146"/>
    </row>
    <row r="1234" spans="4:9" x14ac:dyDescent="0.25">
      <c r="D1234" s="134"/>
      <c r="E1234" s="133" t="s">
        <v>87</v>
      </c>
      <c r="F1234" s="134"/>
      <c r="G1234" s="134"/>
      <c r="H1234" s="146"/>
      <c r="I1234" s="146"/>
    </row>
    <row r="1235" spans="4:9" x14ac:dyDescent="0.25">
      <c r="D1235" s="134"/>
      <c r="E1235" s="133"/>
      <c r="F1235" s="134"/>
      <c r="G1235" s="134"/>
      <c r="H1235" s="146"/>
      <c r="I1235" s="146"/>
    </row>
    <row r="1236" spans="4:9" ht="31.5" x14ac:dyDescent="0.25">
      <c r="D1236" s="134"/>
      <c r="E1236" s="145" t="s">
        <v>91</v>
      </c>
      <c r="F1236" s="134" t="s">
        <v>12</v>
      </c>
      <c r="G1236" s="134">
        <v>60</v>
      </c>
      <c r="H1236" s="146"/>
      <c r="I1236" s="146">
        <f>SUM(G1236*H1236)</f>
        <v>0</v>
      </c>
    </row>
    <row r="1237" spans="4:9" x14ac:dyDescent="0.25">
      <c r="D1237" s="134"/>
      <c r="E1237" s="133"/>
      <c r="F1237" s="134"/>
      <c r="G1237" s="134"/>
      <c r="H1237" s="146"/>
      <c r="I1237" s="146"/>
    </row>
    <row r="1238" spans="4:9" ht="31.5" x14ac:dyDescent="0.25">
      <c r="D1238" s="134"/>
      <c r="E1238" s="145" t="s">
        <v>1203</v>
      </c>
      <c r="F1238" s="134" t="s">
        <v>12</v>
      </c>
      <c r="G1238" s="134">
        <v>106</v>
      </c>
      <c r="H1238" s="146"/>
      <c r="I1238" s="146">
        <f>SUM(G1238*H1238)</f>
        <v>0</v>
      </c>
    </row>
    <row r="1239" spans="4:9" x14ac:dyDescent="0.25">
      <c r="D1239" s="134"/>
      <c r="E1239" s="133"/>
      <c r="F1239" s="134"/>
      <c r="G1239" s="134"/>
      <c r="H1239" s="146"/>
      <c r="I1239" s="146"/>
    </row>
    <row r="1240" spans="4:9" x14ac:dyDescent="0.25">
      <c r="D1240" s="134"/>
      <c r="E1240" s="133" t="s">
        <v>1204</v>
      </c>
      <c r="F1240" s="134" t="s">
        <v>92</v>
      </c>
      <c r="G1240" s="134">
        <v>12.5</v>
      </c>
      <c r="H1240" s="146"/>
      <c r="I1240" s="146">
        <f>SUM(G1240*H1240)</f>
        <v>0</v>
      </c>
    </row>
    <row r="1241" spans="4:9" x14ac:dyDescent="0.25">
      <c r="D1241" s="134"/>
      <c r="E1241" s="133"/>
      <c r="F1241" s="134"/>
      <c r="G1241" s="134"/>
      <c r="H1241" s="146"/>
      <c r="I1241" s="146"/>
    </row>
    <row r="1242" spans="4:9" x14ac:dyDescent="0.25">
      <c r="D1242" s="134"/>
      <c r="E1242" s="133" t="s">
        <v>1205</v>
      </c>
      <c r="F1242" s="134" t="s">
        <v>92</v>
      </c>
      <c r="G1242" s="134">
        <v>3.5</v>
      </c>
      <c r="H1242" s="146"/>
      <c r="I1242" s="146">
        <f>SUM(G1242*H1242)</f>
        <v>0</v>
      </c>
    </row>
    <row r="1243" spans="4:9" x14ac:dyDescent="0.25">
      <c r="D1243" s="134"/>
      <c r="E1243" s="133"/>
      <c r="F1243" s="134"/>
      <c r="G1243" s="134"/>
      <c r="H1243" s="146"/>
      <c r="I1243" s="146"/>
    </row>
    <row r="1244" spans="4:9" x14ac:dyDescent="0.25">
      <c r="D1244" s="134"/>
      <c r="E1244" s="145" t="s">
        <v>93</v>
      </c>
      <c r="F1244" s="134" t="s">
        <v>16</v>
      </c>
      <c r="G1244" s="134">
        <v>0.3</v>
      </c>
      <c r="H1244" s="146"/>
      <c r="I1244" s="146">
        <f>SUM(G1244*H1244)</f>
        <v>0</v>
      </c>
    </row>
    <row r="1245" spans="4:9" x14ac:dyDescent="0.25">
      <c r="D1245" s="134"/>
      <c r="E1245" s="133"/>
      <c r="F1245" s="134"/>
      <c r="G1245" s="135"/>
      <c r="H1245" s="142"/>
      <c r="I1245" s="144"/>
    </row>
    <row r="1246" spans="4:9" x14ac:dyDescent="0.25">
      <c r="D1246" s="134"/>
      <c r="E1246" s="143"/>
      <c r="F1246" s="134"/>
      <c r="G1246" s="135"/>
      <c r="H1246" s="142"/>
      <c r="I1246" s="144"/>
    </row>
    <row r="1247" spans="4:9" x14ac:dyDescent="0.25">
      <c r="D1247" s="134"/>
      <c r="E1247" s="143"/>
      <c r="F1247" s="134"/>
      <c r="G1247" s="135"/>
      <c r="H1247" s="142"/>
      <c r="I1247" s="144"/>
    </row>
    <row r="1248" spans="4:9" x14ac:dyDescent="0.25">
      <c r="D1248" s="134"/>
      <c r="E1248" s="143"/>
      <c r="F1248" s="134"/>
      <c r="G1248" s="135"/>
      <c r="H1248" s="142"/>
      <c r="I1248" s="144"/>
    </row>
    <row r="1249" spans="4:9" x14ac:dyDescent="0.25">
      <c r="D1249" s="134"/>
      <c r="E1249" s="143"/>
      <c r="F1249" s="134"/>
      <c r="G1249" s="135"/>
      <c r="H1249" s="142"/>
      <c r="I1249" s="144"/>
    </row>
    <row r="1250" spans="4:9" x14ac:dyDescent="0.25">
      <c r="D1250" s="134"/>
      <c r="E1250" s="143"/>
      <c r="F1250" s="134"/>
      <c r="G1250" s="135"/>
      <c r="H1250" s="142"/>
      <c r="I1250" s="144"/>
    </row>
    <row r="1251" spans="4:9" x14ac:dyDescent="0.25">
      <c r="D1251" s="134"/>
      <c r="E1251" s="143"/>
      <c r="F1251" s="134"/>
      <c r="G1251" s="135"/>
      <c r="H1251" s="142"/>
      <c r="I1251" s="144"/>
    </row>
    <row r="1252" spans="4:9" x14ac:dyDescent="0.25">
      <c r="D1252" s="134"/>
      <c r="E1252" s="143"/>
      <c r="F1252" s="134"/>
      <c r="G1252" s="135"/>
      <c r="H1252" s="142"/>
      <c r="I1252" s="144"/>
    </row>
    <row r="1253" spans="4:9" x14ac:dyDescent="0.25">
      <c r="D1253" s="134"/>
      <c r="E1253" s="143"/>
      <c r="F1253" s="134"/>
      <c r="G1253" s="135"/>
      <c r="H1253" s="142"/>
      <c r="I1253" s="144"/>
    </row>
    <row r="1254" spans="4:9" x14ac:dyDescent="0.25">
      <c r="D1254" s="134"/>
      <c r="E1254" s="143"/>
      <c r="F1254" s="134"/>
      <c r="G1254" s="135"/>
      <c r="H1254" s="142"/>
      <c r="I1254" s="144"/>
    </row>
    <row r="1255" spans="4:9" x14ac:dyDescent="0.25">
      <c r="D1255" s="134"/>
      <c r="E1255" s="143"/>
      <c r="F1255" s="134"/>
      <c r="G1255" s="135"/>
      <c r="H1255" s="142"/>
      <c r="I1255" s="144"/>
    </row>
    <row r="1256" spans="4:9" x14ac:dyDescent="0.25">
      <c r="D1256" s="134"/>
      <c r="E1256" s="143"/>
      <c r="F1256" s="134"/>
      <c r="G1256" s="135"/>
      <c r="H1256" s="142"/>
      <c r="I1256" s="144"/>
    </row>
    <row r="1257" spans="4:9" x14ac:dyDescent="0.25">
      <c r="D1257" s="134"/>
      <c r="E1257" s="143"/>
      <c r="F1257" s="134"/>
      <c r="G1257" s="135"/>
      <c r="H1257" s="142"/>
      <c r="I1257" s="144"/>
    </row>
    <row r="1258" spans="4:9" x14ac:dyDescent="0.25">
      <c r="D1258" s="134"/>
      <c r="E1258" s="143"/>
      <c r="F1258" s="134"/>
      <c r="G1258" s="135"/>
      <c r="H1258" s="142"/>
      <c r="I1258" s="144"/>
    </row>
    <row r="1259" spans="4:9" x14ac:dyDescent="0.25">
      <c r="D1259" s="134"/>
      <c r="E1259" s="143"/>
      <c r="F1259" s="134"/>
      <c r="G1259" s="135"/>
      <c r="H1259" s="142"/>
      <c r="I1259" s="144"/>
    </row>
    <row r="1260" spans="4:9" x14ac:dyDescent="0.25">
      <c r="D1260" s="134"/>
      <c r="E1260" s="143"/>
      <c r="F1260" s="134"/>
      <c r="G1260" s="135"/>
      <c r="H1260" s="142"/>
      <c r="I1260" s="144"/>
    </row>
    <row r="1261" spans="4:9" x14ac:dyDescent="0.25">
      <c r="D1261" s="134"/>
      <c r="E1261" s="143"/>
      <c r="F1261" s="134"/>
      <c r="G1261" s="135"/>
      <c r="H1261" s="142"/>
      <c r="I1261" s="144"/>
    </row>
    <row r="1262" spans="4:9" x14ac:dyDescent="0.25">
      <c r="D1262" s="134"/>
      <c r="E1262" s="143"/>
      <c r="F1262" s="134"/>
      <c r="G1262" s="135"/>
      <c r="H1262" s="142"/>
      <c r="I1262" s="144"/>
    </row>
    <row r="1263" spans="4:9" x14ac:dyDescent="0.25">
      <c r="D1263" s="134"/>
      <c r="E1263" s="143"/>
      <c r="F1263" s="134"/>
      <c r="G1263" s="135"/>
      <c r="H1263" s="142"/>
      <c r="I1263" s="144"/>
    </row>
    <row r="1264" spans="4:9" x14ac:dyDescent="0.25">
      <c r="E1264" s="143"/>
      <c r="F1264" s="134"/>
      <c r="G1264" s="135"/>
      <c r="H1264" s="142"/>
      <c r="I1264" s="144"/>
    </row>
    <row r="1265" spans="1:9" x14ac:dyDescent="0.25">
      <c r="A1265" s="114">
        <v>3</v>
      </c>
      <c r="B1265" s="114">
        <v>2</v>
      </c>
      <c r="C1265" s="114">
        <v>221</v>
      </c>
      <c r="E1265" s="143"/>
      <c r="F1265" s="134"/>
      <c r="G1265" s="135"/>
      <c r="H1265" s="142"/>
      <c r="I1265" s="144"/>
    </row>
    <row r="1266" spans="1:9" x14ac:dyDescent="0.25">
      <c r="E1266" s="143"/>
      <c r="F1266" s="134"/>
      <c r="G1266" s="135"/>
      <c r="H1266" s="142"/>
      <c r="I1266" s="144"/>
    </row>
    <row r="1267" spans="1:9" x14ac:dyDescent="0.25">
      <c r="A1267" s="114">
        <v>3</v>
      </c>
      <c r="B1267" s="114">
        <v>2</v>
      </c>
      <c r="C1267" s="114">
        <v>221</v>
      </c>
      <c r="E1267" s="143"/>
      <c r="F1267" s="134"/>
      <c r="G1267" s="135"/>
      <c r="H1267" s="142"/>
      <c r="I1267" s="144"/>
    </row>
    <row r="1268" spans="1:9" x14ac:dyDescent="0.25">
      <c r="E1268" s="143"/>
      <c r="F1268" s="134"/>
      <c r="G1268" s="135"/>
      <c r="H1268" s="142"/>
      <c r="I1268" s="144"/>
    </row>
    <row r="1269" spans="1:9" x14ac:dyDescent="0.25">
      <c r="A1269" s="114">
        <v>3</v>
      </c>
      <c r="B1269" s="114">
        <v>2</v>
      </c>
      <c r="C1269" s="114">
        <v>221</v>
      </c>
      <c r="E1269" s="143"/>
      <c r="F1269" s="134"/>
      <c r="G1269" s="135"/>
      <c r="H1269" s="142"/>
      <c r="I1269" s="144"/>
    </row>
    <row r="1270" spans="1:9" x14ac:dyDescent="0.25">
      <c r="E1270" s="143"/>
      <c r="F1270" s="134"/>
      <c r="G1270" s="135"/>
      <c r="H1270" s="142"/>
      <c r="I1270" s="144"/>
    </row>
    <row r="1271" spans="1:9" x14ac:dyDescent="0.25">
      <c r="A1271" s="114">
        <v>3</v>
      </c>
      <c r="B1271" s="114">
        <v>2</v>
      </c>
      <c r="C1271" s="114">
        <v>221</v>
      </c>
      <c r="E1271" s="143"/>
      <c r="F1271" s="134"/>
      <c r="G1271" s="135"/>
      <c r="H1271" s="142"/>
      <c r="I1271" s="144"/>
    </row>
    <row r="1272" spans="1:9" x14ac:dyDescent="0.25">
      <c r="E1272" s="143"/>
      <c r="F1272" s="134"/>
      <c r="G1272" s="135"/>
      <c r="H1272" s="142"/>
      <c r="I1272" s="144"/>
    </row>
    <row r="1273" spans="1:9" x14ac:dyDescent="0.25">
      <c r="A1273" s="114">
        <v>3</v>
      </c>
      <c r="B1273" s="114">
        <v>2</v>
      </c>
      <c r="C1273" s="114">
        <v>221</v>
      </c>
      <c r="E1273" s="143"/>
      <c r="F1273" s="134"/>
      <c r="G1273" s="135"/>
      <c r="H1273" s="142"/>
      <c r="I1273" s="144"/>
    </row>
    <row r="1274" spans="1:9" x14ac:dyDescent="0.25">
      <c r="E1274" s="143"/>
      <c r="F1274" s="134"/>
      <c r="G1274" s="135"/>
      <c r="H1274" s="142"/>
      <c r="I1274" s="144"/>
    </row>
    <row r="1275" spans="1:9" x14ac:dyDescent="0.25">
      <c r="A1275" s="114">
        <v>3</v>
      </c>
      <c r="B1275" s="114">
        <v>2</v>
      </c>
      <c r="C1275" s="114">
        <v>221</v>
      </c>
      <c r="E1275" s="143"/>
      <c r="F1275" s="134"/>
      <c r="G1275" s="135"/>
      <c r="H1275" s="142"/>
      <c r="I1275" s="144"/>
    </row>
    <row r="1276" spans="1:9" x14ac:dyDescent="0.25">
      <c r="E1276" s="143"/>
      <c r="F1276" s="134"/>
      <c r="G1276" s="135"/>
      <c r="H1276" s="142"/>
      <c r="I1276" s="144"/>
    </row>
    <row r="1277" spans="1:9" x14ac:dyDescent="0.25">
      <c r="E1277" s="143"/>
      <c r="F1277" s="134"/>
      <c r="G1277" s="135"/>
      <c r="H1277" s="142"/>
      <c r="I1277" s="144"/>
    </row>
    <row r="1278" spans="1:9" x14ac:dyDescent="0.25">
      <c r="A1278" s="114">
        <v>3</v>
      </c>
      <c r="B1278" s="114">
        <v>2</v>
      </c>
      <c r="C1278" s="114">
        <v>221</v>
      </c>
      <c r="E1278" s="143"/>
      <c r="F1278" s="134"/>
      <c r="G1278" s="135"/>
      <c r="H1278" s="142"/>
      <c r="I1278" s="144"/>
    </row>
    <row r="1279" spans="1:9" x14ac:dyDescent="0.25">
      <c r="E1279" s="143"/>
      <c r="F1279" s="134"/>
      <c r="G1279" s="135"/>
      <c r="H1279" s="142"/>
      <c r="I1279" s="144"/>
    </row>
    <row r="1280" spans="1:9" x14ac:dyDescent="0.25">
      <c r="E1280" s="143"/>
      <c r="F1280" s="134"/>
      <c r="G1280" s="135"/>
      <c r="H1280" s="142"/>
      <c r="I1280" s="144"/>
    </row>
    <row r="1281" spans="1:9" x14ac:dyDescent="0.25">
      <c r="A1281" s="114">
        <v>3</v>
      </c>
      <c r="B1281" s="114">
        <v>2</v>
      </c>
      <c r="C1281" s="114">
        <v>221</v>
      </c>
      <c r="E1281" s="143"/>
      <c r="F1281" s="134"/>
      <c r="G1281" s="135"/>
      <c r="H1281" s="142"/>
      <c r="I1281" s="144"/>
    </row>
    <row r="1282" spans="1:9" x14ac:dyDescent="0.25">
      <c r="E1282" s="143"/>
      <c r="F1282" s="134"/>
      <c r="G1282" s="135"/>
      <c r="H1282" s="142"/>
      <c r="I1282" s="144"/>
    </row>
    <row r="1283" spans="1:9" x14ac:dyDescent="0.25">
      <c r="E1283" s="143"/>
      <c r="F1283" s="134"/>
      <c r="G1283" s="135"/>
      <c r="H1283" s="142"/>
      <c r="I1283" s="144"/>
    </row>
    <row r="1284" spans="1:9" x14ac:dyDescent="0.25">
      <c r="A1284" s="114">
        <v>3</v>
      </c>
      <c r="B1284" s="114">
        <v>2</v>
      </c>
      <c r="C1284" s="114">
        <v>221</v>
      </c>
      <c r="E1284" s="143"/>
      <c r="F1284" s="134"/>
      <c r="G1284" s="135"/>
      <c r="H1284" s="142"/>
      <c r="I1284" s="144"/>
    </row>
    <row r="1285" spans="1:9" x14ac:dyDescent="0.25">
      <c r="E1285" s="143"/>
      <c r="F1285" s="134"/>
      <c r="G1285" s="135"/>
      <c r="H1285" s="142"/>
      <c r="I1285" s="144"/>
    </row>
    <row r="1286" spans="1:9" x14ac:dyDescent="0.25">
      <c r="A1286" s="114">
        <v>3</v>
      </c>
      <c r="B1286" s="114">
        <v>2</v>
      </c>
      <c r="C1286" s="114">
        <v>221</v>
      </c>
      <c r="E1286" s="143"/>
      <c r="F1286" s="134"/>
      <c r="G1286" s="135"/>
      <c r="H1286" s="142"/>
      <c r="I1286" s="144"/>
    </row>
    <row r="1287" spans="1:9" x14ac:dyDescent="0.25">
      <c r="E1287" s="143"/>
      <c r="F1287" s="134"/>
      <c r="G1287" s="135"/>
      <c r="H1287" s="142"/>
      <c r="I1287" s="144"/>
    </row>
    <row r="1288" spans="1:9" x14ac:dyDescent="0.25">
      <c r="A1288" s="114">
        <v>3</v>
      </c>
      <c r="B1288" s="114">
        <v>2</v>
      </c>
      <c r="C1288" s="114">
        <v>221</v>
      </c>
      <c r="E1288" s="143"/>
      <c r="F1288" s="134"/>
      <c r="G1288" s="135"/>
      <c r="H1288" s="142"/>
      <c r="I1288" s="144"/>
    </row>
    <row r="1289" spans="1:9" x14ac:dyDescent="0.25">
      <c r="E1289" s="143"/>
      <c r="F1289" s="134"/>
      <c r="G1289" s="135"/>
      <c r="H1289" s="142"/>
      <c r="I1289" s="144"/>
    </row>
    <row r="1290" spans="1:9" x14ac:dyDescent="0.25">
      <c r="A1290" s="114">
        <v>3</v>
      </c>
      <c r="B1290" s="114">
        <v>2</v>
      </c>
      <c r="C1290" s="114">
        <v>221</v>
      </c>
      <c r="E1290" s="143"/>
      <c r="F1290" s="134"/>
      <c r="G1290" s="135"/>
      <c r="H1290" s="142"/>
      <c r="I1290" s="144"/>
    </row>
    <row r="1291" spans="1:9" x14ac:dyDescent="0.25">
      <c r="E1291" s="143"/>
      <c r="F1291" s="134"/>
      <c r="G1291" s="135"/>
      <c r="H1291" s="142"/>
      <c r="I1291" s="144"/>
    </row>
    <row r="1292" spans="1:9" x14ac:dyDescent="0.25">
      <c r="E1292" s="143"/>
      <c r="F1292" s="134"/>
      <c r="G1292" s="135"/>
      <c r="H1292" s="142"/>
      <c r="I1292" s="144"/>
    </row>
    <row r="1293" spans="1:9" x14ac:dyDescent="0.25">
      <c r="E1293" s="143"/>
      <c r="F1293" s="134"/>
      <c r="G1293" s="135"/>
      <c r="H1293" s="142"/>
      <c r="I1293" s="144"/>
    </row>
    <row r="1294" spans="1:9" x14ac:dyDescent="0.25">
      <c r="E1294" s="143"/>
      <c r="F1294" s="134"/>
      <c r="G1294" s="135"/>
      <c r="H1294" s="142"/>
      <c r="I1294" s="144"/>
    </row>
    <row r="1295" spans="1:9" x14ac:dyDescent="0.25">
      <c r="E1295" s="143"/>
      <c r="F1295" s="134"/>
      <c r="G1295" s="135"/>
      <c r="H1295" s="142"/>
      <c r="I1295" s="144"/>
    </row>
    <row r="1296" spans="1:9" x14ac:dyDescent="0.25">
      <c r="E1296" s="143"/>
      <c r="F1296" s="134"/>
      <c r="G1296" s="135"/>
      <c r="H1296" s="142"/>
      <c r="I1296" s="144"/>
    </row>
    <row r="1297" spans="1:9" x14ac:dyDescent="0.25">
      <c r="E1297" s="143"/>
      <c r="F1297" s="134"/>
      <c r="G1297" s="135"/>
      <c r="H1297" s="142"/>
      <c r="I1297" s="144"/>
    </row>
    <row r="1298" spans="1:9" x14ac:dyDescent="0.25">
      <c r="E1298" s="143"/>
      <c r="F1298" s="134"/>
      <c r="G1298" s="135"/>
      <c r="H1298" s="142"/>
      <c r="I1298" s="144"/>
    </row>
    <row r="1299" spans="1:9" x14ac:dyDescent="0.25">
      <c r="E1299" s="143"/>
      <c r="F1299" s="134"/>
      <c r="G1299" s="135"/>
      <c r="H1299" s="142"/>
      <c r="I1299" s="144"/>
    </row>
    <row r="1300" spans="1:9" x14ac:dyDescent="0.25">
      <c r="E1300" s="143"/>
      <c r="F1300" s="134"/>
      <c r="G1300" s="135"/>
      <c r="H1300" s="142"/>
      <c r="I1300" s="144"/>
    </row>
    <row r="1301" spans="1:9" x14ac:dyDescent="0.25">
      <c r="E1301" s="143"/>
      <c r="F1301" s="134"/>
      <c r="G1301" s="135"/>
      <c r="H1301" s="142"/>
      <c r="I1301" s="144"/>
    </row>
    <row r="1302" spans="1:9" x14ac:dyDescent="0.25">
      <c r="E1302" s="143"/>
      <c r="F1302" s="134"/>
      <c r="G1302" s="135"/>
      <c r="H1302" s="142"/>
      <c r="I1302" s="144"/>
    </row>
    <row r="1303" spans="1:9" x14ac:dyDescent="0.25">
      <c r="E1303" s="143"/>
      <c r="F1303" s="134"/>
      <c r="G1303" s="135"/>
      <c r="H1303" s="142"/>
      <c r="I1303" s="144"/>
    </row>
    <row r="1304" spans="1:9" x14ac:dyDescent="0.25">
      <c r="E1304" s="143"/>
      <c r="F1304" s="134"/>
      <c r="G1304" s="135"/>
      <c r="H1304" s="142"/>
      <c r="I1304" s="144"/>
    </row>
    <row r="1305" spans="1:9" x14ac:dyDescent="0.25">
      <c r="E1305" s="143"/>
      <c r="F1305" s="134"/>
      <c r="G1305" s="135"/>
      <c r="H1305" s="142"/>
      <c r="I1305" s="144"/>
    </row>
    <row r="1306" spans="1:9" x14ac:dyDescent="0.25">
      <c r="A1306" s="114">
        <v>3</v>
      </c>
      <c r="B1306" s="114">
        <v>2</v>
      </c>
      <c r="C1306" s="114">
        <v>221</v>
      </c>
      <c r="E1306" s="143"/>
      <c r="F1306" s="134"/>
      <c r="G1306" s="135"/>
      <c r="H1306" s="142"/>
      <c r="I1306" s="144"/>
    </row>
    <row r="1307" spans="1:9" x14ac:dyDescent="0.25">
      <c r="E1307" s="143"/>
      <c r="F1307" s="134"/>
      <c r="G1307" s="135"/>
      <c r="H1307" s="142"/>
      <c r="I1307" s="144"/>
    </row>
    <row r="1308" spans="1:9" x14ac:dyDescent="0.25">
      <c r="A1308" s="114">
        <v>3</v>
      </c>
      <c r="B1308" s="114">
        <v>2</v>
      </c>
      <c r="C1308" s="114">
        <v>221</v>
      </c>
      <c r="E1308" s="143"/>
      <c r="F1308" s="134"/>
      <c r="G1308" s="135"/>
      <c r="H1308" s="142"/>
      <c r="I1308" s="144"/>
    </row>
    <row r="1309" spans="1:9" x14ac:dyDescent="0.25">
      <c r="E1309" s="143"/>
      <c r="F1309" s="134"/>
      <c r="G1309" s="135"/>
      <c r="H1309" s="142"/>
      <c r="I1309" s="144"/>
    </row>
    <row r="1310" spans="1:9" x14ac:dyDescent="0.25">
      <c r="E1310" s="143"/>
      <c r="F1310" s="134"/>
      <c r="G1310" s="135"/>
      <c r="H1310" s="142"/>
      <c r="I1310" s="142"/>
    </row>
    <row r="1311" spans="1:9" x14ac:dyDescent="0.25">
      <c r="E1311" s="143" t="s">
        <v>1201</v>
      </c>
      <c r="F1311" s="134"/>
      <c r="G1311" s="135"/>
      <c r="H1311" s="142"/>
      <c r="I1311" s="144">
        <f>SUM(I1236:I1244)</f>
        <v>0</v>
      </c>
    </row>
    <row r="1312" spans="1:9" x14ac:dyDescent="0.25">
      <c r="E1312" s="143"/>
      <c r="H1312" s="137"/>
      <c r="I1312" s="138"/>
    </row>
    <row r="1313" spans="5:9" x14ac:dyDescent="0.25">
      <c r="E1313" s="133"/>
      <c r="H1313" s="137"/>
      <c r="I1313" s="138"/>
    </row>
    <row r="1314" spans="5:9" x14ac:dyDescent="0.25">
      <c r="E1314" s="133"/>
      <c r="H1314" s="137"/>
      <c r="I1314" s="138"/>
    </row>
    <row r="1315" spans="5:9" x14ac:dyDescent="0.25">
      <c r="E1315" s="124" t="s">
        <v>903</v>
      </c>
      <c r="H1315" s="137"/>
      <c r="I1315" s="138"/>
    </row>
    <row r="1316" spans="5:9" x14ac:dyDescent="0.25">
      <c r="H1316" s="137"/>
      <c r="I1316" s="138"/>
    </row>
    <row r="1317" spans="5:9" x14ac:dyDescent="0.25">
      <c r="E1317" s="124" t="s">
        <v>1199</v>
      </c>
      <c r="H1317" s="137"/>
      <c r="I1317" s="138"/>
    </row>
    <row r="1318" spans="5:9" x14ac:dyDescent="0.25">
      <c r="H1318" s="137"/>
      <c r="I1318" s="138"/>
    </row>
    <row r="1319" spans="5:9" x14ac:dyDescent="0.25">
      <c r="E1319" s="115" t="s">
        <v>30</v>
      </c>
      <c r="H1319" s="137"/>
      <c r="I1319" s="138"/>
    </row>
    <row r="1320" spans="5:9" x14ac:dyDescent="0.25">
      <c r="H1320" s="137"/>
      <c r="I1320" s="138"/>
    </row>
    <row r="1321" spans="5:9" ht="31.5" x14ac:dyDescent="0.25">
      <c r="E1321" s="121" t="s">
        <v>31</v>
      </c>
      <c r="H1321" s="137"/>
      <c r="I1321" s="138"/>
    </row>
    <row r="1322" spans="5:9" x14ac:dyDescent="0.25">
      <c r="H1322" s="137"/>
      <c r="I1322" s="138"/>
    </row>
    <row r="1323" spans="5:9" x14ac:dyDescent="0.25">
      <c r="E1323" s="124" t="s">
        <v>1154</v>
      </c>
      <c r="H1323" s="137"/>
      <c r="I1323" s="138"/>
    </row>
    <row r="1324" spans="5:9" x14ac:dyDescent="0.25">
      <c r="H1324" s="137"/>
      <c r="I1324" s="138"/>
    </row>
    <row r="1325" spans="5:9" x14ac:dyDescent="0.25">
      <c r="E1325" s="115" t="s">
        <v>1155</v>
      </c>
      <c r="H1325" s="137"/>
      <c r="I1325" s="138"/>
    </row>
    <row r="1326" spans="5:9" x14ac:dyDescent="0.25">
      <c r="H1326" s="137"/>
      <c r="I1326" s="137"/>
    </row>
    <row r="1327" spans="5:9" ht="31.5" x14ac:dyDescent="0.25">
      <c r="E1327" s="125" t="s">
        <v>1156</v>
      </c>
      <c r="H1327" s="137"/>
      <c r="I1327" s="138"/>
    </row>
    <row r="1328" spans="5:9" x14ac:dyDescent="0.25">
      <c r="E1328" s="125"/>
      <c r="H1328" s="137"/>
      <c r="I1328" s="138"/>
    </row>
    <row r="1329" spans="5:9" x14ac:dyDescent="0.25">
      <c r="E1329" s="121" t="s">
        <v>1157</v>
      </c>
      <c r="F1329" s="114" t="s">
        <v>24</v>
      </c>
      <c r="G1329" s="114">
        <v>480</v>
      </c>
      <c r="H1329" s="137"/>
      <c r="I1329" s="137">
        <f>G1329*H1329</f>
        <v>0</v>
      </c>
    </row>
    <row r="1330" spans="5:9" x14ac:dyDescent="0.25">
      <c r="E1330" s="114"/>
      <c r="H1330" s="137"/>
      <c r="I1330" s="138"/>
    </row>
    <row r="1331" spans="5:9" x14ac:dyDescent="0.25">
      <c r="E1331" s="115" t="s">
        <v>1158</v>
      </c>
      <c r="H1331" s="137"/>
      <c r="I1331" s="138"/>
    </row>
    <row r="1332" spans="5:9" x14ac:dyDescent="0.25">
      <c r="H1332" s="137"/>
      <c r="I1332" s="138"/>
    </row>
    <row r="1333" spans="5:9" x14ac:dyDescent="0.25">
      <c r="E1333" s="125" t="s">
        <v>913</v>
      </c>
      <c r="H1333" s="137"/>
      <c r="I1333" s="138"/>
    </row>
    <row r="1334" spans="5:9" x14ac:dyDescent="0.25">
      <c r="E1334" s="125"/>
      <c r="H1334" s="137"/>
      <c r="I1334" s="138"/>
    </row>
    <row r="1335" spans="5:9" x14ac:dyDescent="0.25">
      <c r="E1335" s="121" t="s">
        <v>1159</v>
      </c>
      <c r="F1335" s="114" t="s">
        <v>12</v>
      </c>
      <c r="G1335" s="114">
        <v>4</v>
      </c>
      <c r="H1335" s="137"/>
      <c r="I1335" s="137">
        <f>G1335*H1335</f>
        <v>0</v>
      </c>
    </row>
    <row r="1336" spans="5:9" x14ac:dyDescent="0.25">
      <c r="H1336" s="137"/>
      <c r="I1336" s="138"/>
    </row>
    <row r="1337" spans="5:9" x14ac:dyDescent="0.25">
      <c r="E1337" s="121" t="s">
        <v>1160</v>
      </c>
      <c r="F1337" s="114" t="s">
        <v>12</v>
      </c>
      <c r="G1337" s="114">
        <v>4</v>
      </c>
      <c r="H1337" s="137"/>
      <c r="I1337" s="137">
        <f>G1337*H1337</f>
        <v>0</v>
      </c>
    </row>
    <row r="1338" spans="5:9" x14ac:dyDescent="0.25">
      <c r="H1338" s="137"/>
      <c r="I1338" s="138"/>
    </row>
    <row r="1339" spans="5:9" x14ac:dyDescent="0.25">
      <c r="E1339" s="121" t="s">
        <v>1161</v>
      </c>
      <c r="F1339" s="114" t="s">
        <v>12</v>
      </c>
      <c r="G1339" s="114">
        <v>2</v>
      </c>
      <c r="H1339" s="137"/>
      <c r="I1339" s="137">
        <f>G1339*H1339</f>
        <v>0</v>
      </c>
    </row>
    <row r="1340" spans="5:9" x14ac:dyDescent="0.25">
      <c r="H1340" s="137"/>
      <c r="I1340" s="138"/>
    </row>
    <row r="1341" spans="5:9" x14ac:dyDescent="0.25">
      <c r="E1341" s="121" t="s">
        <v>1162</v>
      </c>
      <c r="F1341" s="114" t="s">
        <v>12</v>
      </c>
      <c r="G1341" s="114">
        <v>10</v>
      </c>
      <c r="H1341" s="137"/>
      <c r="I1341" s="137">
        <f>G1341*H1341</f>
        <v>0</v>
      </c>
    </row>
    <row r="1342" spans="5:9" x14ac:dyDescent="0.25">
      <c r="H1342" s="137"/>
      <c r="I1342" s="137"/>
    </row>
    <row r="1343" spans="5:9" x14ac:dyDescent="0.25">
      <c r="E1343" s="115" t="s">
        <v>1210</v>
      </c>
      <c r="H1343" s="137"/>
      <c r="I1343" s="138"/>
    </row>
    <row r="1344" spans="5:9" x14ac:dyDescent="0.25">
      <c r="E1344" s="115"/>
      <c r="H1344" s="137"/>
      <c r="I1344" s="138"/>
    </row>
    <row r="1345" spans="1:9" x14ac:dyDescent="0.25">
      <c r="E1345" s="124" t="s">
        <v>1218</v>
      </c>
      <c r="H1345" s="137"/>
      <c r="I1345" s="138"/>
    </row>
    <row r="1346" spans="1:9" x14ac:dyDescent="0.25">
      <c r="H1346" s="137"/>
      <c r="I1346" s="138"/>
    </row>
    <row r="1347" spans="1:9" x14ac:dyDescent="0.25">
      <c r="E1347" s="124" t="s">
        <v>1211</v>
      </c>
      <c r="H1347" s="137"/>
      <c r="I1347" s="138"/>
    </row>
    <row r="1348" spans="1:9" x14ac:dyDescent="0.25">
      <c r="H1348" s="137"/>
      <c r="I1348" s="138"/>
    </row>
    <row r="1349" spans="1:9" x14ac:dyDescent="0.25">
      <c r="E1349" s="121" t="s">
        <v>1212</v>
      </c>
      <c r="F1349" s="114" t="s">
        <v>16</v>
      </c>
      <c r="G1349" s="114">
        <v>10</v>
      </c>
      <c r="H1349" s="137"/>
      <c r="I1349" s="137">
        <f>G1349*H1349</f>
        <v>0</v>
      </c>
    </row>
    <row r="1350" spans="1:9" x14ac:dyDescent="0.25">
      <c r="A1350" s="114">
        <v>3</v>
      </c>
      <c r="B1350" s="114">
        <v>6</v>
      </c>
      <c r="C1350" s="114">
        <v>236</v>
      </c>
      <c r="E1350" s="115"/>
      <c r="H1350" s="137"/>
      <c r="I1350" s="138"/>
    </row>
    <row r="1351" spans="1:9" x14ac:dyDescent="0.25">
      <c r="E1351" s="115" t="s">
        <v>1213</v>
      </c>
      <c r="H1351" s="137"/>
      <c r="I1351" s="138"/>
    </row>
    <row r="1352" spans="1:9" x14ac:dyDescent="0.25">
      <c r="A1352" s="114">
        <v>3</v>
      </c>
      <c r="B1352" s="114">
        <v>6</v>
      </c>
      <c r="C1352" s="114">
        <v>236</v>
      </c>
      <c r="H1352" s="137"/>
      <c r="I1352" s="138"/>
    </row>
    <row r="1353" spans="1:9" x14ac:dyDescent="0.25">
      <c r="E1353" s="124" t="s">
        <v>1167</v>
      </c>
      <c r="H1353" s="137"/>
      <c r="I1353" s="138"/>
    </row>
    <row r="1354" spans="1:9" x14ac:dyDescent="0.25">
      <c r="A1354" s="114">
        <v>3</v>
      </c>
      <c r="B1354" s="114">
        <v>6</v>
      </c>
      <c r="C1354" s="114">
        <v>236</v>
      </c>
      <c r="H1354" s="137"/>
      <c r="I1354" s="138"/>
    </row>
    <row r="1355" spans="1:9" x14ac:dyDescent="0.25">
      <c r="E1355" s="121" t="s">
        <v>1217</v>
      </c>
      <c r="F1355" s="114" t="s">
        <v>16</v>
      </c>
      <c r="G1355" s="114">
        <v>10</v>
      </c>
      <c r="H1355" s="137"/>
      <c r="I1355" s="137">
        <f>G1355*H1355</f>
        <v>0</v>
      </c>
    </row>
    <row r="1356" spans="1:9" x14ac:dyDescent="0.25">
      <c r="A1356" s="114">
        <v>3</v>
      </c>
      <c r="B1356" s="114">
        <v>6</v>
      </c>
      <c r="C1356" s="114">
        <v>236</v>
      </c>
      <c r="H1356" s="137"/>
      <c r="I1356" s="138"/>
    </row>
    <row r="1357" spans="1:9" x14ac:dyDescent="0.25">
      <c r="E1357" s="121" t="s">
        <v>1214</v>
      </c>
      <c r="F1357" s="114" t="s">
        <v>10</v>
      </c>
      <c r="G1357" s="114">
        <v>160</v>
      </c>
      <c r="H1357" s="137"/>
      <c r="I1357" s="137">
        <f>G1357*H1357</f>
        <v>0</v>
      </c>
    </row>
    <row r="1358" spans="1:9" x14ac:dyDescent="0.25">
      <c r="A1358" s="114">
        <v>3</v>
      </c>
      <c r="B1358" s="114">
        <v>6</v>
      </c>
      <c r="C1358" s="114">
        <v>236</v>
      </c>
      <c r="H1358" s="137"/>
      <c r="I1358" s="138"/>
    </row>
    <row r="1359" spans="1:9" x14ac:dyDescent="0.25">
      <c r="E1359" s="121" t="s">
        <v>1163</v>
      </c>
      <c r="F1359" s="114" t="s">
        <v>12</v>
      </c>
      <c r="G1359" s="114">
        <v>2</v>
      </c>
      <c r="H1359" s="137"/>
      <c r="I1359" s="137">
        <f>G1359*H1359</f>
        <v>0</v>
      </c>
    </row>
    <row r="1360" spans="1:9" x14ac:dyDescent="0.25">
      <c r="F1360" s="116"/>
      <c r="G1360" s="116"/>
      <c r="H1360" s="139"/>
      <c r="I1360" s="139"/>
    </row>
    <row r="1361" spans="1:9" x14ac:dyDescent="0.25">
      <c r="A1361" s="114">
        <v>3</v>
      </c>
      <c r="B1361" s="114">
        <v>6</v>
      </c>
      <c r="C1361" s="114">
        <v>236</v>
      </c>
      <c r="F1361" s="116"/>
      <c r="G1361" s="116"/>
      <c r="H1361" s="139"/>
      <c r="I1361" s="139"/>
    </row>
    <row r="1362" spans="1:9" x14ac:dyDescent="0.25">
      <c r="E1362" s="115"/>
      <c r="F1362" s="116"/>
      <c r="G1362" s="116"/>
      <c r="H1362" s="139"/>
      <c r="I1362" s="139"/>
    </row>
    <row r="1363" spans="1:9" x14ac:dyDescent="0.25">
      <c r="E1363" s="115"/>
      <c r="F1363" s="116"/>
      <c r="G1363" s="116"/>
      <c r="H1363" s="139"/>
      <c r="I1363" s="139"/>
    </row>
    <row r="1364" spans="1:9" x14ac:dyDescent="0.25">
      <c r="E1364" s="115"/>
      <c r="F1364" s="116"/>
      <c r="G1364" s="116"/>
      <c r="H1364" s="139"/>
      <c r="I1364" s="139"/>
    </row>
    <row r="1365" spans="1:9" x14ac:dyDescent="0.25">
      <c r="A1365" s="114">
        <v>3</v>
      </c>
      <c r="B1365" s="114">
        <v>6</v>
      </c>
      <c r="C1365" s="114">
        <v>236</v>
      </c>
      <c r="E1365" s="115"/>
      <c r="F1365" s="116"/>
      <c r="G1365" s="116"/>
      <c r="H1365" s="139"/>
      <c r="I1365" s="139"/>
    </row>
    <row r="1366" spans="1:9" x14ac:dyDescent="0.25">
      <c r="E1366" s="115"/>
      <c r="F1366" s="116"/>
      <c r="G1366" s="116"/>
      <c r="H1366" s="139"/>
      <c r="I1366" s="139"/>
    </row>
    <row r="1367" spans="1:9" x14ac:dyDescent="0.25">
      <c r="A1367" s="114">
        <v>3</v>
      </c>
      <c r="B1367" s="114">
        <v>6</v>
      </c>
      <c r="C1367" s="114">
        <v>236</v>
      </c>
      <c r="E1367" s="115"/>
      <c r="F1367" s="116"/>
      <c r="G1367" s="116"/>
      <c r="H1367" s="139"/>
      <c r="I1367" s="139"/>
    </row>
    <row r="1368" spans="1:9" x14ac:dyDescent="0.25">
      <c r="E1368" s="115"/>
      <c r="F1368" s="116"/>
      <c r="G1368" s="116"/>
      <c r="H1368" s="139"/>
      <c r="I1368" s="139"/>
    </row>
    <row r="1369" spans="1:9" x14ac:dyDescent="0.25">
      <c r="E1369" s="115"/>
      <c r="F1369" s="116"/>
      <c r="G1369" s="116"/>
      <c r="H1369" s="139"/>
      <c r="I1369" s="139"/>
    </row>
    <row r="1370" spans="1:9" x14ac:dyDescent="0.25">
      <c r="E1370" s="115"/>
      <c r="F1370" s="116"/>
      <c r="G1370" s="116"/>
      <c r="H1370" s="139"/>
      <c r="I1370" s="139"/>
    </row>
    <row r="1371" spans="1:9" x14ac:dyDescent="0.25">
      <c r="A1371" s="114">
        <v>3</v>
      </c>
      <c r="B1371" s="114">
        <v>6</v>
      </c>
      <c r="C1371" s="114">
        <v>236</v>
      </c>
      <c r="E1371" s="115"/>
      <c r="F1371" s="116"/>
      <c r="G1371" s="116"/>
      <c r="H1371" s="139"/>
      <c r="I1371" s="139"/>
    </row>
    <row r="1372" spans="1:9" x14ac:dyDescent="0.25">
      <c r="E1372" s="115"/>
      <c r="F1372" s="116"/>
      <c r="G1372" s="116"/>
      <c r="H1372" s="139"/>
      <c r="I1372" s="139"/>
    </row>
    <row r="1373" spans="1:9" x14ac:dyDescent="0.25">
      <c r="E1373" s="115"/>
      <c r="F1373" s="116"/>
      <c r="G1373" s="116"/>
      <c r="H1373" s="139"/>
      <c r="I1373" s="139"/>
    </row>
    <row r="1374" spans="1:9" x14ac:dyDescent="0.25">
      <c r="E1374" s="115"/>
      <c r="F1374" s="116"/>
      <c r="G1374" s="116"/>
      <c r="H1374" s="139"/>
      <c r="I1374" s="139"/>
    </row>
    <row r="1375" spans="1:9" x14ac:dyDescent="0.25">
      <c r="A1375" s="114">
        <v>3</v>
      </c>
      <c r="B1375" s="114">
        <v>6</v>
      </c>
      <c r="C1375" s="114">
        <v>236</v>
      </c>
      <c r="E1375" s="115"/>
      <c r="F1375" s="116"/>
      <c r="G1375" s="116"/>
      <c r="H1375" s="139"/>
      <c r="I1375" s="139"/>
    </row>
    <row r="1376" spans="1:9" x14ac:dyDescent="0.25">
      <c r="E1376" s="115"/>
      <c r="F1376" s="116"/>
      <c r="G1376" s="116"/>
      <c r="H1376" s="139"/>
      <c r="I1376" s="139"/>
    </row>
    <row r="1377" spans="1:9" x14ac:dyDescent="0.25">
      <c r="A1377" s="114">
        <v>3</v>
      </c>
      <c r="B1377" s="114">
        <v>6</v>
      </c>
      <c r="C1377" s="114">
        <v>236</v>
      </c>
      <c r="E1377" s="115"/>
      <c r="F1377" s="116"/>
      <c r="G1377" s="116"/>
      <c r="H1377" s="139"/>
      <c r="I1377" s="139"/>
    </row>
    <row r="1378" spans="1:9" x14ac:dyDescent="0.25">
      <c r="E1378" s="115"/>
      <c r="F1378" s="116"/>
      <c r="G1378" s="116"/>
      <c r="H1378" s="139"/>
      <c r="I1378" s="139"/>
    </row>
    <row r="1379" spans="1:9" x14ac:dyDescent="0.25">
      <c r="E1379" s="115"/>
      <c r="F1379" s="116"/>
      <c r="G1379" s="116"/>
      <c r="H1379" s="139"/>
      <c r="I1379" s="139"/>
    </row>
    <row r="1380" spans="1:9" x14ac:dyDescent="0.25">
      <c r="A1380" s="114">
        <v>3</v>
      </c>
      <c r="B1380" s="114">
        <v>6</v>
      </c>
      <c r="C1380" s="114">
        <v>236</v>
      </c>
      <c r="E1380" s="115"/>
      <c r="F1380" s="116"/>
      <c r="G1380" s="116"/>
      <c r="H1380" s="139"/>
      <c r="I1380" s="139"/>
    </row>
    <row r="1381" spans="1:9" x14ac:dyDescent="0.25">
      <c r="E1381" s="115"/>
      <c r="F1381" s="116"/>
      <c r="G1381" s="116"/>
      <c r="H1381" s="139"/>
      <c r="I1381" s="139"/>
    </row>
    <row r="1382" spans="1:9" x14ac:dyDescent="0.25">
      <c r="A1382" s="114">
        <v>3</v>
      </c>
      <c r="B1382" s="114">
        <v>6</v>
      </c>
      <c r="C1382" s="114">
        <v>237</v>
      </c>
      <c r="E1382" s="115"/>
      <c r="F1382" s="116"/>
      <c r="G1382" s="116"/>
      <c r="H1382" s="139"/>
      <c r="I1382" s="139"/>
    </row>
    <row r="1383" spans="1:9" x14ac:dyDescent="0.25">
      <c r="E1383" s="115"/>
      <c r="F1383" s="116"/>
      <c r="G1383" s="116"/>
      <c r="H1383" s="139"/>
      <c r="I1383" s="139"/>
    </row>
    <row r="1384" spans="1:9" x14ac:dyDescent="0.25">
      <c r="E1384" s="115"/>
      <c r="F1384" s="116"/>
      <c r="G1384" s="116"/>
      <c r="H1384" s="139"/>
      <c r="I1384" s="139"/>
    </row>
    <row r="1385" spans="1:9" x14ac:dyDescent="0.25">
      <c r="A1385" s="114">
        <v>3</v>
      </c>
      <c r="B1385" s="114">
        <v>6</v>
      </c>
      <c r="C1385" s="114">
        <v>237</v>
      </c>
      <c r="E1385" s="115"/>
      <c r="F1385" s="116"/>
      <c r="G1385" s="116"/>
      <c r="H1385" s="139"/>
      <c r="I1385" s="139"/>
    </row>
    <row r="1386" spans="1:9" x14ac:dyDescent="0.25">
      <c r="E1386" s="115"/>
      <c r="F1386" s="116"/>
      <c r="G1386" s="116"/>
      <c r="H1386" s="139"/>
      <c r="I1386" s="139"/>
    </row>
    <row r="1387" spans="1:9" x14ac:dyDescent="0.25">
      <c r="A1387" s="114">
        <v>3</v>
      </c>
      <c r="B1387" s="114">
        <v>6</v>
      </c>
      <c r="C1387" s="114">
        <v>237</v>
      </c>
      <c r="E1387" s="115"/>
      <c r="F1387" s="116"/>
      <c r="G1387" s="116"/>
      <c r="H1387" s="139"/>
      <c r="I1387" s="139"/>
    </row>
    <row r="1388" spans="1:9" x14ac:dyDescent="0.25">
      <c r="E1388" s="115"/>
      <c r="F1388" s="116"/>
      <c r="G1388" s="116"/>
      <c r="H1388" s="139"/>
      <c r="I1388" s="139"/>
    </row>
    <row r="1389" spans="1:9" x14ac:dyDescent="0.25">
      <c r="E1389" s="115"/>
      <c r="F1389" s="116"/>
      <c r="G1389" s="116"/>
      <c r="H1389" s="139"/>
      <c r="I1389" s="139"/>
    </row>
    <row r="1390" spans="1:9" x14ac:dyDescent="0.25">
      <c r="E1390" s="115"/>
      <c r="F1390" s="116"/>
      <c r="G1390" s="116"/>
      <c r="H1390" s="139"/>
      <c r="I1390" s="139"/>
    </row>
    <row r="1391" spans="1:9" x14ac:dyDescent="0.25">
      <c r="A1391" s="114">
        <v>3</v>
      </c>
      <c r="B1391" s="114">
        <v>6</v>
      </c>
      <c r="C1391" s="114">
        <v>237</v>
      </c>
      <c r="E1391" s="115"/>
      <c r="F1391" s="116"/>
      <c r="G1391" s="116"/>
      <c r="H1391" s="139"/>
      <c r="I1391" s="139"/>
    </row>
    <row r="1392" spans="1:9" x14ac:dyDescent="0.25">
      <c r="E1392" s="115"/>
      <c r="F1392" s="116"/>
      <c r="G1392" s="116"/>
      <c r="H1392" s="139"/>
      <c r="I1392" s="139"/>
    </row>
    <row r="1393" spans="1:9" x14ac:dyDescent="0.25">
      <c r="E1393" s="115"/>
      <c r="F1393" s="116"/>
      <c r="G1393" s="116"/>
      <c r="H1393" s="139"/>
      <c r="I1393" s="139"/>
    </row>
    <row r="1394" spans="1:9" x14ac:dyDescent="0.25">
      <c r="E1394" s="115"/>
      <c r="F1394" s="116"/>
      <c r="G1394" s="116"/>
      <c r="H1394" s="139"/>
      <c r="I1394" s="139"/>
    </row>
    <row r="1395" spans="1:9" x14ac:dyDescent="0.25">
      <c r="A1395" s="114">
        <v>3</v>
      </c>
      <c r="B1395" s="114">
        <v>6</v>
      </c>
      <c r="C1395" s="114">
        <v>237</v>
      </c>
      <c r="E1395" s="115"/>
      <c r="H1395" s="137"/>
      <c r="I1395" s="137"/>
    </row>
    <row r="1396" spans="1:9" x14ac:dyDescent="0.25">
      <c r="E1396" s="115" t="s">
        <v>1194</v>
      </c>
      <c r="H1396" s="137"/>
      <c r="I1396" s="141">
        <f>SUM(I1329:I1359)</f>
        <v>0</v>
      </c>
    </row>
    <row r="1397" spans="1:9" x14ac:dyDescent="0.25">
      <c r="A1397" s="114">
        <v>3</v>
      </c>
      <c r="B1397" s="114">
        <v>6</v>
      </c>
      <c r="C1397" s="114">
        <v>237</v>
      </c>
      <c r="E1397" s="115"/>
      <c r="H1397" s="137"/>
      <c r="I1397" s="138"/>
    </row>
    <row r="1398" spans="1:9" x14ac:dyDescent="0.25">
      <c r="E1398" s="115" t="s">
        <v>1195</v>
      </c>
      <c r="H1398" s="137"/>
      <c r="I1398" s="141">
        <f>I1396</f>
        <v>0</v>
      </c>
    </row>
    <row r="1399" spans="1:9" x14ac:dyDescent="0.25">
      <c r="E1399" s="114"/>
      <c r="H1399" s="137"/>
      <c r="I1399" s="138"/>
    </row>
    <row r="1400" spans="1:9" x14ac:dyDescent="0.25">
      <c r="A1400" s="114">
        <v>3</v>
      </c>
      <c r="B1400" s="114">
        <v>6</v>
      </c>
      <c r="C1400" s="114">
        <v>237</v>
      </c>
      <c r="E1400" s="124" t="s">
        <v>903</v>
      </c>
      <c r="H1400" s="137"/>
      <c r="I1400" s="138"/>
    </row>
    <row r="1401" spans="1:9" x14ac:dyDescent="0.25">
      <c r="H1401" s="137"/>
      <c r="I1401" s="138"/>
    </row>
    <row r="1402" spans="1:9" x14ac:dyDescent="0.25">
      <c r="A1402" s="114">
        <v>3</v>
      </c>
      <c r="B1402" s="114">
        <v>6</v>
      </c>
      <c r="C1402" s="114">
        <v>237</v>
      </c>
      <c r="E1402" s="124" t="s">
        <v>1200</v>
      </c>
      <c r="H1402" s="137"/>
      <c r="I1402" s="138"/>
    </row>
    <row r="1403" spans="1:9" x14ac:dyDescent="0.25">
      <c r="H1403" s="137"/>
      <c r="I1403" s="138"/>
    </row>
    <row r="1404" spans="1:9" x14ac:dyDescent="0.25">
      <c r="A1404" s="114">
        <v>3</v>
      </c>
      <c r="B1404" s="114">
        <v>6</v>
      </c>
      <c r="C1404" s="114">
        <v>237</v>
      </c>
      <c r="E1404" s="115" t="s">
        <v>30</v>
      </c>
      <c r="H1404" s="137"/>
      <c r="I1404" s="138"/>
    </row>
    <row r="1405" spans="1:9" x14ac:dyDescent="0.25">
      <c r="H1405" s="137"/>
      <c r="I1405" s="138"/>
    </row>
    <row r="1406" spans="1:9" ht="31.5" x14ac:dyDescent="0.25">
      <c r="E1406" s="121" t="s">
        <v>31</v>
      </c>
      <c r="H1406" s="137"/>
      <c r="I1406" s="138"/>
    </row>
    <row r="1407" spans="1:9" x14ac:dyDescent="0.25">
      <c r="A1407" s="114">
        <v>3</v>
      </c>
      <c r="B1407" s="114">
        <v>6</v>
      </c>
      <c r="C1407" s="114">
        <v>237</v>
      </c>
      <c r="H1407" s="137"/>
      <c r="I1407" s="138"/>
    </row>
    <row r="1408" spans="1:9" x14ac:dyDescent="0.25">
      <c r="E1408" s="124" t="s">
        <v>912</v>
      </c>
      <c r="H1408" s="137"/>
      <c r="I1408" s="138"/>
    </row>
    <row r="1409" spans="1:9" x14ac:dyDescent="0.25">
      <c r="A1409" s="114">
        <v>3</v>
      </c>
      <c r="B1409" s="114">
        <v>6</v>
      </c>
      <c r="C1409" s="114">
        <v>237</v>
      </c>
      <c r="H1409" s="137"/>
      <c r="I1409" s="137"/>
    </row>
    <row r="1410" spans="1:9" x14ac:dyDescent="0.25">
      <c r="E1410" s="115" t="s">
        <v>916</v>
      </c>
      <c r="H1410" s="137"/>
      <c r="I1410" s="138"/>
    </row>
    <row r="1411" spans="1:9" x14ac:dyDescent="0.25">
      <c r="A1411" s="114">
        <v>3</v>
      </c>
      <c r="B1411" s="114">
        <v>6</v>
      </c>
      <c r="C1411" s="114">
        <v>237</v>
      </c>
      <c r="E1411" s="115"/>
      <c r="H1411" s="137"/>
      <c r="I1411" s="138"/>
    </row>
    <row r="1412" spans="1:9" x14ac:dyDescent="0.25">
      <c r="E1412" s="121" t="s">
        <v>917</v>
      </c>
      <c r="F1412" s="114" t="s">
        <v>10</v>
      </c>
      <c r="G1412" s="114">
        <v>50</v>
      </c>
      <c r="H1412" s="137"/>
      <c r="I1412" s="137">
        <f>G1412*H1412</f>
        <v>0</v>
      </c>
    </row>
    <row r="1413" spans="1:9" x14ac:dyDescent="0.25">
      <c r="E1413" s="114"/>
      <c r="H1413" s="137"/>
      <c r="I1413" s="138"/>
    </row>
    <row r="1414" spans="1:9" x14ac:dyDescent="0.25">
      <c r="A1414" s="114">
        <v>3</v>
      </c>
      <c r="B1414" s="114">
        <v>6</v>
      </c>
      <c r="C1414" s="114">
        <v>238</v>
      </c>
      <c r="E1414" s="125" t="s">
        <v>918</v>
      </c>
      <c r="H1414" s="137"/>
      <c r="I1414" s="138"/>
    </row>
    <row r="1415" spans="1:9" x14ac:dyDescent="0.25">
      <c r="E1415" s="125"/>
      <c r="H1415" s="137"/>
      <c r="I1415" s="138"/>
    </row>
    <row r="1416" spans="1:9" x14ac:dyDescent="0.25">
      <c r="E1416" s="121" t="s">
        <v>919</v>
      </c>
      <c r="F1416" s="114" t="s">
        <v>12</v>
      </c>
      <c r="G1416" s="114">
        <v>1</v>
      </c>
      <c r="H1416" s="137"/>
      <c r="I1416" s="137">
        <f>G1416*H1416</f>
        <v>0</v>
      </c>
    </row>
    <row r="1417" spans="1:9" x14ac:dyDescent="0.25">
      <c r="A1417" s="114">
        <v>3</v>
      </c>
      <c r="B1417" s="114">
        <v>6</v>
      </c>
      <c r="C1417" s="114">
        <v>238</v>
      </c>
      <c r="E1417" s="114"/>
      <c r="H1417" s="137"/>
      <c r="I1417" s="138"/>
    </row>
    <row r="1418" spans="1:9" x14ac:dyDescent="0.25">
      <c r="E1418" s="121" t="s">
        <v>920</v>
      </c>
      <c r="F1418" s="114" t="s">
        <v>12</v>
      </c>
      <c r="G1418" s="114">
        <v>1</v>
      </c>
      <c r="H1418" s="137"/>
      <c r="I1418" s="137">
        <f>G1418*H1418</f>
        <v>0</v>
      </c>
    </row>
    <row r="1419" spans="1:9" x14ac:dyDescent="0.25">
      <c r="E1419" s="114"/>
      <c r="H1419" s="137"/>
      <c r="I1419" s="138"/>
    </row>
    <row r="1420" spans="1:9" x14ac:dyDescent="0.25">
      <c r="E1420" s="115" t="s">
        <v>921</v>
      </c>
      <c r="H1420" s="137"/>
      <c r="I1420" s="138"/>
    </row>
    <row r="1421" spans="1:9" x14ac:dyDescent="0.25">
      <c r="A1421" s="114">
        <v>3</v>
      </c>
      <c r="B1421" s="114">
        <v>6</v>
      </c>
      <c r="C1421" s="114">
        <v>238</v>
      </c>
      <c r="E1421" s="115"/>
      <c r="H1421" s="137"/>
      <c r="I1421" s="138"/>
    </row>
    <row r="1422" spans="1:9" x14ac:dyDescent="0.25">
      <c r="E1422" s="121" t="s">
        <v>917</v>
      </c>
      <c r="F1422" s="114" t="s">
        <v>24</v>
      </c>
      <c r="G1422" s="114">
        <v>200</v>
      </c>
      <c r="H1422" s="137"/>
      <c r="I1422" s="137">
        <f>G1422*H1422</f>
        <v>0</v>
      </c>
    </row>
    <row r="1423" spans="1:9" x14ac:dyDescent="0.25">
      <c r="E1423" s="114"/>
      <c r="H1423" s="137"/>
      <c r="I1423" s="138"/>
    </row>
    <row r="1424" spans="1:9" x14ac:dyDescent="0.25">
      <c r="E1424" s="125" t="s">
        <v>922</v>
      </c>
      <c r="H1424" s="137"/>
      <c r="I1424" s="138"/>
    </row>
    <row r="1425" spans="1:9" x14ac:dyDescent="0.25">
      <c r="E1425" s="125"/>
      <c r="H1425" s="137"/>
      <c r="I1425" s="138"/>
    </row>
    <row r="1426" spans="1:9" x14ac:dyDescent="0.25">
      <c r="E1426" s="121" t="s">
        <v>919</v>
      </c>
      <c r="F1426" s="114" t="s">
        <v>12</v>
      </c>
      <c r="G1426" s="114">
        <v>1</v>
      </c>
      <c r="H1426" s="137"/>
      <c r="I1426" s="137">
        <f>G1426*H1426</f>
        <v>0</v>
      </c>
    </row>
    <row r="1427" spans="1:9" x14ac:dyDescent="0.25">
      <c r="E1427" s="114"/>
      <c r="H1427" s="137"/>
      <c r="I1427" s="138"/>
    </row>
    <row r="1428" spans="1:9" x14ac:dyDescent="0.25">
      <c r="E1428" s="121" t="s">
        <v>920</v>
      </c>
      <c r="F1428" s="114" t="s">
        <v>12</v>
      </c>
      <c r="G1428" s="114">
        <v>1</v>
      </c>
      <c r="H1428" s="137"/>
      <c r="I1428" s="137">
        <f>G1428*H1428</f>
        <v>0</v>
      </c>
    </row>
    <row r="1429" spans="1:9" x14ac:dyDescent="0.25">
      <c r="E1429" s="114"/>
      <c r="H1429" s="137"/>
      <c r="I1429" s="138"/>
    </row>
    <row r="1430" spans="1:9" x14ac:dyDescent="0.25">
      <c r="E1430" s="124" t="s">
        <v>923</v>
      </c>
      <c r="H1430" s="137"/>
      <c r="I1430" s="138"/>
    </row>
    <row r="1431" spans="1:9" x14ac:dyDescent="0.25">
      <c r="H1431" s="137"/>
      <c r="I1431" s="138"/>
    </row>
    <row r="1432" spans="1:9" x14ac:dyDescent="0.25">
      <c r="E1432" s="115" t="s">
        <v>914</v>
      </c>
      <c r="H1432" s="137"/>
      <c r="I1432" s="138"/>
    </row>
    <row r="1433" spans="1:9" x14ac:dyDescent="0.25">
      <c r="H1433" s="137"/>
      <c r="I1433" s="138"/>
    </row>
    <row r="1434" spans="1:9" ht="31.5" x14ac:dyDescent="0.25">
      <c r="E1434" s="125" t="s">
        <v>915</v>
      </c>
      <c r="H1434" s="137"/>
      <c r="I1434" s="138"/>
    </row>
    <row r="1435" spans="1:9" x14ac:dyDescent="0.25">
      <c r="E1435" s="125"/>
      <c r="H1435" s="137"/>
      <c r="I1435" s="138"/>
    </row>
    <row r="1436" spans="1:9" x14ac:dyDescent="0.25">
      <c r="E1436" s="121" t="s">
        <v>924</v>
      </c>
      <c r="F1436" s="114" t="s">
        <v>925</v>
      </c>
      <c r="G1436" s="114">
        <v>0.1</v>
      </c>
      <c r="H1436" s="137"/>
      <c r="I1436" s="137">
        <f>G1436*H1436</f>
        <v>0</v>
      </c>
    </row>
    <row r="1437" spans="1:9" x14ac:dyDescent="0.25">
      <c r="A1437" s="114">
        <v>3</v>
      </c>
      <c r="B1437" s="114">
        <v>6</v>
      </c>
      <c r="C1437" s="114">
        <v>238</v>
      </c>
      <c r="E1437" s="114"/>
      <c r="H1437" s="137"/>
      <c r="I1437" s="138"/>
    </row>
    <row r="1438" spans="1:9" x14ac:dyDescent="0.25">
      <c r="E1438" s="121" t="s">
        <v>926</v>
      </c>
      <c r="F1438" s="114" t="s">
        <v>925</v>
      </c>
      <c r="G1438" s="114">
        <v>0.1</v>
      </c>
      <c r="H1438" s="137"/>
      <c r="I1438" s="137">
        <f>G1438*H1438</f>
        <v>0</v>
      </c>
    </row>
    <row r="1439" spans="1:9" x14ac:dyDescent="0.25">
      <c r="A1439" s="114">
        <v>3</v>
      </c>
      <c r="B1439" s="114">
        <v>6</v>
      </c>
      <c r="C1439" s="114">
        <v>238</v>
      </c>
      <c r="E1439" s="114"/>
      <c r="H1439" s="137"/>
      <c r="I1439" s="138"/>
    </row>
    <row r="1440" spans="1:9" x14ac:dyDescent="0.25">
      <c r="E1440" s="125" t="s">
        <v>927</v>
      </c>
      <c r="H1440" s="137"/>
      <c r="I1440" s="138"/>
    </row>
    <row r="1441" spans="1:9" x14ac:dyDescent="0.25">
      <c r="E1441" s="125"/>
      <c r="H1441" s="137"/>
      <c r="I1441" s="138"/>
    </row>
    <row r="1442" spans="1:9" x14ac:dyDescent="0.25">
      <c r="A1442" s="114">
        <v>3</v>
      </c>
      <c r="B1442" s="114">
        <v>6</v>
      </c>
      <c r="C1442" s="114">
        <v>238</v>
      </c>
      <c r="E1442" s="121" t="s">
        <v>928</v>
      </c>
      <c r="F1442" s="114" t="s">
        <v>16</v>
      </c>
      <c r="G1442" s="114">
        <v>60</v>
      </c>
      <c r="H1442" s="137"/>
      <c r="I1442" s="137">
        <f>G1442*H1442</f>
        <v>0</v>
      </c>
    </row>
    <row r="1443" spans="1:9" x14ac:dyDescent="0.25">
      <c r="E1443" s="114"/>
      <c r="H1443" s="137"/>
      <c r="I1443" s="138"/>
    </row>
    <row r="1444" spans="1:9" x14ac:dyDescent="0.25">
      <c r="E1444" s="125" t="s">
        <v>929</v>
      </c>
      <c r="H1444" s="137"/>
      <c r="I1444" s="138"/>
    </row>
    <row r="1445" spans="1:9" x14ac:dyDescent="0.25">
      <c r="E1445" s="125"/>
      <c r="H1445" s="137"/>
      <c r="I1445" s="138"/>
    </row>
    <row r="1446" spans="1:9" x14ac:dyDescent="0.25">
      <c r="A1446" s="114">
        <v>3</v>
      </c>
      <c r="B1446" s="114">
        <v>6</v>
      </c>
      <c r="C1446" s="114">
        <v>238</v>
      </c>
      <c r="E1446" s="121" t="s">
        <v>930</v>
      </c>
      <c r="F1446" s="114" t="s">
        <v>16</v>
      </c>
      <c r="G1446" s="114">
        <v>60</v>
      </c>
      <c r="H1446" s="137"/>
      <c r="I1446" s="137">
        <f>G1446*H1446</f>
        <v>0</v>
      </c>
    </row>
    <row r="1447" spans="1:9" x14ac:dyDescent="0.25">
      <c r="E1447" s="114"/>
      <c r="H1447" s="137"/>
      <c r="I1447" s="138"/>
    </row>
    <row r="1448" spans="1:9" x14ac:dyDescent="0.25">
      <c r="E1448" s="121" t="s">
        <v>931</v>
      </c>
      <c r="F1448" s="114" t="s">
        <v>1185</v>
      </c>
      <c r="G1448" s="114">
        <v>60</v>
      </c>
      <c r="H1448" s="137"/>
      <c r="I1448" s="137">
        <f>G1448*H1448</f>
        <v>0</v>
      </c>
    </row>
    <row r="1449" spans="1:9" x14ac:dyDescent="0.25">
      <c r="E1449" s="114"/>
      <c r="H1449" s="137"/>
      <c r="I1449" s="138"/>
    </row>
    <row r="1450" spans="1:9" x14ac:dyDescent="0.25">
      <c r="A1450" s="114">
        <v>3</v>
      </c>
      <c r="B1450" s="114">
        <v>6</v>
      </c>
      <c r="C1450" s="114">
        <v>238</v>
      </c>
      <c r="E1450" s="124" t="s">
        <v>932</v>
      </c>
      <c r="H1450" s="137"/>
      <c r="I1450" s="138"/>
    </row>
    <row r="1451" spans="1:9" x14ac:dyDescent="0.25">
      <c r="H1451" s="137"/>
      <c r="I1451" s="138"/>
    </row>
    <row r="1452" spans="1:9" x14ac:dyDescent="0.25">
      <c r="E1452" s="115" t="s">
        <v>933</v>
      </c>
      <c r="H1452" s="137"/>
      <c r="I1452" s="138"/>
    </row>
    <row r="1453" spans="1:9" x14ac:dyDescent="0.25">
      <c r="H1453" s="137"/>
      <c r="I1453" s="138"/>
    </row>
    <row r="1454" spans="1:9" x14ac:dyDescent="0.25">
      <c r="E1454" s="115" t="s">
        <v>934</v>
      </c>
      <c r="H1454" s="137"/>
      <c r="I1454" s="138"/>
    </row>
    <row r="1455" spans="1:9" x14ac:dyDescent="0.25">
      <c r="H1455" s="137"/>
      <c r="I1455" s="138"/>
    </row>
    <row r="1456" spans="1:9" x14ac:dyDescent="0.25">
      <c r="E1456" s="125" t="s">
        <v>935</v>
      </c>
      <c r="H1456" s="137"/>
      <c r="I1456" s="138"/>
    </row>
    <row r="1457" spans="1:9" x14ac:dyDescent="0.25">
      <c r="E1457" s="125"/>
      <c r="H1457" s="137"/>
      <c r="I1457" s="138"/>
    </row>
    <row r="1458" spans="1:9" x14ac:dyDescent="0.25">
      <c r="E1458" s="121" t="s">
        <v>936</v>
      </c>
      <c r="F1458" s="114" t="s">
        <v>16</v>
      </c>
      <c r="G1458" s="114">
        <v>25</v>
      </c>
      <c r="H1458" s="137"/>
      <c r="I1458" s="137">
        <f>G1458*H1458</f>
        <v>0</v>
      </c>
    </row>
    <row r="1459" spans="1:9" x14ac:dyDescent="0.25">
      <c r="E1459" s="114"/>
      <c r="H1459" s="137"/>
      <c r="I1459" s="138"/>
    </row>
    <row r="1460" spans="1:9" x14ac:dyDescent="0.25">
      <c r="E1460" s="121" t="s">
        <v>937</v>
      </c>
      <c r="F1460" s="114" t="s">
        <v>16</v>
      </c>
      <c r="G1460" s="114">
        <v>25</v>
      </c>
      <c r="H1460" s="137"/>
      <c r="I1460" s="137">
        <f>G1460*H1460</f>
        <v>0</v>
      </c>
    </row>
    <row r="1461" spans="1:9" x14ac:dyDescent="0.25">
      <c r="E1461" s="114"/>
      <c r="H1461" s="137"/>
      <c r="I1461" s="138"/>
    </row>
    <row r="1462" spans="1:9" x14ac:dyDescent="0.25">
      <c r="A1462" s="114">
        <v>3</v>
      </c>
      <c r="B1462" s="114">
        <v>6</v>
      </c>
      <c r="C1462" s="114">
        <v>238</v>
      </c>
      <c r="E1462" s="121" t="s">
        <v>931</v>
      </c>
      <c r="F1462" s="114" t="s">
        <v>1185</v>
      </c>
      <c r="G1462" s="114">
        <v>250</v>
      </c>
      <c r="H1462" s="137"/>
      <c r="I1462" s="137">
        <f>G1462*H1462</f>
        <v>0</v>
      </c>
    </row>
    <row r="1463" spans="1:9" x14ac:dyDescent="0.25">
      <c r="E1463" s="114"/>
      <c r="H1463" s="137"/>
      <c r="I1463" s="138"/>
    </row>
    <row r="1464" spans="1:9" x14ac:dyDescent="0.25">
      <c r="A1464" s="114">
        <v>3</v>
      </c>
      <c r="B1464" s="114">
        <v>6</v>
      </c>
      <c r="C1464" s="114">
        <v>238</v>
      </c>
      <c r="E1464" s="115" t="s">
        <v>938</v>
      </c>
      <c r="H1464" s="137"/>
      <c r="I1464" s="138"/>
    </row>
    <row r="1465" spans="1:9" x14ac:dyDescent="0.25">
      <c r="H1465" s="137"/>
      <c r="I1465" s="138"/>
    </row>
    <row r="1466" spans="1:9" x14ac:dyDescent="0.25">
      <c r="A1466" s="114">
        <v>3</v>
      </c>
      <c r="B1466" s="114">
        <v>6</v>
      </c>
      <c r="C1466" s="114">
        <v>238</v>
      </c>
      <c r="E1466" s="125" t="s">
        <v>939</v>
      </c>
      <c r="H1466" s="137"/>
      <c r="I1466" s="138"/>
    </row>
    <row r="1467" spans="1:9" x14ac:dyDescent="0.25">
      <c r="E1467" s="125"/>
      <c r="H1467" s="137"/>
      <c r="I1467" s="138"/>
    </row>
    <row r="1468" spans="1:9" x14ac:dyDescent="0.25">
      <c r="E1468" s="121" t="s">
        <v>940</v>
      </c>
      <c r="F1468" s="114" t="s">
        <v>24</v>
      </c>
      <c r="G1468" s="114">
        <v>2</v>
      </c>
      <c r="H1468" s="137"/>
      <c r="I1468" s="137">
        <f>G1468*H1468</f>
        <v>0</v>
      </c>
    </row>
    <row r="1469" spans="1:9" x14ac:dyDescent="0.25">
      <c r="A1469" s="114">
        <v>3</v>
      </c>
      <c r="B1469" s="114">
        <v>6</v>
      </c>
      <c r="C1469" s="114">
        <v>238</v>
      </c>
      <c r="E1469" s="114"/>
      <c r="H1469" s="137"/>
      <c r="I1469" s="138"/>
    </row>
    <row r="1470" spans="1:9" x14ac:dyDescent="0.25">
      <c r="E1470" s="125" t="s">
        <v>941</v>
      </c>
      <c r="H1470" s="137"/>
      <c r="I1470" s="138"/>
    </row>
    <row r="1471" spans="1:9" x14ac:dyDescent="0.25">
      <c r="A1471" s="114">
        <v>3</v>
      </c>
      <c r="B1471" s="114">
        <v>6</v>
      </c>
      <c r="C1471" s="114">
        <v>239</v>
      </c>
      <c r="E1471" s="125"/>
      <c r="H1471" s="137"/>
      <c r="I1471" s="138"/>
    </row>
    <row r="1472" spans="1:9" x14ac:dyDescent="0.25">
      <c r="E1472" s="121" t="s">
        <v>942</v>
      </c>
      <c r="F1472" s="114" t="s">
        <v>12</v>
      </c>
      <c r="G1472" s="114">
        <v>1</v>
      </c>
      <c r="H1472" s="137"/>
      <c r="I1472" s="137">
        <f>G1472*H1472</f>
        <v>0</v>
      </c>
    </row>
    <row r="1473" spans="1:9" x14ac:dyDescent="0.25">
      <c r="H1473" s="137"/>
      <c r="I1473" s="139"/>
    </row>
    <row r="1474" spans="1:9" x14ac:dyDescent="0.25">
      <c r="A1474" s="114">
        <v>3</v>
      </c>
      <c r="B1474" s="114">
        <v>6</v>
      </c>
      <c r="C1474" s="114">
        <v>239</v>
      </c>
      <c r="H1474" s="137"/>
      <c r="I1474" s="139"/>
    </row>
    <row r="1475" spans="1:9" x14ac:dyDescent="0.25">
      <c r="H1475" s="137"/>
      <c r="I1475" s="139"/>
    </row>
    <row r="1476" spans="1:9" x14ac:dyDescent="0.25">
      <c r="A1476" s="114">
        <v>3</v>
      </c>
      <c r="B1476" s="114">
        <v>6</v>
      </c>
      <c r="C1476" s="114">
        <v>239</v>
      </c>
      <c r="E1476" s="143"/>
      <c r="H1476" s="137"/>
      <c r="I1476" s="139"/>
    </row>
    <row r="1477" spans="1:9" x14ac:dyDescent="0.25">
      <c r="E1477" s="143"/>
      <c r="H1477" s="137"/>
      <c r="I1477" s="139"/>
    </row>
    <row r="1478" spans="1:9" x14ac:dyDescent="0.25">
      <c r="A1478" s="114">
        <v>3</v>
      </c>
      <c r="B1478" s="114">
        <v>6</v>
      </c>
      <c r="C1478" s="114">
        <v>239</v>
      </c>
      <c r="E1478" s="143"/>
      <c r="H1478" s="137"/>
      <c r="I1478" s="139"/>
    </row>
    <row r="1479" spans="1:9" x14ac:dyDescent="0.25">
      <c r="E1479" s="143" t="s">
        <v>1194</v>
      </c>
      <c r="H1479" s="137"/>
      <c r="I1479" s="139">
        <f>SUM(I1398:I1472)</f>
        <v>0</v>
      </c>
    </row>
    <row r="1480" spans="1:9" x14ac:dyDescent="0.25">
      <c r="A1480" s="114">
        <v>3</v>
      </c>
      <c r="B1480" s="114">
        <v>6</v>
      </c>
      <c r="C1480" s="114">
        <v>239</v>
      </c>
      <c r="E1480" s="143"/>
      <c r="H1480" s="137"/>
      <c r="I1480" s="139"/>
    </row>
    <row r="1481" spans="1:9" x14ac:dyDescent="0.25">
      <c r="E1481" s="143"/>
      <c r="H1481" s="137"/>
      <c r="I1481" s="138"/>
    </row>
    <row r="1482" spans="1:9" x14ac:dyDescent="0.25">
      <c r="E1482" s="143" t="s">
        <v>1195</v>
      </c>
      <c r="H1482" s="137"/>
      <c r="I1482" s="141">
        <f>I1479</f>
        <v>0</v>
      </c>
    </row>
    <row r="1483" spans="1:9" x14ac:dyDescent="0.25">
      <c r="A1483" s="114">
        <v>3</v>
      </c>
      <c r="B1483" s="114">
        <v>6</v>
      </c>
      <c r="C1483" s="114">
        <v>239</v>
      </c>
      <c r="E1483" s="114"/>
      <c r="H1483" s="137"/>
      <c r="I1483" s="141"/>
    </row>
    <row r="1484" spans="1:9" x14ac:dyDescent="0.25">
      <c r="E1484" s="115" t="s">
        <v>943</v>
      </c>
      <c r="H1484" s="137"/>
      <c r="I1484" s="138"/>
    </row>
    <row r="1485" spans="1:9" x14ac:dyDescent="0.25">
      <c r="A1485" s="114">
        <v>3</v>
      </c>
      <c r="B1485" s="114">
        <v>6</v>
      </c>
      <c r="C1485" s="114">
        <v>239</v>
      </c>
      <c r="H1485" s="137"/>
      <c r="I1485" s="138"/>
    </row>
    <row r="1486" spans="1:9" x14ac:dyDescent="0.25">
      <c r="E1486" s="125" t="s">
        <v>1186</v>
      </c>
      <c r="H1486" s="137"/>
      <c r="I1486" s="138"/>
    </row>
    <row r="1487" spans="1:9" x14ac:dyDescent="0.25">
      <c r="A1487" s="114">
        <v>3</v>
      </c>
      <c r="B1487" s="114">
        <v>6</v>
      </c>
      <c r="C1487" s="114">
        <v>239</v>
      </c>
      <c r="H1487" s="137"/>
      <c r="I1487" s="137"/>
    </row>
    <row r="1488" spans="1:9" ht="16.5" customHeight="1" x14ac:dyDescent="0.25">
      <c r="E1488" s="125" t="s">
        <v>944</v>
      </c>
      <c r="H1488" s="137"/>
      <c r="I1488" s="138"/>
    </row>
    <row r="1489" spans="1:9" x14ac:dyDescent="0.25">
      <c r="E1489" s="125"/>
      <c r="H1489" s="137"/>
      <c r="I1489" s="138"/>
    </row>
    <row r="1490" spans="1:9" ht="18" customHeight="1" x14ac:dyDescent="0.25">
      <c r="A1490" s="114">
        <v>3</v>
      </c>
      <c r="B1490" s="114">
        <v>6</v>
      </c>
      <c r="C1490" s="114">
        <v>239</v>
      </c>
      <c r="E1490" s="121" t="s">
        <v>945</v>
      </c>
      <c r="F1490" s="114" t="s">
        <v>16</v>
      </c>
      <c r="G1490" s="114">
        <v>50</v>
      </c>
      <c r="H1490" s="137"/>
      <c r="I1490" s="137">
        <f>G1490*H1490</f>
        <v>0</v>
      </c>
    </row>
    <row r="1491" spans="1:9" x14ac:dyDescent="0.25">
      <c r="E1491" s="114"/>
      <c r="H1491" s="137"/>
      <c r="I1491" s="138"/>
    </row>
    <row r="1492" spans="1:9" x14ac:dyDescent="0.25">
      <c r="A1492" s="114">
        <v>3</v>
      </c>
      <c r="B1492" s="114">
        <v>6</v>
      </c>
      <c r="C1492" s="114">
        <v>239</v>
      </c>
      <c r="E1492" s="125" t="s">
        <v>946</v>
      </c>
      <c r="H1492" s="137"/>
      <c r="I1492" s="138"/>
    </row>
    <row r="1493" spans="1:9" x14ac:dyDescent="0.25">
      <c r="E1493" s="125"/>
      <c r="H1493" s="137"/>
      <c r="I1493" s="138"/>
    </row>
    <row r="1494" spans="1:9" ht="15.75" customHeight="1" x14ac:dyDescent="0.25">
      <c r="E1494" s="121" t="s">
        <v>1189</v>
      </c>
      <c r="F1494" s="114" t="s">
        <v>16</v>
      </c>
      <c r="G1494" s="114">
        <v>50</v>
      </c>
      <c r="H1494" s="137"/>
      <c r="I1494" s="137">
        <f>G1494*H1494</f>
        <v>0</v>
      </c>
    </row>
    <row r="1495" spans="1:9" x14ac:dyDescent="0.25">
      <c r="E1495" s="114"/>
      <c r="H1495" s="137"/>
      <c r="I1495" s="138"/>
    </row>
    <row r="1496" spans="1:9" x14ac:dyDescent="0.25">
      <c r="E1496" s="125" t="s">
        <v>947</v>
      </c>
      <c r="H1496" s="137"/>
      <c r="I1496" s="138"/>
    </row>
    <row r="1497" spans="1:9" x14ac:dyDescent="0.25">
      <c r="E1497" s="125"/>
      <c r="H1497" s="137"/>
      <c r="I1497" s="138"/>
    </row>
    <row r="1498" spans="1:9" ht="15.75" customHeight="1" x14ac:dyDescent="0.25">
      <c r="E1498" s="121" t="s">
        <v>1188</v>
      </c>
      <c r="F1498" s="114" t="s">
        <v>49</v>
      </c>
      <c r="G1498" s="114">
        <v>8</v>
      </c>
      <c r="H1498" s="137"/>
      <c r="I1498" s="137">
        <f>G1498*H1498</f>
        <v>0</v>
      </c>
    </row>
    <row r="1499" spans="1:9" x14ac:dyDescent="0.25">
      <c r="H1499" s="137"/>
      <c r="I1499" s="137"/>
    </row>
    <row r="1500" spans="1:9" x14ac:dyDescent="0.25">
      <c r="E1500" s="125" t="s">
        <v>1179</v>
      </c>
      <c r="H1500" s="137"/>
      <c r="I1500" s="137"/>
    </row>
    <row r="1501" spans="1:9" x14ac:dyDescent="0.25">
      <c r="E1501" s="132"/>
      <c r="H1501" s="137"/>
      <c r="I1501" s="137"/>
    </row>
    <row r="1502" spans="1:9" x14ac:dyDescent="0.25">
      <c r="E1502" s="121" t="s">
        <v>1187</v>
      </c>
      <c r="F1502" s="114" t="s">
        <v>12</v>
      </c>
      <c r="G1502" s="114">
        <v>5</v>
      </c>
      <c r="H1502" s="137"/>
      <c r="I1502" s="137">
        <f>H1502*G1502</f>
        <v>0</v>
      </c>
    </row>
    <row r="1503" spans="1:9" x14ac:dyDescent="0.25">
      <c r="H1503" s="137"/>
      <c r="I1503" s="137"/>
    </row>
    <row r="1504" spans="1:9" x14ac:dyDescent="0.25">
      <c r="E1504" s="121" t="s">
        <v>1191</v>
      </c>
      <c r="F1504" s="114" t="s">
        <v>24</v>
      </c>
      <c r="G1504" s="114">
        <v>200</v>
      </c>
      <c r="H1504" s="137"/>
      <c r="I1504" s="137">
        <f>H1504*G1504</f>
        <v>0</v>
      </c>
    </row>
    <row r="1505" spans="5:9" x14ac:dyDescent="0.25">
      <c r="H1505" s="137"/>
      <c r="I1505" s="137"/>
    </row>
    <row r="1506" spans="5:9" x14ac:dyDescent="0.25">
      <c r="E1506" s="121" t="s">
        <v>1190</v>
      </c>
      <c r="F1506" s="114" t="s">
        <v>16</v>
      </c>
      <c r="G1506" s="114">
        <v>10</v>
      </c>
      <c r="H1506" s="137"/>
      <c r="I1506" s="137">
        <f>G1506*H1506</f>
        <v>0</v>
      </c>
    </row>
    <row r="1507" spans="5:9" x14ac:dyDescent="0.25">
      <c r="H1507" s="137"/>
      <c r="I1507" s="137"/>
    </row>
    <row r="1508" spans="5:9" x14ac:dyDescent="0.25">
      <c r="E1508" s="115" t="s">
        <v>948</v>
      </c>
      <c r="H1508" s="137"/>
      <c r="I1508" s="138"/>
    </row>
    <row r="1509" spans="5:9" x14ac:dyDescent="0.25">
      <c r="E1509" s="115"/>
      <c r="H1509" s="137"/>
      <c r="I1509" s="138"/>
    </row>
    <row r="1510" spans="5:9" x14ac:dyDescent="0.25">
      <c r="E1510" s="121" t="s">
        <v>949</v>
      </c>
      <c r="F1510" s="114" t="s">
        <v>21</v>
      </c>
      <c r="G1510" s="114">
        <v>1</v>
      </c>
      <c r="H1510" s="137"/>
      <c r="I1510" s="137">
        <v>6500</v>
      </c>
    </row>
    <row r="1511" spans="5:9" x14ac:dyDescent="0.25">
      <c r="E1511" s="114"/>
      <c r="H1511" s="137"/>
      <c r="I1511" s="138"/>
    </row>
    <row r="1512" spans="5:9" x14ac:dyDescent="0.25">
      <c r="E1512" s="121" t="s">
        <v>950</v>
      </c>
      <c r="F1512" s="114" t="s">
        <v>24</v>
      </c>
      <c r="G1512" s="114">
        <v>200</v>
      </c>
      <c r="H1512" s="137"/>
      <c r="I1512" s="137">
        <f>G1512*H1512</f>
        <v>0</v>
      </c>
    </row>
    <row r="1513" spans="5:9" x14ac:dyDescent="0.25">
      <c r="E1513" s="114"/>
      <c r="H1513" s="137"/>
      <c r="I1513" s="138"/>
    </row>
    <row r="1514" spans="5:9" x14ac:dyDescent="0.25">
      <c r="E1514" s="121" t="s">
        <v>951</v>
      </c>
      <c r="F1514" s="114" t="s">
        <v>10</v>
      </c>
      <c r="G1514" s="114">
        <v>98</v>
      </c>
      <c r="H1514" s="137"/>
      <c r="I1514" s="137">
        <f>G1514*H1514</f>
        <v>0</v>
      </c>
    </row>
    <row r="1515" spans="5:9" x14ac:dyDescent="0.25">
      <c r="E1515" s="114"/>
      <c r="H1515" s="137"/>
      <c r="I1515" s="138"/>
    </row>
    <row r="1516" spans="5:9" x14ac:dyDescent="0.25">
      <c r="E1516" s="115" t="s">
        <v>952</v>
      </c>
      <c r="H1516" s="137"/>
      <c r="I1516" s="138"/>
    </row>
    <row r="1517" spans="5:9" x14ac:dyDescent="0.25">
      <c r="H1517" s="137"/>
      <c r="I1517" s="138"/>
    </row>
    <row r="1518" spans="5:9" x14ac:dyDescent="0.25">
      <c r="E1518" s="125" t="s">
        <v>953</v>
      </c>
      <c r="H1518" s="137"/>
      <c r="I1518" s="138"/>
    </row>
    <row r="1519" spans="5:9" x14ac:dyDescent="0.25">
      <c r="H1519" s="137"/>
      <c r="I1519" s="138"/>
    </row>
    <row r="1520" spans="5:9" x14ac:dyDescent="0.25">
      <c r="E1520" s="125" t="s">
        <v>954</v>
      </c>
      <c r="H1520" s="137"/>
      <c r="I1520" s="138"/>
    </row>
    <row r="1521" spans="1:9" x14ac:dyDescent="0.25">
      <c r="E1521" s="125"/>
      <c r="H1521" s="137"/>
      <c r="I1521" s="138"/>
    </row>
    <row r="1522" spans="1:9" x14ac:dyDescent="0.25">
      <c r="E1522" s="121" t="s">
        <v>955</v>
      </c>
      <c r="F1522" s="114" t="s">
        <v>10</v>
      </c>
      <c r="G1522" s="114">
        <v>5</v>
      </c>
      <c r="H1522" s="137"/>
      <c r="I1522" s="137">
        <f>G1522*H1522</f>
        <v>0</v>
      </c>
    </row>
    <row r="1523" spans="1:9" x14ac:dyDescent="0.25">
      <c r="A1523" s="114">
        <v>5</v>
      </c>
      <c r="B1523" s="114">
        <v>1</v>
      </c>
      <c r="C1523" s="114">
        <v>321</v>
      </c>
      <c r="E1523" s="114"/>
      <c r="H1523" s="137"/>
      <c r="I1523" s="138"/>
    </row>
    <row r="1524" spans="1:9" x14ac:dyDescent="0.25">
      <c r="E1524" s="121" t="s">
        <v>956</v>
      </c>
      <c r="F1524" s="114" t="s">
        <v>10</v>
      </c>
      <c r="G1524" s="114">
        <v>20</v>
      </c>
      <c r="H1524" s="137"/>
      <c r="I1524" s="137">
        <f>G1524*H1524</f>
        <v>0</v>
      </c>
    </row>
    <row r="1525" spans="1:9" x14ac:dyDescent="0.25">
      <c r="A1525" s="114">
        <v>5</v>
      </c>
      <c r="B1525" s="114">
        <v>1</v>
      </c>
      <c r="C1525" s="114">
        <v>321</v>
      </c>
      <c r="E1525" s="114"/>
      <c r="H1525" s="137"/>
      <c r="I1525" s="138"/>
    </row>
    <row r="1526" spans="1:9" x14ac:dyDescent="0.25">
      <c r="E1526" s="125"/>
      <c r="H1526" s="137"/>
      <c r="I1526" s="138"/>
    </row>
    <row r="1527" spans="1:9" x14ac:dyDescent="0.25">
      <c r="A1527" s="114">
        <v>5</v>
      </c>
      <c r="B1527" s="114">
        <v>1</v>
      </c>
      <c r="C1527" s="114">
        <v>321</v>
      </c>
      <c r="E1527" s="125"/>
      <c r="H1527" s="137"/>
      <c r="I1527" s="138"/>
    </row>
    <row r="1528" spans="1:9" x14ac:dyDescent="0.25">
      <c r="H1528" s="137"/>
      <c r="I1528" s="137"/>
    </row>
    <row r="1529" spans="1:9" x14ac:dyDescent="0.25">
      <c r="A1529" s="114">
        <v>5</v>
      </c>
      <c r="B1529" s="114">
        <v>1</v>
      </c>
      <c r="C1529" s="114">
        <v>321</v>
      </c>
      <c r="E1529" s="114"/>
      <c r="H1529" s="137"/>
      <c r="I1529" s="138"/>
    </row>
    <row r="1530" spans="1:9" x14ac:dyDescent="0.25">
      <c r="H1530" s="137"/>
      <c r="I1530" s="137"/>
    </row>
    <row r="1531" spans="1:9" x14ac:dyDescent="0.25">
      <c r="A1531" s="114">
        <v>5</v>
      </c>
      <c r="B1531" s="114">
        <v>1</v>
      </c>
      <c r="C1531" s="114">
        <v>321</v>
      </c>
      <c r="E1531" s="114"/>
      <c r="H1531" s="137"/>
      <c r="I1531" s="138"/>
    </row>
    <row r="1532" spans="1:9" x14ac:dyDescent="0.25">
      <c r="E1532" s="125" t="s">
        <v>957</v>
      </c>
      <c r="H1532" s="137"/>
      <c r="I1532" s="138"/>
    </row>
    <row r="1533" spans="1:9" x14ac:dyDescent="0.25">
      <c r="A1533" s="114">
        <v>5</v>
      </c>
      <c r="B1533" s="114">
        <v>1</v>
      </c>
      <c r="C1533" s="114">
        <v>321</v>
      </c>
      <c r="E1533" s="125"/>
      <c r="H1533" s="137"/>
      <c r="I1533" s="138"/>
    </row>
    <row r="1534" spans="1:9" x14ac:dyDescent="0.25">
      <c r="E1534" s="121" t="s">
        <v>958</v>
      </c>
      <c r="F1534" s="114" t="s">
        <v>24</v>
      </c>
      <c r="G1534" s="114">
        <v>10</v>
      </c>
      <c r="H1534" s="137"/>
      <c r="I1534" s="137">
        <f>G1534*H1534</f>
        <v>0</v>
      </c>
    </row>
    <row r="1535" spans="1:9" x14ac:dyDescent="0.25">
      <c r="A1535" s="114">
        <v>5</v>
      </c>
      <c r="B1535" s="114">
        <v>1</v>
      </c>
      <c r="C1535" s="114">
        <v>321</v>
      </c>
      <c r="E1535" s="114"/>
      <c r="H1535" s="137"/>
      <c r="I1535" s="138"/>
    </row>
    <row r="1536" spans="1:9" x14ac:dyDescent="0.25">
      <c r="E1536" s="121" t="s">
        <v>959</v>
      </c>
      <c r="F1536" s="114" t="s">
        <v>10</v>
      </c>
      <c r="G1536" s="114">
        <v>20</v>
      </c>
      <c r="H1536" s="137"/>
      <c r="I1536" s="137">
        <f>G1536*H1536</f>
        <v>0</v>
      </c>
    </row>
    <row r="1537" spans="1:9" x14ac:dyDescent="0.25">
      <c r="E1537" s="114"/>
      <c r="H1537" s="137"/>
      <c r="I1537" s="138"/>
    </row>
    <row r="1538" spans="1:9" x14ac:dyDescent="0.25">
      <c r="A1538" s="114">
        <v>5</v>
      </c>
      <c r="B1538" s="114">
        <v>1</v>
      </c>
      <c r="C1538" s="114">
        <v>321</v>
      </c>
      <c r="D1538" s="114">
        <v>1</v>
      </c>
      <c r="E1538" s="121" t="s">
        <v>960</v>
      </c>
      <c r="F1538" s="114" t="s">
        <v>24</v>
      </c>
      <c r="G1538" s="114">
        <v>20</v>
      </c>
      <c r="H1538" s="137"/>
      <c r="I1538" s="137">
        <f>G1538*H1538</f>
        <v>0</v>
      </c>
    </row>
    <row r="1539" spans="1:9" x14ac:dyDescent="0.25">
      <c r="E1539" s="114"/>
      <c r="H1539" s="137"/>
      <c r="I1539" s="138"/>
    </row>
    <row r="1540" spans="1:9" x14ac:dyDescent="0.25">
      <c r="A1540" s="114">
        <v>5</v>
      </c>
      <c r="B1540" s="114">
        <v>1</v>
      </c>
      <c r="C1540" s="114">
        <v>321</v>
      </c>
      <c r="D1540" s="114">
        <v>2</v>
      </c>
      <c r="E1540" s="115" t="s">
        <v>961</v>
      </c>
      <c r="H1540" s="137"/>
      <c r="I1540" s="138"/>
    </row>
    <row r="1541" spans="1:9" x14ac:dyDescent="0.25">
      <c r="H1541" s="137"/>
      <c r="I1541" s="138"/>
    </row>
    <row r="1542" spans="1:9" ht="31.5" x14ac:dyDescent="0.25">
      <c r="A1542" s="114">
        <v>5</v>
      </c>
      <c r="B1542" s="114">
        <v>1</v>
      </c>
      <c r="C1542" s="114">
        <v>321</v>
      </c>
      <c r="D1542" s="114">
        <v>3</v>
      </c>
      <c r="E1542" s="125" t="s">
        <v>962</v>
      </c>
      <c r="H1542" s="137"/>
      <c r="I1542" s="138"/>
    </row>
    <row r="1543" spans="1:9" x14ac:dyDescent="0.25">
      <c r="H1543" s="137"/>
      <c r="I1543" s="138"/>
    </row>
    <row r="1544" spans="1:9" x14ac:dyDescent="0.25">
      <c r="E1544" s="125" t="s">
        <v>963</v>
      </c>
      <c r="H1544" s="137"/>
      <c r="I1544" s="138"/>
    </row>
    <row r="1545" spans="1:9" x14ac:dyDescent="0.25">
      <c r="E1545" s="125"/>
      <c r="H1545" s="137"/>
      <c r="I1545" s="138"/>
    </row>
    <row r="1546" spans="1:9" x14ac:dyDescent="0.25">
      <c r="A1546" s="114">
        <v>5</v>
      </c>
      <c r="B1546" s="114">
        <v>1</v>
      </c>
      <c r="C1546" s="114">
        <v>322</v>
      </c>
      <c r="D1546" s="114">
        <v>4</v>
      </c>
      <c r="E1546" s="121" t="s">
        <v>964</v>
      </c>
      <c r="F1546" s="114" t="s">
        <v>24</v>
      </c>
      <c r="G1546" s="114">
        <v>6</v>
      </c>
      <c r="H1546" s="137"/>
      <c r="I1546" s="137">
        <f>G1546*H1546</f>
        <v>0</v>
      </c>
    </row>
    <row r="1547" spans="1:9" x14ac:dyDescent="0.25">
      <c r="E1547" s="114"/>
      <c r="H1547" s="137"/>
      <c r="I1547" s="138"/>
    </row>
    <row r="1548" spans="1:9" x14ac:dyDescent="0.25">
      <c r="A1548" s="114">
        <v>5</v>
      </c>
      <c r="B1548" s="114">
        <v>1</v>
      </c>
      <c r="C1548" s="114">
        <v>322</v>
      </c>
      <c r="D1548" s="114">
        <v>5</v>
      </c>
      <c r="E1548" s="125" t="s">
        <v>965</v>
      </c>
      <c r="H1548" s="137"/>
      <c r="I1548" s="138"/>
    </row>
    <row r="1549" spans="1:9" x14ac:dyDescent="0.25">
      <c r="E1549" s="125"/>
      <c r="H1549" s="137"/>
      <c r="I1549" s="138"/>
    </row>
    <row r="1550" spans="1:9" x14ac:dyDescent="0.25">
      <c r="A1550" s="114">
        <v>5</v>
      </c>
      <c r="B1550" s="114">
        <v>1</v>
      </c>
      <c r="C1550" s="114">
        <v>322</v>
      </c>
      <c r="D1550" s="114">
        <v>6</v>
      </c>
      <c r="E1550" s="121" t="s">
        <v>966</v>
      </c>
      <c r="F1550" s="114" t="s">
        <v>49</v>
      </c>
      <c r="G1550" s="114">
        <v>0.1</v>
      </c>
      <c r="H1550" s="137"/>
      <c r="I1550" s="137">
        <f>G1550*H1550</f>
        <v>0</v>
      </c>
    </row>
    <row r="1551" spans="1:9" x14ac:dyDescent="0.25">
      <c r="E1551" s="114"/>
      <c r="H1551" s="137"/>
      <c r="I1551" s="138"/>
    </row>
    <row r="1552" spans="1:9" x14ac:dyDescent="0.25">
      <c r="E1552" s="125" t="s">
        <v>967</v>
      </c>
      <c r="H1552" s="137"/>
      <c r="I1552" s="138"/>
    </row>
    <row r="1553" spans="1:9" x14ac:dyDescent="0.25">
      <c r="E1553" s="125"/>
      <c r="H1553" s="137"/>
      <c r="I1553" s="138"/>
    </row>
    <row r="1554" spans="1:9" x14ac:dyDescent="0.25">
      <c r="A1554" s="114">
        <v>5</v>
      </c>
      <c r="B1554" s="114">
        <v>1</v>
      </c>
      <c r="C1554" s="114">
        <v>322</v>
      </c>
      <c r="D1554" s="114">
        <v>7</v>
      </c>
      <c r="E1554" s="121" t="s">
        <v>968</v>
      </c>
      <c r="F1554" s="114" t="s">
        <v>16</v>
      </c>
      <c r="G1554" s="114">
        <v>3</v>
      </c>
      <c r="H1554" s="137"/>
      <c r="I1554" s="137">
        <f>G1554*H1554</f>
        <v>0</v>
      </c>
    </row>
    <row r="1555" spans="1:9" x14ac:dyDescent="0.25">
      <c r="E1555" s="114"/>
      <c r="H1555" s="137"/>
      <c r="I1555" s="138"/>
    </row>
    <row r="1556" spans="1:9" x14ac:dyDescent="0.25">
      <c r="A1556" s="114">
        <v>5</v>
      </c>
      <c r="B1556" s="114">
        <v>1</v>
      </c>
      <c r="C1556" s="114">
        <v>322</v>
      </c>
      <c r="D1556" s="114">
        <v>8</v>
      </c>
      <c r="E1556" s="121" t="s">
        <v>969</v>
      </c>
      <c r="F1556" s="114" t="s">
        <v>16</v>
      </c>
      <c r="G1556" s="114">
        <v>3</v>
      </c>
      <c r="H1556" s="137"/>
      <c r="I1556" s="137">
        <f>G1556*H1556</f>
        <v>0</v>
      </c>
    </row>
    <row r="1557" spans="1:9" x14ac:dyDescent="0.25">
      <c r="E1557" s="114"/>
      <c r="H1557" s="137"/>
      <c r="I1557" s="138"/>
    </row>
    <row r="1558" spans="1:9" x14ac:dyDescent="0.25">
      <c r="A1558" s="114">
        <v>5</v>
      </c>
      <c r="B1558" s="114">
        <v>1</v>
      </c>
      <c r="C1558" s="114">
        <v>322</v>
      </c>
      <c r="D1558" s="114">
        <v>9</v>
      </c>
      <c r="E1558" s="125" t="s">
        <v>970</v>
      </c>
      <c r="H1558" s="137"/>
      <c r="I1558" s="138"/>
    </row>
    <row r="1559" spans="1:9" x14ac:dyDescent="0.25">
      <c r="E1559" s="125"/>
      <c r="H1559" s="137"/>
      <c r="I1559" s="138"/>
    </row>
    <row r="1560" spans="1:9" x14ac:dyDescent="0.25">
      <c r="E1560" s="121" t="s">
        <v>971</v>
      </c>
      <c r="F1560" s="114" t="s">
        <v>1192</v>
      </c>
      <c r="G1560" s="114">
        <v>0.3</v>
      </c>
      <c r="H1560" s="137"/>
      <c r="I1560" s="137">
        <f>G1560*H1560</f>
        <v>0</v>
      </c>
    </row>
    <row r="1561" spans="1:9" x14ac:dyDescent="0.25">
      <c r="H1561" s="137"/>
      <c r="I1561" s="137"/>
    </row>
    <row r="1562" spans="1:9" x14ac:dyDescent="0.25">
      <c r="E1562" s="115"/>
      <c r="H1562" s="137"/>
      <c r="I1562" s="137"/>
    </row>
    <row r="1563" spans="1:9" x14ac:dyDescent="0.25">
      <c r="H1563" s="137"/>
      <c r="I1563" s="137"/>
    </row>
    <row r="1564" spans="1:9" x14ac:dyDescent="0.25">
      <c r="E1564" s="115" t="s">
        <v>1202</v>
      </c>
      <c r="H1564" s="137"/>
      <c r="I1564" s="139">
        <f>SUM(I1482:I1560)</f>
        <v>6500</v>
      </c>
    </row>
    <row r="1565" spans="1:9" x14ac:dyDescent="0.25">
      <c r="H1565" s="137"/>
      <c r="I1565" s="138"/>
    </row>
    <row r="1566" spans="1:9" x14ac:dyDescent="0.25">
      <c r="E1566" s="115"/>
      <c r="H1566" s="137"/>
      <c r="I1566" s="138"/>
    </row>
    <row r="1567" spans="1:9" x14ac:dyDescent="0.25">
      <c r="E1567" s="114"/>
      <c r="H1567" s="137"/>
      <c r="I1567" s="138"/>
    </row>
    <row r="1568" spans="1:9" x14ac:dyDescent="0.25">
      <c r="E1568" s="124" t="s">
        <v>1209</v>
      </c>
      <c r="H1568" s="137"/>
      <c r="I1568" s="138"/>
    </row>
    <row r="1569" spans="5:9" x14ac:dyDescent="0.25">
      <c r="H1569" s="137"/>
      <c r="I1569" s="138"/>
    </row>
    <row r="1570" spans="5:9" x14ac:dyDescent="0.25">
      <c r="E1570" s="124" t="s">
        <v>973</v>
      </c>
      <c r="H1570" s="137"/>
      <c r="I1570" s="138"/>
    </row>
    <row r="1571" spans="5:9" x14ac:dyDescent="0.25">
      <c r="H1571" s="137"/>
      <c r="I1571" s="138"/>
    </row>
    <row r="1572" spans="5:9" x14ac:dyDescent="0.25">
      <c r="E1572" s="115" t="s">
        <v>30</v>
      </c>
      <c r="H1572" s="137"/>
      <c r="I1572" s="138"/>
    </row>
    <row r="1573" spans="5:9" x14ac:dyDescent="0.25">
      <c r="H1573" s="137"/>
      <c r="I1573" s="138"/>
    </row>
    <row r="1574" spans="5:9" x14ac:dyDescent="0.25">
      <c r="E1574" s="115" t="s">
        <v>6</v>
      </c>
      <c r="H1574" s="137"/>
      <c r="I1574" s="138"/>
    </row>
    <row r="1575" spans="5:9" x14ac:dyDescent="0.25">
      <c r="H1575" s="137"/>
      <c r="I1575" s="138"/>
    </row>
    <row r="1576" spans="5:9" x14ac:dyDescent="0.25">
      <c r="E1576" s="125" t="s">
        <v>974</v>
      </c>
      <c r="H1576" s="137"/>
      <c r="I1576" s="138"/>
    </row>
    <row r="1577" spans="5:9" x14ac:dyDescent="0.25">
      <c r="H1577" s="137"/>
      <c r="I1577" s="138"/>
    </row>
    <row r="1578" spans="5:9" ht="63" x14ac:dyDescent="0.25">
      <c r="E1578" s="121" t="s">
        <v>975</v>
      </c>
      <c r="H1578" s="137"/>
      <c r="I1578" s="138"/>
    </row>
    <row r="1579" spans="5:9" x14ac:dyDescent="0.25">
      <c r="H1579" s="137"/>
      <c r="I1579" s="138"/>
    </row>
    <row r="1580" spans="5:9" x14ac:dyDescent="0.25">
      <c r="E1580" s="125" t="s">
        <v>976</v>
      </c>
      <c r="H1580" s="137"/>
      <c r="I1580" s="138"/>
    </row>
    <row r="1581" spans="5:9" x14ac:dyDescent="0.25">
      <c r="H1581" s="137"/>
      <c r="I1581" s="138"/>
    </row>
    <row r="1582" spans="5:9" ht="78.75" x14ac:dyDescent="0.25">
      <c r="E1582" s="121" t="s">
        <v>977</v>
      </c>
      <c r="H1582" s="137"/>
      <c r="I1582" s="138"/>
    </row>
    <row r="1583" spans="5:9" x14ac:dyDescent="0.25">
      <c r="H1583" s="137"/>
      <c r="I1583" s="138"/>
    </row>
    <row r="1584" spans="5:9" x14ac:dyDescent="0.25">
      <c r="E1584" s="115" t="s">
        <v>978</v>
      </c>
      <c r="H1584" s="137"/>
      <c r="I1584" s="138"/>
    </row>
    <row r="1585" spans="5:9" x14ac:dyDescent="0.25">
      <c r="H1585" s="137"/>
      <c r="I1585" s="137"/>
    </row>
    <row r="1586" spans="5:9" x14ac:dyDescent="0.25">
      <c r="E1586" s="125" t="s">
        <v>1496</v>
      </c>
      <c r="H1586" s="137"/>
      <c r="I1586" s="138"/>
    </row>
    <row r="1587" spans="5:9" x14ac:dyDescent="0.25">
      <c r="E1587" s="125"/>
      <c r="G1587" s="130"/>
      <c r="H1587" s="137"/>
      <c r="I1587" s="137"/>
    </row>
    <row r="1588" spans="5:9" x14ac:dyDescent="0.25">
      <c r="E1588" s="121" t="s">
        <v>1497</v>
      </c>
      <c r="F1588" s="114" t="s">
        <v>21</v>
      </c>
      <c r="G1588" s="114">
        <v>1</v>
      </c>
      <c r="H1588" s="137"/>
      <c r="I1588" s="137">
        <f>G1588*H1588</f>
        <v>0</v>
      </c>
    </row>
    <row r="1589" spans="5:9" x14ac:dyDescent="0.25">
      <c r="E1589" s="114"/>
      <c r="H1589" s="137"/>
      <c r="I1589" s="138"/>
    </row>
    <row r="1590" spans="5:9" x14ac:dyDescent="0.25">
      <c r="E1590" s="121" t="s">
        <v>979</v>
      </c>
      <c r="F1590" s="114" t="s">
        <v>980</v>
      </c>
      <c r="G1590" s="130"/>
      <c r="H1590" s="137"/>
      <c r="I1590" s="137">
        <f>H1590*0.1</f>
        <v>0</v>
      </c>
    </row>
    <row r="1591" spans="5:9" x14ac:dyDescent="0.25">
      <c r="E1591" s="114"/>
      <c r="H1591" s="137"/>
      <c r="I1591" s="138"/>
    </row>
    <row r="1592" spans="5:9" x14ac:dyDescent="0.25">
      <c r="E1592" s="121" t="s">
        <v>94</v>
      </c>
      <c r="F1592" s="114" t="s">
        <v>980</v>
      </c>
      <c r="G1592" s="130"/>
      <c r="H1592" s="137"/>
      <c r="I1592" s="137">
        <f>H1592*0.1</f>
        <v>0</v>
      </c>
    </row>
    <row r="1593" spans="5:9" x14ac:dyDescent="0.25">
      <c r="E1593" s="114"/>
      <c r="H1593" s="137"/>
      <c r="I1593" s="138"/>
    </row>
    <row r="1594" spans="5:9" x14ac:dyDescent="0.25">
      <c r="E1594" s="125" t="s">
        <v>1494</v>
      </c>
      <c r="H1594" s="137"/>
      <c r="I1594" s="138"/>
    </row>
    <row r="1595" spans="5:9" x14ac:dyDescent="0.25">
      <c r="E1595" s="125"/>
      <c r="H1595" s="137"/>
      <c r="I1595" s="138"/>
    </row>
    <row r="1596" spans="5:9" x14ac:dyDescent="0.25">
      <c r="E1596" s="121" t="s">
        <v>1495</v>
      </c>
      <c r="F1596" s="114" t="s">
        <v>21</v>
      </c>
      <c r="G1596" s="114">
        <v>1</v>
      </c>
      <c r="H1596" s="137"/>
      <c r="I1596" s="137">
        <v>20000</v>
      </c>
    </row>
    <row r="1597" spans="5:9" x14ac:dyDescent="0.25">
      <c r="E1597" s="114"/>
      <c r="H1597" s="137"/>
      <c r="I1597" s="138"/>
    </row>
    <row r="1598" spans="5:9" x14ac:dyDescent="0.25">
      <c r="E1598" s="252" t="s">
        <v>1414</v>
      </c>
      <c r="F1598" s="298" t="s">
        <v>1363</v>
      </c>
      <c r="G1598" s="298">
        <v>1</v>
      </c>
      <c r="H1598" s="315"/>
      <c r="I1598" s="314">
        <v>25000</v>
      </c>
    </row>
    <row r="1599" spans="5:9" x14ac:dyDescent="0.25">
      <c r="E1599" s="322"/>
      <c r="F1599" s="317"/>
      <c r="G1599" s="317"/>
      <c r="H1599" s="316"/>
      <c r="I1599" s="314"/>
    </row>
    <row r="1600" spans="5:9" x14ac:dyDescent="0.25">
      <c r="E1600" s="323" t="s">
        <v>1415</v>
      </c>
      <c r="F1600" s="134" t="s">
        <v>21</v>
      </c>
      <c r="G1600" s="134">
        <v>1</v>
      </c>
      <c r="H1600" s="318"/>
      <c r="I1600" s="313">
        <v>30000</v>
      </c>
    </row>
    <row r="1601" spans="5:9" x14ac:dyDescent="0.25">
      <c r="E1601" s="324"/>
      <c r="F1601" s="134"/>
      <c r="G1601" s="134"/>
      <c r="H1601" s="318"/>
      <c r="I1601" s="313"/>
    </row>
    <row r="1602" spans="5:9" x14ac:dyDescent="0.25">
      <c r="E1602" s="324" t="s">
        <v>1416</v>
      </c>
      <c r="F1602" s="134"/>
      <c r="G1602" s="134"/>
      <c r="H1602" s="318"/>
      <c r="I1602" s="313">
        <f>I1600*0.1</f>
        <v>3000</v>
      </c>
    </row>
    <row r="1603" spans="5:9" x14ac:dyDescent="0.25">
      <c r="E1603" s="324"/>
      <c r="F1603" s="134"/>
      <c r="G1603" s="134"/>
      <c r="H1603" s="318"/>
      <c r="I1603" s="313"/>
    </row>
    <row r="1604" spans="5:9" x14ac:dyDescent="0.25">
      <c r="E1604" s="324" t="s">
        <v>1417</v>
      </c>
      <c r="F1604" s="134"/>
      <c r="G1604" s="134"/>
      <c r="H1604" s="318"/>
      <c r="I1604" s="313">
        <f>I1600*0.1</f>
        <v>3000</v>
      </c>
    </row>
    <row r="1605" spans="5:9" x14ac:dyDescent="0.25">
      <c r="E1605" s="325"/>
      <c r="F1605" s="298"/>
      <c r="G1605" s="319"/>
      <c r="H1605" s="320"/>
      <c r="I1605" s="314"/>
    </row>
    <row r="1606" spans="5:9" x14ac:dyDescent="0.25">
      <c r="E1606" s="323" t="s">
        <v>1418</v>
      </c>
      <c r="F1606" s="134" t="s">
        <v>21</v>
      </c>
      <c r="G1606" s="134">
        <v>1</v>
      </c>
      <c r="H1606" s="318"/>
      <c r="I1606" s="313">
        <v>590000</v>
      </c>
    </row>
    <row r="1607" spans="5:9" x14ac:dyDescent="0.25">
      <c r="E1607" s="324"/>
      <c r="F1607" s="134"/>
      <c r="G1607" s="134"/>
      <c r="H1607" s="318"/>
      <c r="I1607" s="313"/>
    </row>
    <row r="1608" spans="5:9" x14ac:dyDescent="0.25">
      <c r="E1608" s="324" t="s">
        <v>1416</v>
      </c>
      <c r="F1608" s="134"/>
      <c r="G1608" s="134"/>
      <c r="H1608" s="318"/>
      <c r="I1608" s="313">
        <f>I1606*0.1</f>
        <v>59000</v>
      </c>
    </row>
    <row r="1609" spans="5:9" x14ac:dyDescent="0.25">
      <c r="E1609" s="324"/>
      <c r="F1609" s="134"/>
      <c r="G1609" s="134"/>
      <c r="H1609" s="318"/>
      <c r="I1609" s="313"/>
    </row>
    <row r="1610" spans="5:9" x14ac:dyDescent="0.25">
      <c r="E1610" s="324" t="s">
        <v>1417</v>
      </c>
      <c r="F1610" s="134"/>
      <c r="G1610" s="134"/>
      <c r="H1610" s="318"/>
      <c r="I1610" s="313">
        <f>I1606*0.1</f>
        <v>59000</v>
      </c>
    </row>
    <row r="1611" spans="5:9" x14ac:dyDescent="0.25">
      <c r="E1611" s="151"/>
      <c r="F1611" s="164"/>
      <c r="G1611" s="164"/>
      <c r="H1611" s="310"/>
      <c r="I1611" s="269"/>
    </row>
    <row r="1612" spans="5:9" x14ac:dyDescent="0.25">
      <c r="E1612" s="323" t="s">
        <v>1419</v>
      </c>
      <c r="F1612" s="134" t="s">
        <v>21</v>
      </c>
      <c r="G1612" s="134">
        <v>1</v>
      </c>
      <c r="H1612" s="318"/>
      <c r="I1612" s="313">
        <v>170000</v>
      </c>
    </row>
    <row r="1613" spans="5:9" x14ac:dyDescent="0.25">
      <c r="E1613" s="324"/>
      <c r="F1613" s="134"/>
      <c r="G1613" s="134"/>
      <c r="H1613" s="318"/>
      <c r="I1613" s="313"/>
    </row>
    <row r="1614" spans="5:9" x14ac:dyDescent="0.25">
      <c r="E1614" s="324" t="s">
        <v>1416</v>
      </c>
      <c r="F1614" s="134"/>
      <c r="G1614" s="134"/>
      <c r="H1614" s="318"/>
      <c r="I1614" s="313">
        <f>I1612*0.1</f>
        <v>17000</v>
      </c>
    </row>
    <row r="1615" spans="5:9" x14ac:dyDescent="0.25">
      <c r="E1615" s="324"/>
      <c r="F1615" s="134"/>
      <c r="G1615" s="134"/>
      <c r="H1615" s="318"/>
      <c r="I1615" s="313"/>
    </row>
    <row r="1616" spans="5:9" x14ac:dyDescent="0.25">
      <c r="E1616" s="324" t="s">
        <v>1417</v>
      </c>
      <c r="F1616" s="134"/>
      <c r="G1616" s="134"/>
      <c r="H1616" s="318"/>
      <c r="I1616" s="313">
        <f>I1612*0.1</f>
        <v>17000</v>
      </c>
    </row>
    <row r="1617" spans="1:10" x14ac:dyDescent="0.25">
      <c r="E1617" s="151"/>
      <c r="F1617" s="164"/>
      <c r="G1617" s="164"/>
      <c r="H1617" s="310"/>
      <c r="I1617" s="269"/>
    </row>
    <row r="1618" spans="1:10" x14ac:dyDescent="0.25">
      <c r="E1618" s="323" t="s">
        <v>1420</v>
      </c>
      <c r="F1618" s="134" t="s">
        <v>21</v>
      </c>
      <c r="G1618" s="134">
        <v>1</v>
      </c>
      <c r="H1618" s="318"/>
      <c r="I1618" s="313">
        <v>280000</v>
      </c>
    </row>
    <row r="1619" spans="1:10" x14ac:dyDescent="0.25">
      <c r="E1619" s="324"/>
      <c r="F1619" s="134"/>
      <c r="G1619" s="134"/>
      <c r="H1619" s="318"/>
      <c r="I1619" s="313"/>
    </row>
    <row r="1620" spans="1:10" x14ac:dyDescent="0.25">
      <c r="E1620" s="324" t="s">
        <v>1416</v>
      </c>
      <c r="F1620" s="134"/>
      <c r="G1620" s="134"/>
      <c r="H1620" s="318"/>
      <c r="I1620" s="313">
        <f>I1618*0.1</f>
        <v>28000</v>
      </c>
    </row>
    <row r="1621" spans="1:10" x14ac:dyDescent="0.25">
      <c r="E1621" s="324"/>
      <c r="F1621" s="134"/>
      <c r="G1621" s="134"/>
      <c r="H1621" s="318"/>
      <c r="I1621" s="313"/>
    </row>
    <row r="1622" spans="1:10" x14ac:dyDescent="0.25">
      <c r="E1622" s="324" t="s">
        <v>1417</v>
      </c>
      <c r="F1622" s="134"/>
      <c r="G1622" s="134"/>
      <c r="H1622" s="318"/>
      <c r="I1622" s="313">
        <f>I1618*0.1</f>
        <v>28000</v>
      </c>
    </row>
    <row r="1623" spans="1:10" x14ac:dyDescent="0.25">
      <c r="E1623" s="151"/>
      <c r="F1623" s="164"/>
      <c r="G1623" s="164"/>
      <c r="H1623" s="310"/>
      <c r="I1623" s="269"/>
    </row>
    <row r="1624" spans="1:10" x14ac:dyDescent="0.25">
      <c r="E1624" s="323" t="s">
        <v>1421</v>
      </c>
      <c r="F1624" s="134" t="s">
        <v>21</v>
      </c>
      <c r="G1624" s="134">
        <v>1</v>
      </c>
      <c r="H1624" s="318"/>
      <c r="I1624" s="313">
        <v>70000</v>
      </c>
    </row>
    <row r="1625" spans="1:10" x14ac:dyDescent="0.25">
      <c r="E1625" s="324"/>
      <c r="F1625" s="134"/>
      <c r="G1625" s="134"/>
      <c r="H1625" s="318"/>
      <c r="I1625" s="313"/>
    </row>
    <row r="1626" spans="1:10" x14ac:dyDescent="0.25">
      <c r="E1626" s="324" t="s">
        <v>1416</v>
      </c>
      <c r="F1626" s="134"/>
      <c r="G1626" s="134"/>
      <c r="H1626" s="318"/>
      <c r="I1626" s="313">
        <f>I1624*0.1</f>
        <v>7000</v>
      </c>
    </row>
    <row r="1627" spans="1:10" x14ac:dyDescent="0.25">
      <c r="E1627" s="324"/>
      <c r="F1627" s="134"/>
      <c r="G1627" s="134"/>
      <c r="H1627" s="318"/>
      <c r="I1627" s="313"/>
    </row>
    <row r="1628" spans="1:10" x14ac:dyDescent="0.25">
      <c r="E1628" s="324" t="s">
        <v>1417</v>
      </c>
      <c r="F1628" s="134"/>
      <c r="G1628" s="134"/>
      <c r="H1628" s="318"/>
      <c r="I1628" s="313">
        <f>I1624*0.1</f>
        <v>7000</v>
      </c>
      <c r="J1628" s="147">
        <f>I2714*0.14</f>
        <v>0</v>
      </c>
    </row>
    <row r="1629" spans="1:10" x14ac:dyDescent="0.25">
      <c r="E1629" s="151"/>
      <c r="F1629" s="164"/>
      <c r="G1629" s="164"/>
      <c r="H1629" s="310"/>
      <c r="I1629" s="269"/>
    </row>
    <row r="1630" spans="1:10" x14ac:dyDescent="0.25">
      <c r="A1630" s="114">
        <v>5</v>
      </c>
      <c r="B1630" s="114">
        <v>1</v>
      </c>
      <c r="E1630" s="323" t="s">
        <v>1422</v>
      </c>
      <c r="F1630" s="134" t="s">
        <v>21</v>
      </c>
      <c r="G1630" s="134">
        <v>1</v>
      </c>
      <c r="H1630" s="318"/>
      <c r="I1630" s="313">
        <v>90000</v>
      </c>
    </row>
    <row r="1631" spans="1:10" x14ac:dyDescent="0.25">
      <c r="A1631" s="114">
        <v>6</v>
      </c>
      <c r="B1631" s="114">
        <v>1</v>
      </c>
      <c r="C1631" s="114">
        <v>323</v>
      </c>
      <c r="E1631" s="324"/>
      <c r="F1631" s="134"/>
      <c r="G1631" s="134"/>
      <c r="H1631" s="318"/>
      <c r="I1631" s="313"/>
    </row>
    <row r="1632" spans="1:10" x14ac:dyDescent="0.25">
      <c r="E1632" s="324" t="s">
        <v>1416</v>
      </c>
      <c r="F1632" s="134"/>
      <c r="G1632" s="134"/>
      <c r="H1632" s="318"/>
      <c r="I1632" s="313">
        <f>I1630*0.1</f>
        <v>9000</v>
      </c>
    </row>
    <row r="1633" spans="1:10" x14ac:dyDescent="0.25">
      <c r="A1633" s="114">
        <v>6</v>
      </c>
      <c r="B1633" s="114">
        <v>1</v>
      </c>
      <c r="C1633" s="114">
        <v>323</v>
      </c>
      <c r="E1633" s="324"/>
      <c r="F1633" s="134"/>
      <c r="G1633" s="134"/>
      <c r="H1633" s="318"/>
      <c r="I1633" s="313"/>
    </row>
    <row r="1634" spans="1:10" x14ac:dyDescent="0.25">
      <c r="E1634" s="324" t="s">
        <v>1417</v>
      </c>
      <c r="F1634" s="134"/>
      <c r="G1634" s="134"/>
      <c r="H1634" s="318"/>
      <c r="I1634" s="313">
        <f>I1630*0.1</f>
        <v>9000</v>
      </c>
    </row>
    <row r="1635" spans="1:10" x14ac:dyDescent="0.25">
      <c r="A1635" s="114">
        <v>6</v>
      </c>
      <c r="B1635" s="114">
        <v>1</v>
      </c>
      <c r="C1635" s="114">
        <v>323</v>
      </c>
      <c r="E1635" s="151"/>
      <c r="F1635" s="164"/>
      <c r="G1635" s="164"/>
      <c r="H1635" s="310"/>
      <c r="I1635" s="269"/>
    </row>
    <row r="1636" spans="1:10" x14ac:dyDescent="0.25">
      <c r="E1636" s="323" t="s">
        <v>1423</v>
      </c>
      <c r="F1636" s="134" t="s">
        <v>21</v>
      </c>
      <c r="G1636" s="134">
        <v>1</v>
      </c>
      <c r="H1636" s="318"/>
      <c r="I1636" s="313">
        <v>200000</v>
      </c>
    </row>
    <row r="1637" spans="1:10" x14ac:dyDescent="0.25">
      <c r="A1637" s="114">
        <v>6</v>
      </c>
      <c r="B1637" s="114">
        <v>1</v>
      </c>
      <c r="C1637" s="114">
        <v>323</v>
      </c>
      <c r="E1637" s="324"/>
      <c r="F1637" s="134"/>
      <c r="G1637" s="134"/>
      <c r="H1637" s="318"/>
      <c r="I1637" s="313"/>
    </row>
    <row r="1638" spans="1:10" x14ac:dyDescent="0.25">
      <c r="E1638" s="324" t="s">
        <v>1416</v>
      </c>
      <c r="F1638" s="134"/>
      <c r="G1638" s="134"/>
      <c r="H1638" s="318"/>
      <c r="I1638" s="313">
        <f>I1636*0.1</f>
        <v>20000</v>
      </c>
      <c r="J1638" s="131"/>
    </row>
    <row r="1639" spans="1:10" x14ac:dyDescent="0.25">
      <c r="E1639" s="324"/>
      <c r="F1639" s="134"/>
      <c r="G1639" s="134"/>
      <c r="H1639" s="318"/>
      <c r="I1639" s="313"/>
    </row>
    <row r="1640" spans="1:10" x14ac:dyDescent="0.25">
      <c r="E1640" s="324" t="s">
        <v>1417</v>
      </c>
      <c r="F1640" s="134"/>
      <c r="G1640" s="134"/>
      <c r="H1640" s="318"/>
      <c r="I1640" s="313">
        <f>I1636*0.1</f>
        <v>20000</v>
      </c>
    </row>
    <row r="1641" spans="1:10" x14ac:dyDescent="0.25">
      <c r="A1641" s="114">
        <v>6</v>
      </c>
      <c r="B1641" s="114">
        <v>1</v>
      </c>
      <c r="C1641" s="114">
        <v>323</v>
      </c>
      <c r="E1641" s="326"/>
      <c r="F1641" s="321"/>
      <c r="G1641" s="321"/>
      <c r="H1641" s="321"/>
      <c r="I1641" s="321"/>
    </row>
    <row r="1642" spans="1:10" x14ac:dyDescent="0.25">
      <c r="G1642" s="130"/>
      <c r="H1642" s="137"/>
      <c r="I1642" s="137"/>
    </row>
    <row r="1643" spans="1:10" s="116" customFormat="1" x14ac:dyDescent="0.25">
      <c r="A1643" s="116">
        <v>6</v>
      </c>
      <c r="B1643" s="116">
        <v>1</v>
      </c>
      <c r="C1643" s="116">
        <v>323</v>
      </c>
      <c r="E1643" s="121"/>
      <c r="F1643" s="114"/>
      <c r="G1643" s="130"/>
      <c r="H1643" s="137"/>
      <c r="I1643" s="137"/>
    </row>
    <row r="1644" spans="1:10" x14ac:dyDescent="0.25">
      <c r="E1644" s="115" t="s">
        <v>1193</v>
      </c>
      <c r="G1644" s="130"/>
      <c r="H1644" s="137"/>
      <c r="I1644" s="139">
        <f>SUM(I1588:I1640)</f>
        <v>1761000</v>
      </c>
    </row>
    <row r="1645" spans="1:10" x14ac:dyDescent="0.25">
      <c r="E1645" s="115"/>
      <c r="G1645" s="130"/>
      <c r="H1645" s="137"/>
      <c r="I1645" s="139"/>
    </row>
    <row r="1646" spans="1:10" x14ac:dyDescent="0.25">
      <c r="E1646" s="124" t="s">
        <v>1379</v>
      </c>
      <c r="G1646" s="130"/>
      <c r="H1646" s="137"/>
      <c r="I1646" s="139"/>
    </row>
    <row r="1647" spans="1:10" x14ac:dyDescent="0.25">
      <c r="F1647" s="153"/>
      <c r="G1647" s="155"/>
      <c r="H1647" s="156"/>
      <c r="I1647" s="157"/>
    </row>
    <row r="1648" spans="1:10" x14ac:dyDescent="0.25">
      <c r="E1648" s="115" t="s">
        <v>1380</v>
      </c>
      <c r="F1648" s="153"/>
      <c r="G1648" s="155"/>
      <c r="H1648" s="156"/>
      <c r="I1648" s="157"/>
    </row>
    <row r="1649" spans="5:9" x14ac:dyDescent="0.25">
      <c r="E1649" s="183"/>
      <c r="F1649" s="153"/>
      <c r="G1649" s="155"/>
      <c r="H1649" s="156"/>
      <c r="I1649" s="157"/>
    </row>
    <row r="1650" spans="5:9" x14ac:dyDescent="0.25">
      <c r="E1650" s="184" t="s">
        <v>30</v>
      </c>
      <c r="F1650" s="153"/>
      <c r="G1650" s="155"/>
      <c r="H1650" s="156"/>
      <c r="I1650" s="157"/>
    </row>
    <row r="1651" spans="5:9" ht="31.5" x14ac:dyDescent="0.25">
      <c r="E1651" s="151" t="s">
        <v>1226</v>
      </c>
      <c r="F1651" s="154"/>
      <c r="G1651" s="158"/>
      <c r="H1651" s="156"/>
      <c r="I1651" s="157"/>
    </row>
    <row r="1652" spans="5:9" x14ac:dyDescent="0.25">
      <c r="E1652" s="150"/>
      <c r="F1652" s="154"/>
      <c r="G1652" s="158"/>
      <c r="H1652" s="156"/>
      <c r="I1652" s="157"/>
    </row>
    <row r="1653" spans="5:9" x14ac:dyDescent="0.25">
      <c r="E1653" s="159" t="s">
        <v>1227</v>
      </c>
      <c r="F1653" s="160"/>
      <c r="G1653" s="158"/>
      <c r="H1653" s="156"/>
      <c r="I1653" s="157"/>
    </row>
    <row r="1654" spans="5:9" x14ac:dyDescent="0.25">
      <c r="E1654" s="161" t="s">
        <v>1228</v>
      </c>
      <c r="F1654" s="160"/>
      <c r="G1654" s="158"/>
      <c r="H1654" s="156"/>
      <c r="I1654" s="157"/>
    </row>
    <row r="1655" spans="5:9" x14ac:dyDescent="0.25">
      <c r="E1655" s="161"/>
      <c r="F1655" s="154"/>
      <c r="G1655" s="158"/>
      <c r="H1655" s="156"/>
      <c r="I1655" s="157"/>
    </row>
    <row r="1656" spans="5:9" x14ac:dyDescent="0.25">
      <c r="E1656" s="159" t="s">
        <v>1229</v>
      </c>
      <c r="F1656" s="160" t="s">
        <v>21</v>
      </c>
      <c r="G1656" s="179">
        <v>1</v>
      </c>
      <c r="H1656" s="156"/>
      <c r="I1656" s="157">
        <f>G1656*H1656</f>
        <v>0</v>
      </c>
    </row>
    <row r="1657" spans="5:9" x14ac:dyDescent="0.25">
      <c r="E1657" s="159"/>
      <c r="F1657" s="154"/>
      <c r="G1657" s="179"/>
      <c r="H1657" s="156"/>
      <c r="I1657" s="157"/>
    </row>
    <row r="1658" spans="5:9" x14ac:dyDescent="0.25">
      <c r="E1658" s="159" t="s">
        <v>1230</v>
      </c>
      <c r="F1658" s="160" t="s">
        <v>21</v>
      </c>
      <c r="G1658" s="179">
        <v>1</v>
      </c>
      <c r="H1658" s="156"/>
      <c r="I1658" s="157">
        <f>G1658*H1658</f>
        <v>0</v>
      </c>
    </row>
    <row r="1659" spans="5:9" x14ac:dyDescent="0.25">
      <c r="E1659" s="159"/>
      <c r="F1659" s="154"/>
      <c r="G1659" s="158"/>
      <c r="H1659" s="156"/>
      <c r="I1659" s="157"/>
    </row>
    <row r="1660" spans="5:9" x14ac:dyDescent="0.25">
      <c r="E1660" s="159" t="s">
        <v>1231</v>
      </c>
      <c r="F1660" s="160"/>
      <c r="G1660" s="158"/>
      <c r="H1660" s="156"/>
      <c r="I1660" s="157"/>
    </row>
    <row r="1661" spans="5:9" x14ac:dyDescent="0.25">
      <c r="E1661" s="161"/>
      <c r="F1661" s="160"/>
      <c r="G1661" s="158"/>
      <c r="H1661" s="156"/>
      <c r="I1661" s="157"/>
    </row>
    <row r="1662" spans="5:9" ht="31.5" x14ac:dyDescent="0.25">
      <c r="E1662" s="161" t="s">
        <v>1232</v>
      </c>
      <c r="F1662" s="160" t="s">
        <v>12</v>
      </c>
      <c r="G1662" s="179">
        <v>3</v>
      </c>
      <c r="H1662" s="156"/>
      <c r="I1662" s="157">
        <f>G1662*H1662</f>
        <v>0</v>
      </c>
    </row>
    <row r="1663" spans="5:9" x14ac:dyDescent="0.25">
      <c r="E1663" s="161"/>
      <c r="F1663" s="154"/>
      <c r="G1663" s="158"/>
      <c r="H1663" s="156"/>
      <c r="I1663" s="157"/>
    </row>
    <row r="1664" spans="5:9" x14ac:dyDescent="0.25">
      <c r="E1664" s="163" t="s">
        <v>1233</v>
      </c>
      <c r="F1664" s="165"/>
      <c r="G1664" s="164"/>
      <c r="H1664" s="166"/>
      <c r="I1664" s="167"/>
    </row>
    <row r="1665" spans="5:9" x14ac:dyDescent="0.25">
      <c r="E1665" s="168"/>
      <c r="F1665" s="165"/>
      <c r="G1665" s="164"/>
      <c r="H1665" s="166"/>
      <c r="I1665" s="167"/>
    </row>
    <row r="1666" spans="5:9" x14ac:dyDescent="0.25">
      <c r="E1666" s="169" t="s">
        <v>1234</v>
      </c>
      <c r="F1666" s="165"/>
      <c r="G1666" s="164"/>
      <c r="H1666" s="166"/>
      <c r="I1666" s="167"/>
    </row>
    <row r="1667" spans="5:9" x14ac:dyDescent="0.25">
      <c r="E1667" s="169" t="s">
        <v>1235</v>
      </c>
      <c r="F1667" s="165" t="s">
        <v>12</v>
      </c>
      <c r="G1667" s="164">
        <v>1</v>
      </c>
      <c r="H1667" s="218"/>
      <c r="I1667" s="167">
        <f>G1667*H1667</f>
        <v>0</v>
      </c>
    </row>
    <row r="1668" spans="5:9" x14ac:dyDescent="0.25">
      <c r="E1668" s="169" t="s">
        <v>1236</v>
      </c>
      <c r="F1668" s="165" t="s">
        <v>12</v>
      </c>
      <c r="G1668" s="164">
        <v>1</v>
      </c>
      <c r="H1668" s="170"/>
      <c r="I1668" s="167"/>
    </row>
    <row r="1669" spans="5:9" x14ac:dyDescent="0.25">
      <c r="E1669" s="169"/>
      <c r="F1669" s="165"/>
      <c r="G1669" s="164"/>
      <c r="H1669" s="170"/>
      <c r="I1669" s="167"/>
    </row>
    <row r="1670" spans="5:9" x14ac:dyDescent="0.25">
      <c r="E1670" s="159" t="s">
        <v>1237</v>
      </c>
      <c r="F1670" s="160" t="s">
        <v>1238</v>
      </c>
      <c r="G1670" s="179">
        <v>12</v>
      </c>
      <c r="H1670" s="156"/>
      <c r="I1670" s="157">
        <f>G1670*H1670</f>
        <v>0</v>
      </c>
    </row>
    <row r="1671" spans="5:9" x14ac:dyDescent="0.25">
      <c r="E1671" s="159"/>
      <c r="F1671" s="154"/>
      <c r="G1671" s="158"/>
      <c r="H1671" s="156"/>
      <c r="I1671" s="157"/>
    </row>
    <row r="1672" spans="5:9" x14ac:dyDescent="0.25">
      <c r="E1672" s="159"/>
      <c r="F1672" s="160"/>
      <c r="G1672" s="158"/>
      <c r="H1672" s="156"/>
      <c r="I1672" s="157"/>
    </row>
    <row r="1673" spans="5:9" x14ac:dyDescent="0.25">
      <c r="E1673" s="150"/>
      <c r="F1673" s="173"/>
      <c r="G1673" s="174"/>
      <c r="H1673" s="156"/>
      <c r="I1673" s="157"/>
    </row>
    <row r="1674" spans="5:9" x14ac:dyDescent="0.25">
      <c r="E1674" s="150"/>
      <c r="F1674" s="173"/>
      <c r="G1674" s="174"/>
      <c r="H1674" s="156"/>
      <c r="I1674" s="157"/>
    </row>
    <row r="1675" spans="5:9" x14ac:dyDescent="0.25">
      <c r="E1675" s="150"/>
      <c r="F1675" s="173"/>
      <c r="G1675" s="174"/>
      <c r="H1675" s="156"/>
      <c r="I1675" s="157"/>
    </row>
    <row r="1676" spans="5:9" x14ac:dyDescent="0.25">
      <c r="E1676" s="150"/>
      <c r="F1676" s="173"/>
      <c r="G1676" s="174"/>
      <c r="H1676" s="156"/>
      <c r="I1676" s="157"/>
    </row>
    <row r="1677" spans="5:9" x14ac:dyDescent="0.25">
      <c r="E1677" s="150"/>
      <c r="F1677" s="173"/>
      <c r="G1677" s="174"/>
      <c r="H1677" s="156"/>
      <c r="I1677" s="157"/>
    </row>
    <row r="1678" spans="5:9" x14ac:dyDescent="0.25">
      <c r="E1678" s="150"/>
      <c r="F1678" s="173"/>
      <c r="G1678" s="174"/>
      <c r="H1678" s="156"/>
      <c r="I1678" s="157"/>
    </row>
    <row r="1679" spans="5:9" x14ac:dyDescent="0.25">
      <c r="E1679" s="150"/>
      <c r="F1679" s="173"/>
      <c r="G1679" s="174"/>
      <c r="H1679" s="156"/>
      <c r="I1679" s="157"/>
    </row>
    <row r="1680" spans="5:9" x14ac:dyDescent="0.25">
      <c r="E1680" s="150"/>
      <c r="F1680" s="173"/>
      <c r="G1680" s="174"/>
      <c r="H1680" s="156"/>
      <c r="I1680" s="157"/>
    </row>
    <row r="1681" spans="5:9" x14ac:dyDescent="0.25">
      <c r="E1681" s="150"/>
      <c r="F1681" s="173"/>
      <c r="G1681" s="174"/>
      <c r="H1681" s="156"/>
      <c r="I1681" s="157"/>
    </row>
    <row r="1682" spans="5:9" x14ac:dyDescent="0.25">
      <c r="E1682" s="150"/>
      <c r="F1682" s="173"/>
      <c r="G1682" s="174"/>
      <c r="H1682" s="156"/>
      <c r="I1682" s="157"/>
    </row>
    <row r="1683" spans="5:9" x14ac:dyDescent="0.25">
      <c r="E1683" s="150"/>
      <c r="F1683" s="173"/>
      <c r="G1683" s="174"/>
      <c r="H1683" s="156"/>
      <c r="I1683" s="157"/>
    </row>
    <row r="1684" spans="5:9" x14ac:dyDescent="0.25">
      <c r="E1684" s="150"/>
      <c r="F1684" s="173"/>
      <c r="G1684" s="174"/>
      <c r="H1684" s="156"/>
      <c r="I1684" s="157"/>
    </row>
    <row r="1685" spans="5:9" x14ac:dyDescent="0.25">
      <c r="E1685" s="150"/>
      <c r="F1685" s="173"/>
      <c r="G1685" s="174"/>
      <c r="H1685" s="156"/>
      <c r="I1685" s="157"/>
    </row>
    <row r="1686" spans="5:9" x14ac:dyDescent="0.25">
      <c r="E1686" s="150"/>
      <c r="F1686" s="173"/>
      <c r="G1686" s="174"/>
      <c r="H1686" s="156"/>
      <c r="I1686" s="157"/>
    </row>
    <row r="1687" spans="5:9" x14ac:dyDescent="0.25">
      <c r="E1687" s="150"/>
      <c r="F1687" s="173"/>
      <c r="G1687" s="174"/>
      <c r="H1687" s="156"/>
      <c r="I1687" s="157"/>
    </row>
    <row r="1688" spans="5:9" x14ac:dyDescent="0.25">
      <c r="E1688" s="150"/>
      <c r="F1688" s="173"/>
      <c r="G1688" s="174"/>
      <c r="H1688" s="156"/>
      <c r="I1688" s="157"/>
    </row>
    <row r="1689" spans="5:9" x14ac:dyDescent="0.25">
      <c r="E1689" s="150"/>
      <c r="F1689" s="173"/>
      <c r="G1689" s="174"/>
      <c r="H1689" s="156"/>
      <c r="I1689" s="157"/>
    </row>
    <row r="1690" spans="5:9" x14ac:dyDescent="0.25">
      <c r="E1690" s="115"/>
      <c r="G1690" s="130"/>
      <c r="H1690" s="137"/>
      <c r="I1690" s="139"/>
    </row>
    <row r="1691" spans="5:9" x14ac:dyDescent="0.25">
      <c r="E1691" s="115"/>
      <c r="G1691" s="130"/>
      <c r="H1691" s="137"/>
      <c r="I1691" s="139"/>
    </row>
    <row r="1692" spans="5:9" x14ac:dyDescent="0.25">
      <c r="E1692" s="115"/>
      <c r="G1692" s="130"/>
      <c r="H1692" s="137"/>
      <c r="I1692" s="139"/>
    </row>
    <row r="1693" spans="5:9" x14ac:dyDescent="0.25">
      <c r="E1693" s="115"/>
      <c r="G1693" s="130"/>
      <c r="H1693" s="137"/>
      <c r="I1693" s="139"/>
    </row>
    <row r="1694" spans="5:9" x14ac:dyDescent="0.25">
      <c r="E1694" s="115"/>
      <c r="G1694" s="130"/>
      <c r="H1694" s="137"/>
      <c r="I1694" s="139"/>
    </row>
    <row r="1695" spans="5:9" x14ac:dyDescent="0.25">
      <c r="E1695" s="115"/>
      <c r="G1695" s="130"/>
      <c r="H1695" s="137"/>
      <c r="I1695" s="139"/>
    </row>
    <row r="1696" spans="5:9" x14ac:dyDescent="0.25">
      <c r="E1696" s="115"/>
      <c r="G1696" s="130"/>
      <c r="H1696" s="137"/>
      <c r="I1696" s="139"/>
    </row>
    <row r="1697" spans="5:9" x14ac:dyDescent="0.25">
      <c r="E1697" s="115"/>
      <c r="G1697" s="130"/>
      <c r="H1697" s="137"/>
      <c r="I1697" s="139"/>
    </row>
    <row r="1698" spans="5:9" x14ac:dyDescent="0.25">
      <c r="E1698" s="115"/>
      <c r="G1698" s="130"/>
      <c r="H1698" s="137"/>
      <c r="I1698" s="139"/>
    </row>
    <row r="1699" spans="5:9" x14ac:dyDescent="0.25">
      <c r="E1699" s="115"/>
      <c r="G1699" s="130"/>
      <c r="H1699" s="137"/>
      <c r="I1699" s="139"/>
    </row>
    <row r="1700" spans="5:9" x14ac:dyDescent="0.25">
      <c r="E1700" s="115"/>
      <c r="G1700" s="130"/>
      <c r="H1700" s="137"/>
      <c r="I1700" s="139"/>
    </row>
    <row r="1701" spans="5:9" x14ac:dyDescent="0.25">
      <c r="E1701" s="115"/>
      <c r="G1701" s="130"/>
      <c r="H1701" s="137"/>
      <c r="I1701" s="139"/>
    </row>
    <row r="1702" spans="5:9" x14ac:dyDescent="0.25">
      <c r="E1702" s="115"/>
      <c r="G1702" s="130"/>
      <c r="H1702" s="137"/>
      <c r="I1702" s="139"/>
    </row>
    <row r="1703" spans="5:9" x14ac:dyDescent="0.25">
      <c r="E1703" s="115"/>
      <c r="G1703" s="130"/>
      <c r="H1703" s="137"/>
      <c r="I1703" s="139"/>
    </row>
    <row r="1704" spans="5:9" x14ac:dyDescent="0.25">
      <c r="E1704" s="115"/>
      <c r="G1704" s="130"/>
      <c r="H1704" s="137"/>
      <c r="I1704" s="139"/>
    </row>
    <row r="1705" spans="5:9" x14ac:dyDescent="0.25">
      <c r="E1705" s="115"/>
      <c r="G1705" s="130"/>
      <c r="H1705" s="137"/>
      <c r="I1705" s="139"/>
    </row>
    <row r="1706" spans="5:9" x14ac:dyDescent="0.25">
      <c r="E1706" s="115"/>
      <c r="G1706" s="130"/>
      <c r="H1706" s="137"/>
      <c r="I1706" s="139"/>
    </row>
    <row r="1707" spans="5:9" x14ac:dyDescent="0.25">
      <c r="E1707" s="115"/>
      <c r="G1707" s="130"/>
      <c r="H1707" s="137"/>
      <c r="I1707" s="139"/>
    </row>
    <row r="1708" spans="5:9" x14ac:dyDescent="0.25">
      <c r="E1708" s="115"/>
      <c r="G1708" s="130"/>
      <c r="H1708" s="137"/>
      <c r="I1708" s="139"/>
    </row>
    <row r="1709" spans="5:9" x14ac:dyDescent="0.25">
      <c r="E1709" s="115"/>
      <c r="G1709" s="130"/>
      <c r="H1709" s="137"/>
      <c r="I1709" s="139"/>
    </row>
    <row r="1710" spans="5:9" x14ac:dyDescent="0.25">
      <c r="E1710" s="115"/>
      <c r="G1710" s="130"/>
      <c r="H1710" s="137"/>
      <c r="I1710" s="139"/>
    </row>
    <row r="1711" spans="5:9" x14ac:dyDescent="0.25">
      <c r="E1711" s="115"/>
      <c r="G1711" s="130"/>
      <c r="H1711" s="137"/>
      <c r="I1711" s="139"/>
    </row>
    <row r="1712" spans="5:9" x14ac:dyDescent="0.25">
      <c r="E1712" s="115"/>
      <c r="G1712" s="130"/>
      <c r="H1712" s="137"/>
      <c r="I1712" s="139"/>
    </row>
    <row r="1713" spans="5:9" x14ac:dyDescent="0.25">
      <c r="E1713" s="115"/>
      <c r="G1713" s="130"/>
      <c r="H1713" s="137"/>
      <c r="I1713" s="139"/>
    </row>
    <row r="1714" spans="5:9" x14ac:dyDescent="0.25">
      <c r="E1714" s="115"/>
      <c r="G1714" s="130"/>
      <c r="H1714" s="137"/>
      <c r="I1714" s="139"/>
    </row>
    <row r="1715" spans="5:9" x14ac:dyDescent="0.25">
      <c r="E1715" s="115"/>
      <c r="G1715" s="130"/>
      <c r="H1715" s="137"/>
      <c r="I1715" s="139"/>
    </row>
    <row r="1716" spans="5:9" x14ac:dyDescent="0.25">
      <c r="E1716" s="115"/>
      <c r="G1716" s="130"/>
      <c r="H1716" s="137"/>
      <c r="I1716" s="139"/>
    </row>
    <row r="1717" spans="5:9" x14ac:dyDescent="0.25">
      <c r="E1717" s="115"/>
      <c r="G1717" s="130"/>
      <c r="H1717" s="137"/>
      <c r="I1717" s="139"/>
    </row>
    <row r="1718" spans="5:9" x14ac:dyDescent="0.25">
      <c r="E1718" s="115"/>
      <c r="G1718" s="130"/>
      <c r="H1718" s="137"/>
      <c r="I1718" s="139"/>
    </row>
    <row r="1719" spans="5:9" x14ac:dyDescent="0.25">
      <c r="E1719" s="115"/>
      <c r="G1719" s="130"/>
      <c r="H1719" s="137"/>
      <c r="I1719" s="139"/>
    </row>
    <row r="1720" spans="5:9" x14ac:dyDescent="0.25">
      <c r="E1720" s="115"/>
      <c r="G1720" s="130"/>
      <c r="H1720" s="137"/>
      <c r="I1720" s="139"/>
    </row>
    <row r="1721" spans="5:9" x14ac:dyDescent="0.25">
      <c r="E1721" s="115"/>
      <c r="G1721" s="130"/>
      <c r="H1721" s="137"/>
      <c r="I1721" s="139"/>
    </row>
    <row r="1722" spans="5:9" x14ac:dyDescent="0.25">
      <c r="E1722" s="115"/>
      <c r="G1722" s="130"/>
      <c r="H1722" s="137"/>
      <c r="I1722" s="139"/>
    </row>
    <row r="1723" spans="5:9" x14ac:dyDescent="0.25">
      <c r="E1723" s="115"/>
      <c r="G1723" s="130"/>
      <c r="H1723" s="137"/>
      <c r="I1723" s="139"/>
    </row>
    <row r="1724" spans="5:9" x14ac:dyDescent="0.25">
      <c r="E1724" s="115"/>
      <c r="G1724" s="130"/>
      <c r="H1724" s="137"/>
      <c r="I1724" s="139"/>
    </row>
    <row r="1725" spans="5:9" x14ac:dyDescent="0.25">
      <c r="E1725" s="115"/>
      <c r="G1725" s="130"/>
      <c r="H1725" s="137"/>
      <c r="I1725" s="139"/>
    </row>
    <row r="1726" spans="5:9" x14ac:dyDescent="0.25">
      <c r="E1726" s="115"/>
      <c r="G1726" s="130"/>
      <c r="H1726" s="137"/>
      <c r="I1726" s="139"/>
    </row>
    <row r="1727" spans="5:9" x14ac:dyDescent="0.25">
      <c r="E1727" s="115"/>
      <c r="G1727" s="130"/>
      <c r="H1727" s="137"/>
      <c r="I1727" s="139"/>
    </row>
    <row r="1728" spans="5:9" x14ac:dyDescent="0.25">
      <c r="E1728" s="115"/>
      <c r="G1728" s="130"/>
      <c r="H1728" s="137"/>
      <c r="I1728" s="139"/>
    </row>
    <row r="1729" spans="5:9" x14ac:dyDescent="0.25">
      <c r="E1729" s="115" t="s">
        <v>1194</v>
      </c>
      <c r="G1729" s="130"/>
      <c r="H1729" s="137"/>
      <c r="I1729" s="139">
        <f>SUM(I1656:I1672)</f>
        <v>0</v>
      </c>
    </row>
    <row r="1730" spans="5:9" x14ac:dyDescent="0.25">
      <c r="E1730" s="115"/>
      <c r="G1730" s="130"/>
      <c r="H1730" s="137"/>
      <c r="I1730" s="139"/>
    </row>
    <row r="1731" spans="5:9" x14ac:dyDescent="0.25">
      <c r="E1731" s="115"/>
      <c r="G1731" s="130"/>
      <c r="H1731" s="137"/>
      <c r="I1731" s="139"/>
    </row>
    <row r="1732" spans="5:9" x14ac:dyDescent="0.25">
      <c r="E1732" s="115" t="s">
        <v>1195</v>
      </c>
      <c r="G1732" s="130"/>
      <c r="H1732" s="137"/>
      <c r="I1732" s="139">
        <f>I1729</f>
        <v>0</v>
      </c>
    </row>
    <row r="1733" spans="5:9" x14ac:dyDescent="0.25">
      <c r="E1733" s="115"/>
      <c r="G1733" s="130"/>
      <c r="H1733" s="137"/>
      <c r="I1733" s="139"/>
    </row>
    <row r="1734" spans="5:9" x14ac:dyDescent="0.25">
      <c r="E1734" s="219" t="s">
        <v>1239</v>
      </c>
      <c r="F1734" s="220"/>
      <c r="G1734" s="220"/>
      <c r="H1734" s="221"/>
      <c r="I1734" s="222"/>
    </row>
    <row r="1735" spans="5:9" ht="31.5" x14ac:dyDescent="0.25">
      <c r="E1735" s="181" t="s">
        <v>1240</v>
      </c>
      <c r="F1735" s="220"/>
      <c r="G1735" s="220"/>
      <c r="H1735" s="221"/>
      <c r="I1735" s="222"/>
    </row>
    <row r="1736" spans="5:9" x14ac:dyDescent="0.25">
      <c r="E1736" s="182" t="s">
        <v>1241</v>
      </c>
      <c r="F1736" s="220"/>
      <c r="G1736" s="220"/>
      <c r="H1736" s="221"/>
      <c r="I1736" s="222"/>
    </row>
    <row r="1737" spans="5:9" x14ac:dyDescent="0.25">
      <c r="E1737" s="182" t="s">
        <v>1242</v>
      </c>
      <c r="F1737" s="220"/>
      <c r="G1737" s="211"/>
      <c r="H1737" s="208"/>
      <c r="I1737" s="192"/>
    </row>
    <row r="1738" spans="5:9" x14ac:dyDescent="0.25">
      <c r="E1738" s="212"/>
      <c r="F1738" s="220"/>
      <c r="G1738" s="211"/>
      <c r="H1738" s="208"/>
      <c r="I1738" s="192"/>
    </row>
    <row r="1739" spans="5:9" x14ac:dyDescent="0.25">
      <c r="E1739" s="182" t="s">
        <v>1243</v>
      </c>
      <c r="F1739" s="208" t="s">
        <v>12</v>
      </c>
      <c r="G1739" s="209">
        <v>1</v>
      </c>
      <c r="H1739" s="208"/>
      <c r="I1739" s="192">
        <f>G1739*H1739</f>
        <v>0</v>
      </c>
    </row>
    <row r="1740" spans="5:9" x14ac:dyDescent="0.25">
      <c r="E1740" s="182" t="s">
        <v>1244</v>
      </c>
      <c r="F1740" s="208" t="s">
        <v>12</v>
      </c>
      <c r="G1740" s="209">
        <v>1</v>
      </c>
      <c r="H1740" s="208"/>
      <c r="I1740" s="192">
        <f>G1740*H1740</f>
        <v>0</v>
      </c>
    </row>
    <row r="1741" spans="5:9" x14ac:dyDescent="0.25">
      <c r="E1741" s="182" t="s">
        <v>1245</v>
      </c>
      <c r="F1741" s="208" t="s">
        <v>12</v>
      </c>
      <c r="G1741" s="209">
        <v>1</v>
      </c>
      <c r="H1741" s="208"/>
      <c r="I1741" s="192">
        <f>G1741*H1741</f>
        <v>0</v>
      </c>
    </row>
    <row r="1742" spans="5:9" x14ac:dyDescent="0.25">
      <c r="E1742" s="182"/>
      <c r="F1742" s="208"/>
      <c r="G1742" s="211"/>
      <c r="H1742" s="208"/>
      <c r="I1742" s="192"/>
    </row>
    <row r="1743" spans="5:9" x14ac:dyDescent="0.25">
      <c r="E1743" s="219" t="s">
        <v>1246</v>
      </c>
      <c r="F1743" s="220"/>
      <c r="G1743" s="211"/>
      <c r="H1743" s="208"/>
      <c r="I1743" s="192"/>
    </row>
    <row r="1744" spans="5:9" ht="31.5" x14ac:dyDescent="0.25">
      <c r="E1744" s="181" t="s">
        <v>1247</v>
      </c>
      <c r="F1744" s="134"/>
      <c r="G1744" s="211"/>
      <c r="H1744" s="208"/>
      <c r="I1744" s="192"/>
    </row>
    <row r="1745" spans="4:9" x14ac:dyDescent="0.25">
      <c r="E1745" s="182" t="s">
        <v>1248</v>
      </c>
      <c r="F1745" s="220"/>
      <c r="G1745" s="211"/>
      <c r="H1745" s="208"/>
      <c r="I1745" s="192"/>
    </row>
    <row r="1746" spans="4:9" x14ac:dyDescent="0.25">
      <c r="E1746" s="212"/>
      <c r="F1746" s="220"/>
      <c r="G1746" s="211"/>
      <c r="H1746" s="208"/>
      <c r="I1746" s="192"/>
    </row>
    <row r="1747" spans="4:9" x14ac:dyDescent="0.25">
      <c r="E1747" s="182" t="s">
        <v>1243</v>
      </c>
      <c r="F1747" s="208" t="s">
        <v>12</v>
      </c>
      <c r="G1747" s="209">
        <v>1</v>
      </c>
      <c r="H1747" s="208"/>
      <c r="I1747" s="192">
        <f>G1747*H1747</f>
        <v>0</v>
      </c>
    </row>
    <row r="1748" spans="4:9" x14ac:dyDescent="0.25">
      <c r="E1748" s="182" t="s">
        <v>1244</v>
      </c>
      <c r="F1748" s="208" t="s">
        <v>12</v>
      </c>
      <c r="G1748" s="209">
        <v>1</v>
      </c>
      <c r="H1748" s="208"/>
      <c r="I1748" s="192">
        <f t="shared" ref="I1748:I1749" si="0">G1748*H1748</f>
        <v>0</v>
      </c>
    </row>
    <row r="1749" spans="4:9" x14ac:dyDescent="0.25">
      <c r="E1749" s="182" t="s">
        <v>1245</v>
      </c>
      <c r="F1749" s="208" t="s">
        <v>12</v>
      </c>
      <c r="G1749" s="209">
        <v>1</v>
      </c>
      <c r="H1749" s="208"/>
      <c r="I1749" s="192">
        <f t="shared" si="0"/>
        <v>0</v>
      </c>
    </row>
    <row r="1750" spans="4:9" x14ac:dyDescent="0.25">
      <c r="E1750" s="182"/>
      <c r="F1750" s="208"/>
      <c r="G1750" s="211"/>
      <c r="H1750" s="208"/>
      <c r="I1750" s="192"/>
    </row>
    <row r="1751" spans="4:9" ht="47.25" x14ac:dyDescent="0.25">
      <c r="E1751" s="212" t="s">
        <v>1249</v>
      </c>
      <c r="F1751" s="220"/>
      <c r="G1751" s="211"/>
      <c r="H1751" s="208"/>
      <c r="I1751" s="192"/>
    </row>
    <row r="1752" spans="4:9" x14ac:dyDescent="0.25">
      <c r="E1752" s="115"/>
      <c r="G1752" s="130"/>
      <c r="H1752" s="137"/>
      <c r="I1752" s="139"/>
    </row>
    <row r="1753" spans="4:9" x14ac:dyDescent="0.25">
      <c r="E1753" s="121" t="s">
        <v>1305</v>
      </c>
      <c r="G1753" s="130"/>
      <c r="H1753" s="137"/>
      <c r="I1753" s="139"/>
    </row>
    <row r="1754" spans="4:9" x14ac:dyDescent="0.25">
      <c r="D1754" s="223"/>
      <c r="E1754" s="199" t="s">
        <v>1250</v>
      </c>
      <c r="F1754" s="224"/>
      <c r="G1754" s="186"/>
      <c r="H1754" s="187"/>
      <c r="I1754" s="188"/>
    </row>
    <row r="1755" spans="4:9" ht="31.5" x14ac:dyDescent="0.25">
      <c r="E1755" s="180" t="s">
        <v>1251</v>
      </c>
      <c r="F1755" s="135"/>
      <c r="G1755" s="186"/>
      <c r="H1755" s="187"/>
      <c r="I1755" s="188"/>
    </row>
    <row r="1756" spans="4:9" x14ac:dyDescent="0.25">
      <c r="E1756" s="189" t="s">
        <v>1252</v>
      </c>
      <c r="F1756" s="135" t="s">
        <v>10</v>
      </c>
      <c r="G1756" s="190">
        <v>6</v>
      </c>
      <c r="H1756" s="191"/>
      <c r="I1756" s="192">
        <f>G1756*H1756</f>
        <v>0</v>
      </c>
    </row>
    <row r="1757" spans="4:9" x14ac:dyDescent="0.25">
      <c r="E1757" s="180" t="s">
        <v>1253</v>
      </c>
      <c r="F1757" s="135" t="s">
        <v>10</v>
      </c>
      <c r="G1757" s="190">
        <v>4</v>
      </c>
      <c r="H1757" s="191"/>
      <c r="I1757" s="192">
        <f t="shared" ref="I1757:I1758" si="1">G1757*H1757</f>
        <v>0</v>
      </c>
    </row>
    <row r="1758" spans="4:9" x14ac:dyDescent="0.25">
      <c r="E1758" s="180" t="s">
        <v>1254</v>
      </c>
      <c r="F1758" s="135" t="s">
        <v>10</v>
      </c>
      <c r="G1758" s="190">
        <v>12</v>
      </c>
      <c r="H1758" s="191"/>
      <c r="I1758" s="192">
        <f t="shared" si="1"/>
        <v>0</v>
      </c>
    </row>
    <row r="1759" spans="4:9" x14ac:dyDescent="0.25">
      <c r="E1759" s="115"/>
      <c r="G1759" s="130"/>
      <c r="H1759" s="137"/>
      <c r="I1759" s="139"/>
    </row>
    <row r="1760" spans="4:9" x14ac:dyDescent="0.25">
      <c r="E1760" s="193" t="s">
        <v>1255</v>
      </c>
      <c r="F1760" s="135"/>
      <c r="G1760" s="194"/>
      <c r="H1760" s="195"/>
      <c r="I1760" s="188"/>
    </row>
    <row r="1761" spans="5:9" x14ac:dyDescent="0.25">
      <c r="E1761" s="189" t="s">
        <v>1256</v>
      </c>
      <c r="F1761" s="135" t="s">
        <v>10</v>
      </c>
      <c r="G1761" s="190">
        <v>8</v>
      </c>
      <c r="H1761" s="196"/>
      <c r="I1761" s="192">
        <f>G1761*H1761</f>
        <v>0</v>
      </c>
    </row>
    <row r="1762" spans="5:9" x14ac:dyDescent="0.25">
      <c r="E1762" s="180" t="s">
        <v>1257</v>
      </c>
      <c r="F1762" s="135" t="s">
        <v>10</v>
      </c>
      <c r="G1762" s="190">
        <v>4</v>
      </c>
      <c r="H1762" s="196"/>
      <c r="I1762" s="192">
        <f t="shared" ref="I1762:I1771" si="2">G1762*H1762</f>
        <v>0</v>
      </c>
    </row>
    <row r="1763" spans="5:9" x14ac:dyDescent="0.25">
      <c r="E1763" s="180" t="s">
        <v>1258</v>
      </c>
      <c r="F1763" s="135" t="s">
        <v>10</v>
      </c>
      <c r="G1763" s="190">
        <v>24</v>
      </c>
      <c r="H1763" s="196"/>
      <c r="I1763" s="192">
        <f t="shared" si="2"/>
        <v>0</v>
      </c>
    </row>
    <row r="1764" spans="5:9" x14ac:dyDescent="0.25">
      <c r="E1764" s="197" t="s">
        <v>1259</v>
      </c>
      <c r="F1764" s="134" t="s">
        <v>12</v>
      </c>
      <c r="G1764" s="198">
        <v>4</v>
      </c>
      <c r="H1764" s="196"/>
      <c r="I1764" s="192">
        <f t="shared" si="2"/>
        <v>0</v>
      </c>
    </row>
    <row r="1765" spans="5:9" x14ac:dyDescent="0.25">
      <c r="E1765" s="197" t="s">
        <v>1260</v>
      </c>
      <c r="F1765" s="134" t="s">
        <v>12</v>
      </c>
      <c r="G1765" s="198">
        <v>2</v>
      </c>
      <c r="H1765" s="196"/>
      <c r="I1765" s="192">
        <f t="shared" si="2"/>
        <v>0</v>
      </c>
    </row>
    <row r="1766" spans="5:9" x14ac:dyDescent="0.25">
      <c r="E1766" s="197" t="s">
        <v>1261</v>
      </c>
      <c r="F1766" s="134" t="s">
        <v>12</v>
      </c>
      <c r="G1766" s="198">
        <v>12</v>
      </c>
      <c r="H1766" s="196"/>
      <c r="I1766" s="192">
        <f t="shared" si="2"/>
        <v>0</v>
      </c>
    </row>
    <row r="1767" spans="5:9" x14ac:dyDescent="0.25">
      <c r="E1767" s="197" t="s">
        <v>1262</v>
      </c>
      <c r="F1767" s="134" t="s">
        <v>12</v>
      </c>
      <c r="G1767" s="198">
        <v>4</v>
      </c>
      <c r="H1767" s="196"/>
      <c r="I1767" s="192">
        <f t="shared" si="2"/>
        <v>0</v>
      </c>
    </row>
    <row r="1768" spans="5:9" x14ac:dyDescent="0.25">
      <c r="E1768" s="197" t="s">
        <v>1263</v>
      </c>
      <c r="F1768" s="134" t="s">
        <v>12</v>
      </c>
      <c r="G1768" s="198">
        <v>1</v>
      </c>
      <c r="H1768" s="196"/>
      <c r="I1768" s="192">
        <f t="shared" si="2"/>
        <v>0</v>
      </c>
    </row>
    <row r="1769" spans="5:9" x14ac:dyDescent="0.25">
      <c r="E1769" s="189" t="s">
        <v>1264</v>
      </c>
      <c r="F1769" s="135" t="s">
        <v>10</v>
      </c>
      <c r="G1769" s="198">
        <v>2</v>
      </c>
      <c r="H1769" s="195"/>
      <c r="I1769" s="192">
        <f t="shared" si="2"/>
        <v>0</v>
      </c>
    </row>
    <row r="1770" spans="5:9" x14ac:dyDescent="0.25">
      <c r="E1770" s="180" t="s">
        <v>1265</v>
      </c>
      <c r="F1770" s="135" t="s">
        <v>10</v>
      </c>
      <c r="G1770" s="198">
        <v>6</v>
      </c>
      <c r="H1770" s="195"/>
      <c r="I1770" s="192">
        <f t="shared" si="2"/>
        <v>0</v>
      </c>
    </row>
    <row r="1771" spans="5:9" x14ac:dyDescent="0.25">
      <c r="E1771" s="180" t="s">
        <v>1266</v>
      </c>
      <c r="F1771" s="135" t="s">
        <v>10</v>
      </c>
      <c r="G1771" s="198">
        <v>8</v>
      </c>
      <c r="H1771" s="195"/>
      <c r="I1771" s="192">
        <f t="shared" si="2"/>
        <v>0</v>
      </c>
    </row>
    <row r="1772" spans="5:9" x14ac:dyDescent="0.25">
      <c r="E1772" s="115"/>
      <c r="G1772" s="130"/>
      <c r="H1772" s="137"/>
      <c r="I1772" s="139"/>
    </row>
    <row r="1773" spans="5:9" x14ac:dyDescent="0.25">
      <c r="E1773" s="199" t="s">
        <v>1267</v>
      </c>
      <c r="F1773" s="135"/>
      <c r="G1773" s="186"/>
      <c r="H1773" s="187"/>
      <c r="I1773" s="188"/>
    </row>
    <row r="1774" spans="5:9" x14ac:dyDescent="0.25">
      <c r="E1774" s="189" t="s">
        <v>1268</v>
      </c>
      <c r="F1774" s="135" t="s">
        <v>10</v>
      </c>
      <c r="G1774" s="190">
        <v>5</v>
      </c>
      <c r="H1774" s="191"/>
      <c r="I1774" s="192">
        <f>G1774*H1774</f>
        <v>0</v>
      </c>
    </row>
    <row r="1775" spans="5:9" x14ac:dyDescent="0.25">
      <c r="E1775" s="189" t="s">
        <v>1269</v>
      </c>
      <c r="F1775" s="135" t="s">
        <v>10</v>
      </c>
      <c r="G1775" s="190">
        <v>14</v>
      </c>
      <c r="H1775" s="191"/>
      <c r="I1775" s="192">
        <f>G1775*H1775</f>
        <v>0</v>
      </c>
    </row>
    <row r="1776" spans="5:9" x14ac:dyDescent="0.25">
      <c r="E1776" s="189"/>
      <c r="F1776" s="135"/>
      <c r="G1776" s="186"/>
      <c r="H1776" s="195"/>
      <c r="I1776" s="188"/>
    </row>
    <row r="1777" spans="5:9" x14ac:dyDescent="0.25">
      <c r="E1777" s="200" t="s">
        <v>1270</v>
      </c>
      <c r="F1777" s="135"/>
      <c r="G1777" s="194"/>
      <c r="H1777" s="195"/>
      <c r="I1777" s="188"/>
    </row>
    <row r="1778" spans="5:9" x14ac:dyDescent="0.25">
      <c r="E1778" s="197" t="s">
        <v>1271</v>
      </c>
      <c r="F1778" s="134" t="s">
        <v>12</v>
      </c>
      <c r="G1778" s="134">
        <v>12</v>
      </c>
      <c r="H1778" s="196"/>
      <c r="I1778" s="192">
        <f>G1778*H1778</f>
        <v>0</v>
      </c>
    </row>
    <row r="1779" spans="5:9" x14ac:dyDescent="0.25">
      <c r="E1779" s="197" t="s">
        <v>1272</v>
      </c>
      <c r="F1779" s="134" t="s">
        <v>12</v>
      </c>
      <c r="G1779" s="134">
        <v>8</v>
      </c>
      <c r="H1779" s="196"/>
      <c r="I1779" s="192">
        <f t="shared" ref="I1779:I1784" si="3">G1779*H1779</f>
        <v>0</v>
      </c>
    </row>
    <row r="1780" spans="5:9" x14ac:dyDescent="0.25">
      <c r="E1780" s="197" t="s">
        <v>1262</v>
      </c>
      <c r="F1780" s="134" t="s">
        <v>12</v>
      </c>
      <c r="G1780" s="134">
        <v>1</v>
      </c>
      <c r="H1780" s="196"/>
      <c r="I1780" s="192">
        <f t="shared" si="3"/>
        <v>0</v>
      </c>
    </row>
    <row r="1781" spans="5:9" x14ac:dyDescent="0.25">
      <c r="E1781" s="197" t="s">
        <v>1273</v>
      </c>
      <c r="F1781" s="134" t="s">
        <v>12</v>
      </c>
      <c r="G1781" s="134">
        <v>1</v>
      </c>
      <c r="H1781" s="196"/>
      <c r="I1781" s="192">
        <f t="shared" si="3"/>
        <v>0</v>
      </c>
    </row>
    <row r="1782" spans="5:9" x14ac:dyDescent="0.25">
      <c r="E1782" s="197" t="s">
        <v>1274</v>
      </c>
      <c r="F1782" s="134" t="s">
        <v>12</v>
      </c>
      <c r="G1782" s="134">
        <v>6</v>
      </c>
      <c r="H1782" s="196"/>
      <c r="I1782" s="192">
        <f t="shared" si="3"/>
        <v>0</v>
      </c>
    </row>
    <row r="1783" spans="5:9" x14ac:dyDescent="0.25">
      <c r="E1783" s="197" t="s">
        <v>1275</v>
      </c>
      <c r="F1783" s="134" t="s">
        <v>12</v>
      </c>
      <c r="G1783" s="134">
        <v>3</v>
      </c>
      <c r="H1783" s="196"/>
      <c r="I1783" s="192">
        <f t="shared" si="3"/>
        <v>0</v>
      </c>
    </row>
    <row r="1784" spans="5:9" x14ac:dyDescent="0.25">
      <c r="E1784" s="197" t="s">
        <v>1276</v>
      </c>
      <c r="F1784" s="134" t="s">
        <v>12</v>
      </c>
      <c r="G1784" s="134">
        <v>2</v>
      </c>
      <c r="H1784" s="196"/>
      <c r="I1784" s="192">
        <f t="shared" si="3"/>
        <v>0</v>
      </c>
    </row>
    <row r="1785" spans="5:9" x14ac:dyDescent="0.25">
      <c r="E1785" s="115"/>
      <c r="G1785" s="130"/>
      <c r="H1785" s="137"/>
      <c r="I1785" s="139"/>
    </row>
    <row r="1786" spans="5:9" x14ac:dyDescent="0.25">
      <c r="E1786" s="200" t="s">
        <v>1277</v>
      </c>
      <c r="F1786" s="135"/>
      <c r="G1786" s="186"/>
      <c r="H1786" s="187"/>
      <c r="I1786" s="188"/>
    </row>
    <row r="1787" spans="5:9" x14ac:dyDescent="0.25">
      <c r="E1787" s="189" t="s">
        <v>1268</v>
      </c>
      <c r="F1787" s="135" t="s">
        <v>10</v>
      </c>
      <c r="G1787" s="190">
        <v>0</v>
      </c>
      <c r="H1787" s="191"/>
      <c r="I1787" s="192">
        <f>G1787*H1787</f>
        <v>0</v>
      </c>
    </row>
    <row r="1788" spans="5:9" x14ac:dyDescent="0.25">
      <c r="E1788" s="189" t="s">
        <v>1269</v>
      </c>
      <c r="F1788" s="135" t="s">
        <v>10</v>
      </c>
      <c r="G1788" s="190">
        <v>0</v>
      </c>
      <c r="H1788" s="191"/>
      <c r="I1788" s="192">
        <f>G1788*H1788</f>
        <v>0</v>
      </c>
    </row>
    <row r="1789" spans="5:9" x14ac:dyDescent="0.25">
      <c r="E1789" s="201"/>
      <c r="F1789" s="202"/>
      <c r="G1789" s="172"/>
      <c r="H1789" s="203"/>
      <c r="I1789" s="157"/>
    </row>
    <row r="1790" spans="5:9" x14ac:dyDescent="0.25">
      <c r="E1790" s="199" t="s">
        <v>1278</v>
      </c>
      <c r="F1790" s="204"/>
      <c r="G1790" s="204"/>
      <c r="H1790" s="205"/>
      <c r="I1790" s="167"/>
    </row>
    <row r="1791" spans="5:9" x14ac:dyDescent="0.25">
      <c r="E1791" s="197" t="s">
        <v>1279</v>
      </c>
      <c r="F1791" s="204"/>
      <c r="G1791" s="204"/>
      <c r="H1791" s="206"/>
      <c r="I1791" s="207"/>
    </row>
    <row r="1792" spans="5:9" x14ac:dyDescent="0.25">
      <c r="E1792" s="197" t="s">
        <v>1280</v>
      </c>
      <c r="F1792" s="208" t="s">
        <v>12</v>
      </c>
      <c r="G1792" s="209">
        <v>2</v>
      </c>
      <c r="H1792" s="210"/>
      <c r="I1792" s="192">
        <f>G1792*H1792</f>
        <v>0</v>
      </c>
    </row>
    <row r="1793" spans="5:9" x14ac:dyDescent="0.25">
      <c r="E1793" s="197" t="s">
        <v>1253</v>
      </c>
      <c r="F1793" s="208" t="s">
        <v>12</v>
      </c>
      <c r="G1793" s="209">
        <v>3</v>
      </c>
      <c r="H1793" s="210"/>
      <c r="I1793" s="192">
        <f>G1793*H1793</f>
        <v>0</v>
      </c>
    </row>
    <row r="1794" spans="5:9" x14ac:dyDescent="0.25">
      <c r="E1794" s="197"/>
      <c r="F1794" s="134"/>
      <c r="G1794" s="170"/>
      <c r="H1794" s="195"/>
      <c r="I1794" s="188"/>
    </row>
    <row r="1795" spans="5:9" x14ac:dyDescent="0.25">
      <c r="E1795" s="199" t="s">
        <v>1281</v>
      </c>
      <c r="F1795" s="204"/>
      <c r="G1795" s="204"/>
      <c r="H1795" s="205"/>
      <c r="I1795" s="167"/>
    </row>
    <row r="1796" spans="5:9" x14ac:dyDescent="0.25">
      <c r="E1796" s="197" t="s">
        <v>1282</v>
      </c>
      <c r="F1796" s="208" t="s">
        <v>12</v>
      </c>
      <c r="G1796" s="209">
        <v>8</v>
      </c>
      <c r="H1796" s="211"/>
      <c r="I1796" s="192">
        <f>G1796*H1796</f>
        <v>0</v>
      </c>
    </row>
    <row r="1797" spans="5:9" x14ac:dyDescent="0.25">
      <c r="E1797" s="197" t="s">
        <v>1283</v>
      </c>
      <c r="F1797" s="208" t="s">
        <v>12</v>
      </c>
      <c r="G1797" s="209">
        <v>8</v>
      </c>
      <c r="H1797" s="211"/>
      <c r="I1797" s="192">
        <f>G1797*H1797</f>
        <v>0</v>
      </c>
    </row>
    <row r="1798" spans="5:9" x14ac:dyDescent="0.25">
      <c r="E1798" s="115"/>
      <c r="G1798" s="130"/>
      <c r="H1798" s="137"/>
      <c r="I1798" s="139"/>
    </row>
    <row r="1799" spans="5:9" x14ac:dyDescent="0.25">
      <c r="E1799" s="214" t="s">
        <v>1284</v>
      </c>
      <c r="F1799" s="134"/>
      <c r="G1799" s="196"/>
      <c r="H1799" s="195"/>
      <c r="I1799" s="188"/>
    </row>
    <row r="1800" spans="5:9" x14ac:dyDescent="0.25">
      <c r="E1800" s="197" t="s">
        <v>1285</v>
      </c>
      <c r="F1800" s="134" t="s">
        <v>12</v>
      </c>
      <c r="G1800" s="196"/>
      <c r="H1800" s="195"/>
      <c r="I1800" s="188"/>
    </row>
    <row r="1801" spans="5:9" x14ac:dyDescent="0.25">
      <c r="E1801" s="197"/>
      <c r="F1801" s="134"/>
      <c r="G1801" s="196"/>
      <c r="H1801" s="195"/>
      <c r="I1801" s="188"/>
    </row>
    <row r="1802" spans="5:9" x14ac:dyDescent="0.25">
      <c r="E1802" s="182" t="s">
        <v>1243</v>
      </c>
      <c r="F1802" s="208" t="s">
        <v>12</v>
      </c>
      <c r="G1802" s="209">
        <v>1</v>
      </c>
      <c r="H1802" s="211"/>
      <c r="I1802" s="192">
        <f>G1802*H1802</f>
        <v>0</v>
      </c>
    </row>
    <row r="1803" spans="5:9" x14ac:dyDescent="0.25">
      <c r="E1803" s="182" t="s">
        <v>1244</v>
      </c>
      <c r="F1803" s="208" t="s">
        <v>12</v>
      </c>
      <c r="G1803" s="209">
        <v>1</v>
      </c>
      <c r="H1803" s="211"/>
      <c r="I1803" s="192">
        <f t="shared" ref="I1803:I1804" si="4">G1803*H1803</f>
        <v>0</v>
      </c>
    </row>
    <row r="1804" spans="5:9" x14ac:dyDescent="0.25">
      <c r="E1804" s="182" t="s">
        <v>1245</v>
      </c>
      <c r="F1804" s="208" t="s">
        <v>12</v>
      </c>
      <c r="G1804" s="209">
        <v>1</v>
      </c>
      <c r="H1804" s="211"/>
      <c r="I1804" s="192">
        <f t="shared" si="4"/>
        <v>0</v>
      </c>
    </row>
    <row r="1805" spans="5:9" x14ac:dyDescent="0.25">
      <c r="E1805" s="115"/>
      <c r="G1805" s="130"/>
      <c r="H1805" s="137"/>
      <c r="I1805" s="139"/>
    </row>
    <row r="1806" spans="5:9" x14ac:dyDescent="0.25">
      <c r="E1806" s="115"/>
      <c r="G1806" s="130"/>
      <c r="H1806" s="137"/>
      <c r="I1806" s="139"/>
    </row>
    <row r="1807" spans="5:9" x14ac:dyDescent="0.25">
      <c r="E1807" s="115"/>
      <c r="G1807" s="130"/>
      <c r="H1807" s="137"/>
      <c r="I1807" s="139"/>
    </row>
    <row r="1808" spans="5:9" x14ac:dyDescent="0.25">
      <c r="E1808" s="115"/>
      <c r="G1808" s="130"/>
      <c r="H1808" s="137"/>
      <c r="I1808" s="139"/>
    </row>
    <row r="1809" spans="5:9" x14ac:dyDescent="0.25">
      <c r="E1809" s="115"/>
      <c r="G1809" s="130"/>
      <c r="H1809" s="137"/>
      <c r="I1809" s="139"/>
    </row>
    <row r="1810" spans="5:9" x14ac:dyDescent="0.25">
      <c r="E1810" s="115"/>
      <c r="G1810" s="130"/>
      <c r="H1810" s="137"/>
      <c r="I1810" s="139"/>
    </row>
    <row r="1811" spans="5:9" x14ac:dyDescent="0.25">
      <c r="E1811" s="115" t="s">
        <v>1194</v>
      </c>
      <c r="G1811" s="130"/>
      <c r="H1811" s="137"/>
      <c r="I1811" s="139">
        <f>SUM(I1732:I1804)</f>
        <v>0</v>
      </c>
    </row>
    <row r="1812" spans="5:9" x14ac:dyDescent="0.25">
      <c r="E1812" s="115"/>
      <c r="G1812" s="130"/>
      <c r="H1812" s="137"/>
      <c r="I1812" s="139"/>
    </row>
    <row r="1813" spans="5:9" x14ac:dyDescent="0.25">
      <c r="E1813" s="115"/>
      <c r="G1813" s="130"/>
      <c r="H1813" s="137"/>
      <c r="I1813" s="139"/>
    </row>
    <row r="1814" spans="5:9" x14ac:dyDescent="0.25">
      <c r="E1814" s="115" t="s">
        <v>1195</v>
      </c>
      <c r="G1814" s="130"/>
      <c r="H1814" s="137"/>
      <c r="I1814" s="139">
        <f>I1811</f>
        <v>0</v>
      </c>
    </row>
    <row r="1815" spans="5:9" x14ac:dyDescent="0.25">
      <c r="E1815" s="197"/>
      <c r="F1815" s="134"/>
      <c r="G1815" s="196"/>
      <c r="H1815" s="195"/>
      <c r="I1815" s="188"/>
    </row>
    <row r="1816" spans="5:9" x14ac:dyDescent="0.25">
      <c r="E1816" s="199" t="s">
        <v>1286</v>
      </c>
      <c r="F1816" s="208"/>
      <c r="G1816" s="211"/>
      <c r="H1816" s="208"/>
      <c r="I1816" s="192"/>
    </row>
    <row r="1817" spans="5:9" ht="31.5" x14ac:dyDescent="0.25">
      <c r="E1817" s="197" t="s">
        <v>1287</v>
      </c>
      <c r="F1817" s="208"/>
      <c r="G1817" s="211"/>
      <c r="H1817" s="191"/>
      <c r="I1817" s="215"/>
    </row>
    <row r="1818" spans="5:9" x14ac:dyDescent="0.25">
      <c r="E1818" s="197"/>
      <c r="F1818" s="208"/>
      <c r="G1818" s="211"/>
      <c r="H1818" s="191"/>
      <c r="I1818" s="215"/>
    </row>
    <row r="1819" spans="5:9" x14ac:dyDescent="0.25">
      <c r="E1819" s="189" t="s">
        <v>1288</v>
      </c>
      <c r="F1819" s="208" t="s">
        <v>10</v>
      </c>
      <c r="G1819" s="209">
        <v>14</v>
      </c>
      <c r="H1819" s="191"/>
      <c r="I1819" s="192">
        <f>G1819*H1819</f>
        <v>0</v>
      </c>
    </row>
    <row r="1820" spans="5:9" x14ac:dyDescent="0.25">
      <c r="E1820" s="189"/>
      <c r="F1820" s="208"/>
      <c r="G1820" s="216"/>
      <c r="H1820" s="210"/>
      <c r="I1820" s="192"/>
    </row>
    <row r="1821" spans="5:9" x14ac:dyDescent="0.25">
      <c r="E1821" s="200" t="s">
        <v>1289</v>
      </c>
      <c r="F1821" s="208"/>
      <c r="G1821" s="216"/>
      <c r="H1821" s="210"/>
      <c r="I1821" s="192"/>
    </row>
    <row r="1822" spans="5:9" x14ac:dyDescent="0.25">
      <c r="E1822" s="197" t="s">
        <v>1290</v>
      </c>
      <c r="F1822" s="208"/>
      <c r="G1822" s="216"/>
      <c r="H1822" s="210"/>
      <c r="I1822" s="192"/>
    </row>
    <row r="1823" spans="5:9" x14ac:dyDescent="0.25">
      <c r="E1823" s="217"/>
      <c r="F1823" s="208"/>
      <c r="G1823" s="216"/>
      <c r="H1823" s="210"/>
      <c r="I1823" s="192"/>
    </row>
    <row r="1824" spans="5:9" x14ac:dyDescent="0.25">
      <c r="E1824" s="197" t="s">
        <v>1291</v>
      </c>
      <c r="F1824" s="208" t="s">
        <v>12</v>
      </c>
      <c r="G1824" s="162">
        <v>3</v>
      </c>
      <c r="H1824" s="210"/>
      <c r="I1824" s="192">
        <f>G1824*H1824</f>
        <v>0</v>
      </c>
    </row>
    <row r="1825" spans="5:9" x14ac:dyDescent="0.25">
      <c r="E1825" s="197" t="s">
        <v>1292</v>
      </c>
      <c r="F1825" s="208" t="s">
        <v>12</v>
      </c>
      <c r="G1825" s="162">
        <v>3</v>
      </c>
      <c r="H1825" s="210"/>
      <c r="I1825" s="192">
        <f t="shared" ref="I1825:I1829" si="5">G1825*H1825</f>
        <v>0</v>
      </c>
    </row>
    <row r="1826" spans="5:9" x14ac:dyDescent="0.25">
      <c r="E1826" s="197" t="s">
        <v>1293</v>
      </c>
      <c r="F1826" s="208" t="s">
        <v>12</v>
      </c>
      <c r="G1826" s="162">
        <v>6</v>
      </c>
      <c r="H1826" s="210"/>
      <c r="I1826" s="192">
        <f t="shared" si="5"/>
        <v>0</v>
      </c>
    </row>
    <row r="1827" spans="5:9" x14ac:dyDescent="0.25">
      <c r="E1827" s="197" t="s">
        <v>1294</v>
      </c>
      <c r="F1827" s="208" t="s">
        <v>12</v>
      </c>
      <c r="G1827" s="162">
        <v>4</v>
      </c>
      <c r="H1827" s="210"/>
      <c r="I1827" s="192">
        <f t="shared" si="5"/>
        <v>0</v>
      </c>
    </row>
    <row r="1828" spans="5:9" x14ac:dyDescent="0.25">
      <c r="E1828" s="197" t="s">
        <v>1295</v>
      </c>
      <c r="F1828" s="208" t="s">
        <v>12</v>
      </c>
      <c r="G1828" s="162">
        <v>4</v>
      </c>
      <c r="H1828" s="210"/>
      <c r="I1828" s="192">
        <f t="shared" si="5"/>
        <v>0</v>
      </c>
    </row>
    <row r="1829" spans="5:9" x14ac:dyDescent="0.25">
      <c r="E1829" s="197" t="s">
        <v>1296</v>
      </c>
      <c r="F1829" s="208" t="s">
        <v>12</v>
      </c>
      <c r="G1829" s="162">
        <v>10</v>
      </c>
      <c r="H1829" s="191"/>
      <c r="I1829" s="192">
        <f t="shared" si="5"/>
        <v>0</v>
      </c>
    </row>
    <row r="1830" spans="5:9" x14ac:dyDescent="0.25">
      <c r="E1830" s="197"/>
      <c r="F1830" s="208"/>
      <c r="G1830" s="216"/>
      <c r="H1830" s="191"/>
      <c r="I1830" s="192"/>
    </row>
    <row r="1831" spans="5:9" x14ac:dyDescent="0.25">
      <c r="E1831" s="199" t="s">
        <v>1297</v>
      </c>
      <c r="F1831" s="208"/>
      <c r="G1831" s="216"/>
      <c r="H1831" s="191"/>
      <c r="I1831" s="192"/>
    </row>
    <row r="1832" spans="5:9" ht="31.5" x14ac:dyDescent="0.25">
      <c r="E1832" s="197" t="s">
        <v>1298</v>
      </c>
      <c r="F1832" s="208"/>
      <c r="G1832" s="216"/>
      <c r="H1832" s="191"/>
      <c r="I1832" s="192"/>
    </row>
    <row r="1833" spans="5:9" x14ac:dyDescent="0.25">
      <c r="E1833" s="197"/>
      <c r="F1833" s="208"/>
      <c r="G1833" s="216"/>
      <c r="H1833" s="191"/>
      <c r="I1833" s="211"/>
    </row>
    <row r="1834" spans="5:9" x14ac:dyDescent="0.25">
      <c r="E1834" s="189" t="s">
        <v>1299</v>
      </c>
      <c r="F1834" s="208" t="s">
        <v>10</v>
      </c>
      <c r="G1834" s="162">
        <v>15</v>
      </c>
      <c r="H1834" s="191"/>
      <c r="I1834" s="192">
        <f>G1834*H1834</f>
        <v>0</v>
      </c>
    </row>
    <row r="1835" spans="5:9" x14ac:dyDescent="0.25">
      <c r="E1835" s="189" t="s">
        <v>1300</v>
      </c>
      <c r="F1835" s="208" t="s">
        <v>12</v>
      </c>
      <c r="G1835" s="162">
        <v>2</v>
      </c>
      <c r="H1835" s="191"/>
      <c r="I1835" s="192">
        <f t="shared" ref="I1835:I1839" si="6">G1835*H1835</f>
        <v>0</v>
      </c>
    </row>
    <row r="1836" spans="5:9" x14ac:dyDescent="0.25">
      <c r="E1836" s="189" t="s">
        <v>1301</v>
      </c>
      <c r="F1836" s="208" t="s">
        <v>12</v>
      </c>
      <c r="G1836" s="162">
        <v>2</v>
      </c>
      <c r="H1836" s="191"/>
      <c r="I1836" s="192">
        <f t="shared" si="6"/>
        <v>0</v>
      </c>
    </row>
    <row r="1837" spans="5:9" x14ac:dyDescent="0.25">
      <c r="E1837" s="189" t="s">
        <v>1302</v>
      </c>
      <c r="F1837" s="216" t="s">
        <v>12</v>
      </c>
      <c r="G1837" s="164">
        <v>2</v>
      </c>
      <c r="H1837" s="225"/>
      <c r="I1837" s="192">
        <f t="shared" si="6"/>
        <v>0</v>
      </c>
    </row>
    <row r="1838" spans="5:9" x14ac:dyDescent="0.25">
      <c r="E1838" s="189" t="s">
        <v>1303</v>
      </c>
      <c r="F1838" s="216" t="s">
        <v>12</v>
      </c>
      <c r="G1838" s="164">
        <v>2</v>
      </c>
      <c r="H1838" s="225"/>
      <c r="I1838" s="192">
        <f t="shared" si="6"/>
        <v>0</v>
      </c>
    </row>
    <row r="1839" spans="5:9" x14ac:dyDescent="0.25">
      <c r="E1839" s="180" t="s">
        <v>1304</v>
      </c>
      <c r="F1839" s="171" t="s">
        <v>12</v>
      </c>
      <c r="G1839" s="135">
        <v>5</v>
      </c>
      <c r="H1839" s="226"/>
      <c r="I1839" s="192">
        <f t="shared" si="6"/>
        <v>0</v>
      </c>
    </row>
    <row r="1840" spans="5:9" ht="16.5" thickBot="1" x14ac:dyDescent="0.3">
      <c r="E1840" s="197"/>
      <c r="F1840" s="208"/>
      <c r="G1840" s="216"/>
      <c r="H1840" s="191"/>
      <c r="I1840" s="211"/>
    </row>
    <row r="1841" spans="5:9" x14ac:dyDescent="0.25">
      <c r="E1841" s="185" t="s">
        <v>1250</v>
      </c>
      <c r="F1841" s="135"/>
      <c r="G1841" s="186"/>
      <c r="H1841" s="187"/>
      <c r="I1841" s="188"/>
    </row>
    <row r="1842" spans="5:9" ht="31.5" x14ac:dyDescent="0.25">
      <c r="E1842" s="180" t="s">
        <v>1251</v>
      </c>
      <c r="F1842" s="135"/>
      <c r="G1842" s="186"/>
      <c r="H1842" s="187"/>
      <c r="I1842" s="188"/>
    </row>
    <row r="1843" spans="5:9" x14ac:dyDescent="0.25">
      <c r="E1843" s="180" t="s">
        <v>1253</v>
      </c>
      <c r="F1843" s="135" t="s">
        <v>10</v>
      </c>
      <c r="G1843" s="190">
        <v>4</v>
      </c>
      <c r="H1843" s="191"/>
      <c r="I1843" s="192">
        <f>G1843*H1843</f>
        <v>0</v>
      </c>
    </row>
    <row r="1844" spans="5:9" x14ac:dyDescent="0.25">
      <c r="E1844" s="180" t="s">
        <v>1254</v>
      </c>
      <c r="F1844" s="135" t="s">
        <v>10</v>
      </c>
      <c r="G1844" s="190">
        <v>6</v>
      </c>
      <c r="H1844" s="191"/>
      <c r="I1844" s="192">
        <f>G1844*H1844</f>
        <v>0</v>
      </c>
    </row>
    <row r="1845" spans="5:9" x14ac:dyDescent="0.25">
      <c r="E1845" s="189"/>
      <c r="F1845" s="135"/>
      <c r="G1845" s="186"/>
      <c r="H1845" s="191"/>
      <c r="I1845" s="188"/>
    </row>
    <row r="1846" spans="5:9" x14ac:dyDescent="0.25">
      <c r="E1846" s="200" t="s">
        <v>1255</v>
      </c>
      <c r="F1846" s="135"/>
      <c r="G1846" s="194"/>
      <c r="H1846" s="195"/>
      <c r="I1846" s="188"/>
    </row>
    <row r="1847" spans="5:9" x14ac:dyDescent="0.25">
      <c r="E1847" s="180" t="s">
        <v>1257</v>
      </c>
      <c r="F1847" s="135" t="s">
        <v>10</v>
      </c>
      <c r="G1847" s="135">
        <v>2</v>
      </c>
      <c r="H1847" s="196"/>
      <c r="I1847" s="192">
        <f>G1847*H1847</f>
        <v>0</v>
      </c>
    </row>
    <row r="1848" spans="5:9" x14ac:dyDescent="0.25">
      <c r="E1848" s="180" t="s">
        <v>1258</v>
      </c>
      <c r="F1848" s="135" t="s">
        <v>10</v>
      </c>
      <c r="G1848" s="135">
        <v>4</v>
      </c>
      <c r="H1848" s="196"/>
      <c r="I1848" s="192">
        <f t="shared" ref="I1848:I1852" si="7">G1848*H1848</f>
        <v>0</v>
      </c>
    </row>
    <row r="1849" spans="5:9" x14ac:dyDescent="0.25">
      <c r="E1849" s="197" t="s">
        <v>1260</v>
      </c>
      <c r="F1849" s="134" t="s">
        <v>12</v>
      </c>
      <c r="G1849" s="134">
        <v>2</v>
      </c>
      <c r="H1849" s="196"/>
      <c r="I1849" s="192">
        <f t="shared" si="7"/>
        <v>0</v>
      </c>
    </row>
    <row r="1850" spans="5:9" x14ac:dyDescent="0.25">
      <c r="E1850" s="197" t="s">
        <v>1262</v>
      </c>
      <c r="F1850" s="134" t="s">
        <v>12</v>
      </c>
      <c r="G1850" s="134">
        <v>1</v>
      </c>
      <c r="H1850" s="196"/>
      <c r="I1850" s="192">
        <f t="shared" si="7"/>
        <v>0</v>
      </c>
    </row>
    <row r="1851" spans="5:9" x14ac:dyDescent="0.25">
      <c r="E1851" s="180" t="s">
        <v>1265</v>
      </c>
      <c r="F1851" s="135" t="s">
        <v>12</v>
      </c>
      <c r="G1851" s="135">
        <v>1</v>
      </c>
      <c r="H1851" s="195"/>
      <c r="I1851" s="192">
        <f t="shared" si="7"/>
        <v>0</v>
      </c>
    </row>
    <row r="1852" spans="5:9" x14ac:dyDescent="0.25">
      <c r="E1852" s="180" t="s">
        <v>1266</v>
      </c>
      <c r="F1852" s="135" t="s">
        <v>12</v>
      </c>
      <c r="G1852" s="135">
        <v>4</v>
      </c>
      <c r="H1852" s="195"/>
      <c r="I1852" s="192">
        <f t="shared" si="7"/>
        <v>0</v>
      </c>
    </row>
    <row r="1853" spans="5:9" x14ac:dyDescent="0.25">
      <c r="E1853" s="201"/>
      <c r="F1853" s="202"/>
      <c r="G1853" s="172"/>
      <c r="H1853" s="203"/>
      <c r="I1853" s="157"/>
    </row>
    <row r="1854" spans="5:9" x14ac:dyDescent="0.25">
      <c r="E1854" s="199" t="s">
        <v>1278</v>
      </c>
      <c r="F1854" s="204"/>
      <c r="G1854" s="204"/>
      <c r="H1854" s="205"/>
      <c r="I1854" s="167"/>
    </row>
    <row r="1855" spans="5:9" x14ac:dyDescent="0.25">
      <c r="E1855" s="197" t="s">
        <v>1279</v>
      </c>
      <c r="F1855" s="204"/>
      <c r="G1855" s="204"/>
      <c r="H1855" s="206"/>
      <c r="I1855" s="207"/>
    </row>
    <row r="1856" spans="5:9" x14ac:dyDescent="0.25">
      <c r="E1856" s="197" t="s">
        <v>1253</v>
      </c>
      <c r="F1856" s="208" t="s">
        <v>12</v>
      </c>
      <c r="G1856" s="209">
        <v>1</v>
      </c>
      <c r="H1856" s="210"/>
      <c r="I1856" s="192">
        <f>G1856*H1856</f>
        <v>0</v>
      </c>
    </row>
    <row r="1857" spans="5:9" x14ac:dyDescent="0.25">
      <c r="E1857" s="197"/>
      <c r="F1857" s="134"/>
      <c r="G1857" s="170"/>
      <c r="H1857" s="195"/>
      <c r="I1857" s="188"/>
    </row>
    <row r="1858" spans="5:9" x14ac:dyDescent="0.25">
      <c r="E1858" s="199" t="s">
        <v>1281</v>
      </c>
      <c r="F1858" s="204"/>
      <c r="G1858" s="204"/>
      <c r="H1858" s="205"/>
      <c r="I1858" s="167"/>
    </row>
    <row r="1859" spans="5:9" x14ac:dyDescent="0.25">
      <c r="E1859" s="197" t="s">
        <v>1282</v>
      </c>
      <c r="F1859" s="208" t="s">
        <v>12</v>
      </c>
      <c r="G1859" s="164">
        <v>3</v>
      </c>
      <c r="H1859" s="211"/>
      <c r="I1859" s="192">
        <f>G1859*H1859</f>
        <v>0</v>
      </c>
    </row>
    <row r="1860" spans="5:9" x14ac:dyDescent="0.25">
      <c r="E1860" s="197" t="s">
        <v>1283</v>
      </c>
      <c r="F1860" s="208" t="s">
        <v>12</v>
      </c>
      <c r="G1860" s="164">
        <v>3</v>
      </c>
      <c r="H1860" s="211"/>
      <c r="I1860" s="192">
        <f>G1860*H1860</f>
        <v>0</v>
      </c>
    </row>
    <row r="1861" spans="5:9" x14ac:dyDescent="0.25">
      <c r="E1861" s="212"/>
      <c r="F1861" s="213"/>
      <c r="G1861" s="172"/>
      <c r="H1861" s="203"/>
      <c r="I1861" s="157"/>
    </row>
    <row r="1862" spans="5:9" x14ac:dyDescent="0.25">
      <c r="E1862" s="199" t="s">
        <v>1286</v>
      </c>
      <c r="F1862" s="208"/>
      <c r="G1862" s="211"/>
      <c r="H1862" s="208"/>
      <c r="I1862" s="192"/>
    </row>
    <row r="1863" spans="5:9" ht="31.5" x14ac:dyDescent="0.25">
      <c r="E1863" s="197" t="s">
        <v>1287</v>
      </c>
      <c r="F1863" s="208"/>
      <c r="G1863" s="211"/>
      <c r="H1863" s="191"/>
      <c r="I1863" s="215"/>
    </row>
    <row r="1864" spans="5:9" x14ac:dyDescent="0.25">
      <c r="E1864" s="197"/>
      <c r="F1864" s="208"/>
      <c r="G1864" s="211"/>
      <c r="H1864" s="191"/>
      <c r="I1864" s="215"/>
    </row>
    <row r="1865" spans="5:9" x14ac:dyDescent="0.25">
      <c r="E1865" s="189" t="s">
        <v>1288</v>
      </c>
      <c r="F1865" s="208" t="s">
        <v>10</v>
      </c>
      <c r="G1865" s="209">
        <v>14</v>
      </c>
      <c r="H1865" s="191"/>
      <c r="I1865" s="192">
        <f>G1865*H1865</f>
        <v>0</v>
      </c>
    </row>
    <row r="1866" spans="5:9" x14ac:dyDescent="0.25">
      <c r="E1866" s="189"/>
      <c r="F1866" s="208"/>
      <c r="G1866" s="216"/>
      <c r="H1866" s="210"/>
      <c r="I1866" s="192"/>
    </row>
    <row r="1867" spans="5:9" x14ac:dyDescent="0.25">
      <c r="E1867" s="200" t="s">
        <v>1289</v>
      </c>
      <c r="F1867" s="208"/>
      <c r="G1867" s="216"/>
      <c r="H1867" s="210"/>
      <c r="I1867" s="192"/>
    </row>
    <row r="1868" spans="5:9" x14ac:dyDescent="0.25">
      <c r="E1868" s="197" t="s">
        <v>1290</v>
      </c>
      <c r="F1868" s="208"/>
      <c r="G1868" s="216"/>
      <c r="H1868" s="210"/>
      <c r="I1868" s="192"/>
    </row>
    <row r="1869" spans="5:9" x14ac:dyDescent="0.25">
      <c r="E1869" s="217"/>
      <c r="F1869" s="208"/>
      <c r="G1869" s="216"/>
      <c r="H1869" s="210"/>
      <c r="I1869" s="192"/>
    </row>
    <row r="1870" spans="5:9" x14ac:dyDescent="0.25">
      <c r="E1870" s="197" t="s">
        <v>1291</v>
      </c>
      <c r="F1870" s="208" t="s">
        <v>12</v>
      </c>
      <c r="G1870" s="162">
        <v>2</v>
      </c>
      <c r="H1870" s="210"/>
      <c r="I1870" s="192">
        <f>G1870*H1870</f>
        <v>0</v>
      </c>
    </row>
    <row r="1871" spans="5:9" x14ac:dyDescent="0.25">
      <c r="E1871" s="197" t="s">
        <v>1292</v>
      </c>
      <c r="F1871" s="208" t="s">
        <v>12</v>
      </c>
      <c r="G1871" s="162">
        <v>2</v>
      </c>
      <c r="H1871" s="210"/>
      <c r="I1871" s="192">
        <f t="shared" ref="I1871:I1875" si="8">G1871*H1871</f>
        <v>0</v>
      </c>
    </row>
    <row r="1872" spans="5:9" x14ac:dyDescent="0.25">
      <c r="E1872" s="197" t="s">
        <v>1293</v>
      </c>
      <c r="F1872" s="208" t="s">
        <v>12</v>
      </c>
      <c r="G1872" s="162">
        <v>1</v>
      </c>
      <c r="H1872" s="210"/>
      <c r="I1872" s="192">
        <f t="shared" si="8"/>
        <v>0</v>
      </c>
    </row>
    <row r="1873" spans="5:9" x14ac:dyDescent="0.25">
      <c r="E1873" s="197" t="s">
        <v>1294</v>
      </c>
      <c r="F1873" s="208" t="s">
        <v>12</v>
      </c>
      <c r="G1873" s="162">
        <v>1</v>
      </c>
      <c r="H1873" s="210"/>
      <c r="I1873" s="192">
        <f t="shared" si="8"/>
        <v>0</v>
      </c>
    </row>
    <row r="1874" spans="5:9" x14ac:dyDescent="0.25">
      <c r="E1874" s="197" t="s">
        <v>1295</v>
      </c>
      <c r="F1874" s="208" t="s">
        <v>12</v>
      </c>
      <c r="G1874" s="162">
        <v>1</v>
      </c>
      <c r="H1874" s="210"/>
      <c r="I1874" s="192">
        <f t="shared" si="8"/>
        <v>0</v>
      </c>
    </row>
    <row r="1875" spans="5:9" x14ac:dyDescent="0.25">
      <c r="E1875" s="197" t="s">
        <v>1296</v>
      </c>
      <c r="F1875" s="208" t="s">
        <v>12</v>
      </c>
      <c r="G1875" s="162">
        <v>3</v>
      </c>
      <c r="H1875" s="191"/>
      <c r="I1875" s="192">
        <f t="shared" si="8"/>
        <v>0</v>
      </c>
    </row>
    <row r="1876" spans="5:9" x14ac:dyDescent="0.25">
      <c r="E1876" s="197"/>
      <c r="F1876" s="208"/>
      <c r="G1876" s="216"/>
      <c r="H1876" s="191"/>
      <c r="I1876" s="192"/>
    </row>
    <row r="1877" spans="5:9" x14ac:dyDescent="0.25">
      <c r="E1877" s="199" t="s">
        <v>1297</v>
      </c>
      <c r="F1877" s="208"/>
      <c r="G1877" s="216"/>
      <c r="H1877" s="191"/>
      <c r="I1877" s="192"/>
    </row>
    <row r="1878" spans="5:9" ht="31.5" x14ac:dyDescent="0.25">
      <c r="E1878" s="197" t="s">
        <v>1298</v>
      </c>
      <c r="F1878" s="208"/>
      <c r="G1878" s="216"/>
      <c r="H1878" s="191"/>
      <c r="I1878" s="192"/>
    </row>
    <row r="1879" spans="5:9" x14ac:dyDescent="0.25">
      <c r="E1879" s="197"/>
      <c r="F1879" s="208"/>
      <c r="G1879" s="216"/>
      <c r="H1879" s="191"/>
      <c r="I1879" s="192"/>
    </row>
    <row r="1880" spans="5:9" x14ac:dyDescent="0.25">
      <c r="E1880" s="189" t="s">
        <v>1299</v>
      </c>
      <c r="F1880" s="208" t="s">
        <v>10</v>
      </c>
      <c r="G1880" s="162">
        <v>6</v>
      </c>
      <c r="H1880" s="191"/>
      <c r="I1880" s="192">
        <f>G1880*H1880</f>
        <v>0</v>
      </c>
    </row>
    <row r="1881" spans="5:9" x14ac:dyDescent="0.25">
      <c r="E1881" s="189" t="s">
        <v>1300</v>
      </c>
      <c r="F1881" s="208" t="s">
        <v>12</v>
      </c>
      <c r="G1881" s="162">
        <v>1</v>
      </c>
      <c r="H1881" s="191"/>
      <c r="I1881" s="192">
        <f t="shared" ref="I1881:I1885" si="9">G1881*H1881</f>
        <v>0</v>
      </c>
    </row>
    <row r="1882" spans="5:9" x14ac:dyDescent="0.25">
      <c r="E1882" s="189" t="s">
        <v>1301</v>
      </c>
      <c r="F1882" s="208" t="s">
        <v>12</v>
      </c>
      <c r="G1882" s="162">
        <v>1</v>
      </c>
      <c r="H1882" s="191"/>
      <c r="I1882" s="192">
        <f t="shared" si="9"/>
        <v>0</v>
      </c>
    </row>
    <row r="1883" spans="5:9" x14ac:dyDescent="0.25">
      <c r="E1883" s="189" t="s">
        <v>1302</v>
      </c>
      <c r="F1883" s="208" t="s">
        <v>12</v>
      </c>
      <c r="G1883" s="162">
        <v>1</v>
      </c>
      <c r="H1883" s="191"/>
      <c r="I1883" s="192">
        <f t="shared" si="9"/>
        <v>0</v>
      </c>
    </row>
    <row r="1884" spans="5:9" x14ac:dyDescent="0.25">
      <c r="E1884" s="189" t="s">
        <v>1303</v>
      </c>
      <c r="F1884" s="208" t="s">
        <v>12</v>
      </c>
      <c r="G1884" s="162">
        <v>1</v>
      </c>
      <c r="H1884" s="191"/>
      <c r="I1884" s="192">
        <f t="shared" si="9"/>
        <v>0</v>
      </c>
    </row>
    <row r="1885" spans="5:9" x14ac:dyDescent="0.25">
      <c r="E1885" s="180" t="s">
        <v>1304</v>
      </c>
      <c r="F1885" s="135" t="s">
        <v>12</v>
      </c>
      <c r="G1885" s="135">
        <v>3</v>
      </c>
      <c r="H1885" s="195"/>
      <c r="I1885" s="192">
        <f t="shared" si="9"/>
        <v>0</v>
      </c>
    </row>
    <row r="1886" spans="5:9" x14ac:dyDescent="0.25">
      <c r="E1886" s="115"/>
      <c r="G1886" s="130"/>
      <c r="H1886" s="137"/>
      <c r="I1886" s="139"/>
    </row>
    <row r="1887" spans="5:9" x14ac:dyDescent="0.25">
      <c r="E1887" s="115"/>
      <c r="G1887" s="130"/>
      <c r="H1887" s="137"/>
      <c r="I1887" s="139"/>
    </row>
    <row r="1888" spans="5:9" x14ac:dyDescent="0.25">
      <c r="E1888" s="115"/>
      <c r="G1888" s="130"/>
      <c r="H1888" s="137"/>
      <c r="I1888" s="139"/>
    </row>
    <row r="1889" spans="5:9" x14ac:dyDescent="0.25">
      <c r="E1889" s="115"/>
      <c r="G1889" s="130"/>
      <c r="H1889" s="137"/>
      <c r="I1889" s="139"/>
    </row>
    <row r="1890" spans="5:9" x14ac:dyDescent="0.25">
      <c r="E1890" s="115"/>
      <c r="G1890" s="130"/>
      <c r="H1890" s="137"/>
      <c r="I1890" s="139"/>
    </row>
    <row r="1891" spans="5:9" x14ac:dyDescent="0.25">
      <c r="E1891" s="115"/>
      <c r="G1891" s="130"/>
      <c r="H1891" s="137"/>
      <c r="I1891" s="139"/>
    </row>
    <row r="1892" spans="5:9" x14ac:dyDescent="0.25">
      <c r="E1892" s="115"/>
      <c r="G1892" s="130"/>
      <c r="H1892" s="137"/>
      <c r="I1892" s="139"/>
    </row>
    <row r="1893" spans="5:9" x14ac:dyDescent="0.25">
      <c r="E1893" s="115" t="s">
        <v>1311</v>
      </c>
      <c r="G1893" s="130"/>
      <c r="H1893" s="137"/>
      <c r="I1893" s="139">
        <f>SUM(I1814:I1885)</f>
        <v>0</v>
      </c>
    </row>
    <row r="1894" spans="5:9" x14ac:dyDescent="0.25">
      <c r="E1894" s="115"/>
      <c r="G1894" s="130"/>
      <c r="H1894" s="137"/>
      <c r="I1894" s="139"/>
    </row>
    <row r="1895" spans="5:9" x14ac:dyDescent="0.25">
      <c r="E1895" s="115"/>
      <c r="G1895" s="130"/>
      <c r="H1895" s="137"/>
      <c r="I1895" s="139"/>
    </row>
    <row r="1896" spans="5:9" x14ac:dyDescent="0.25">
      <c r="E1896" s="115"/>
      <c r="G1896" s="130"/>
      <c r="H1896" s="137"/>
      <c r="I1896" s="139"/>
    </row>
    <row r="1897" spans="5:9" x14ac:dyDescent="0.25">
      <c r="E1897" s="115" t="s">
        <v>1381</v>
      </c>
      <c r="G1897" s="130"/>
      <c r="H1897" s="137"/>
      <c r="I1897" s="139"/>
    </row>
    <row r="1898" spans="5:9" x14ac:dyDescent="0.25">
      <c r="E1898" s="115"/>
      <c r="G1898" s="130"/>
      <c r="H1898" s="137"/>
      <c r="I1898" s="139"/>
    </row>
    <row r="1899" spans="5:9" x14ac:dyDescent="0.25">
      <c r="E1899" s="115" t="s">
        <v>1382</v>
      </c>
      <c r="G1899" s="130"/>
      <c r="H1899" s="137"/>
      <c r="I1899" s="139"/>
    </row>
    <row r="1900" spans="5:9" x14ac:dyDescent="0.25">
      <c r="E1900" s="115"/>
      <c r="G1900" s="130"/>
      <c r="H1900" s="137"/>
      <c r="I1900" s="139"/>
    </row>
    <row r="1901" spans="5:9" x14ac:dyDescent="0.25">
      <c r="E1901" s="152" t="s">
        <v>30</v>
      </c>
      <c r="F1901" s="153"/>
      <c r="G1901" s="155"/>
      <c r="H1901" s="156"/>
      <c r="I1901" s="157"/>
    </row>
    <row r="1902" spans="5:9" x14ac:dyDescent="0.25">
      <c r="E1902" s="150"/>
      <c r="F1902" s="153"/>
      <c r="G1902" s="155"/>
      <c r="H1902" s="156"/>
      <c r="I1902" s="157"/>
    </row>
    <row r="1903" spans="5:9" ht="31.5" x14ac:dyDescent="0.25">
      <c r="E1903" s="151" t="s">
        <v>1226</v>
      </c>
      <c r="F1903" s="154"/>
      <c r="G1903" s="158"/>
      <c r="H1903" s="156"/>
      <c r="I1903" s="157"/>
    </row>
    <row r="1904" spans="5:9" x14ac:dyDescent="0.25">
      <c r="E1904" s="150"/>
      <c r="F1904" s="154"/>
      <c r="G1904" s="158"/>
      <c r="H1904" s="156"/>
      <c r="I1904" s="157"/>
    </row>
    <row r="1905" spans="5:9" x14ac:dyDescent="0.25">
      <c r="E1905" s="159" t="s">
        <v>1227</v>
      </c>
      <c r="F1905" s="160"/>
      <c r="G1905" s="158"/>
      <c r="H1905" s="156"/>
      <c r="I1905" s="157"/>
    </row>
    <row r="1906" spans="5:9" x14ac:dyDescent="0.25">
      <c r="E1906" s="161" t="s">
        <v>1228</v>
      </c>
      <c r="F1906" s="160"/>
      <c r="G1906" s="158"/>
      <c r="H1906" s="156"/>
      <c r="I1906" s="157"/>
    </row>
    <row r="1907" spans="5:9" x14ac:dyDescent="0.25">
      <c r="E1907" s="161"/>
      <c r="F1907" s="154"/>
      <c r="G1907" s="158"/>
      <c r="H1907" s="156"/>
      <c r="I1907" s="157"/>
    </row>
    <row r="1908" spans="5:9" x14ac:dyDescent="0.25">
      <c r="E1908" s="159" t="s">
        <v>1229</v>
      </c>
      <c r="F1908" s="160" t="s">
        <v>21</v>
      </c>
      <c r="G1908" s="154">
        <v>1</v>
      </c>
      <c r="H1908" s="156"/>
      <c r="I1908" s="157">
        <f>G1908*H1908</f>
        <v>0</v>
      </c>
    </row>
    <row r="1909" spans="5:9" x14ac:dyDescent="0.25">
      <c r="E1909" s="159"/>
      <c r="F1909" s="154"/>
      <c r="G1909" s="154"/>
      <c r="H1909" s="156"/>
      <c r="I1909" s="157"/>
    </row>
    <row r="1910" spans="5:9" x14ac:dyDescent="0.25">
      <c r="E1910" s="159" t="s">
        <v>1230</v>
      </c>
      <c r="F1910" s="160" t="s">
        <v>21</v>
      </c>
      <c r="G1910" s="154">
        <v>1</v>
      </c>
      <c r="H1910" s="156"/>
      <c r="I1910" s="157">
        <f>G1910*H1910</f>
        <v>0</v>
      </c>
    </row>
    <row r="1911" spans="5:9" x14ac:dyDescent="0.25">
      <c r="E1911" s="159"/>
      <c r="F1911" s="154"/>
      <c r="G1911" s="158"/>
      <c r="H1911" s="156"/>
      <c r="I1911" s="157"/>
    </row>
    <row r="1912" spans="5:9" x14ac:dyDescent="0.25">
      <c r="E1912" s="159" t="s">
        <v>1231</v>
      </c>
      <c r="F1912" s="160"/>
      <c r="G1912" s="158"/>
      <c r="H1912" s="156"/>
      <c r="I1912" s="157"/>
    </row>
    <row r="1913" spans="5:9" x14ac:dyDescent="0.25">
      <c r="E1913" s="161"/>
      <c r="F1913" s="160"/>
      <c r="G1913" s="158"/>
      <c r="H1913" s="156"/>
      <c r="I1913" s="157"/>
    </row>
    <row r="1914" spans="5:9" ht="31.5" x14ac:dyDescent="0.25">
      <c r="E1914" s="161" t="s">
        <v>1232</v>
      </c>
      <c r="F1914" s="160" t="s">
        <v>12</v>
      </c>
      <c r="G1914" s="154">
        <v>3</v>
      </c>
      <c r="H1914" s="156"/>
      <c r="I1914" s="157">
        <f>G1914*H1914</f>
        <v>0</v>
      </c>
    </row>
    <row r="1915" spans="5:9" x14ac:dyDescent="0.25">
      <c r="E1915" s="161"/>
      <c r="F1915" s="154"/>
      <c r="G1915" s="154"/>
      <c r="H1915" s="156"/>
      <c r="I1915" s="157"/>
    </row>
    <row r="1916" spans="5:9" x14ac:dyDescent="0.25">
      <c r="E1916" s="159" t="s">
        <v>1310</v>
      </c>
      <c r="F1916" s="160" t="s">
        <v>1238</v>
      </c>
      <c r="G1916" s="154">
        <v>12</v>
      </c>
      <c r="H1916" s="156"/>
      <c r="I1916" s="157">
        <f>G1916*H1916</f>
        <v>0</v>
      </c>
    </row>
    <row r="1917" spans="5:9" x14ac:dyDescent="0.25">
      <c r="E1917" s="115"/>
      <c r="G1917" s="130"/>
      <c r="H1917" s="137"/>
      <c r="I1917" s="139"/>
    </row>
    <row r="1918" spans="5:9" x14ac:dyDescent="0.25">
      <c r="G1918" s="130"/>
      <c r="H1918" s="137"/>
      <c r="I1918" s="137"/>
    </row>
    <row r="1919" spans="5:9" x14ac:dyDescent="0.25">
      <c r="E1919" s="115"/>
      <c r="G1919" s="130"/>
      <c r="H1919" s="137"/>
      <c r="I1919" s="139"/>
    </row>
    <row r="1920" spans="5:9" x14ac:dyDescent="0.25">
      <c r="E1920" s="115"/>
      <c r="G1920" s="130"/>
      <c r="H1920" s="137"/>
      <c r="I1920" s="139"/>
    </row>
    <row r="1921" spans="5:9" x14ac:dyDescent="0.25">
      <c r="E1921" s="115"/>
      <c r="G1921" s="130"/>
      <c r="H1921" s="137"/>
      <c r="I1921" s="139"/>
    </row>
    <row r="1922" spans="5:9" x14ac:dyDescent="0.25">
      <c r="E1922" s="115"/>
      <c r="G1922" s="130"/>
      <c r="H1922" s="137"/>
      <c r="I1922" s="139"/>
    </row>
    <row r="1923" spans="5:9" x14ac:dyDescent="0.25">
      <c r="E1923" s="115"/>
      <c r="G1923" s="130"/>
      <c r="H1923" s="137"/>
      <c r="I1923" s="139"/>
    </row>
    <row r="1924" spans="5:9" x14ac:dyDescent="0.25">
      <c r="E1924" s="115"/>
      <c r="G1924" s="130"/>
      <c r="H1924" s="137"/>
      <c r="I1924" s="139"/>
    </row>
    <row r="1925" spans="5:9" x14ac:dyDescent="0.25">
      <c r="E1925" s="115"/>
      <c r="G1925" s="130"/>
      <c r="H1925" s="137"/>
      <c r="I1925" s="139"/>
    </row>
    <row r="1926" spans="5:9" x14ac:dyDescent="0.25">
      <c r="E1926" s="115"/>
      <c r="G1926" s="130"/>
      <c r="H1926" s="137"/>
      <c r="I1926" s="139"/>
    </row>
    <row r="1927" spans="5:9" x14ac:dyDescent="0.25">
      <c r="E1927" s="115"/>
      <c r="G1927" s="130"/>
      <c r="H1927" s="137"/>
      <c r="I1927" s="139"/>
    </row>
    <row r="1928" spans="5:9" x14ac:dyDescent="0.25">
      <c r="E1928" s="115"/>
      <c r="G1928" s="130"/>
      <c r="H1928" s="137"/>
      <c r="I1928" s="139"/>
    </row>
    <row r="1929" spans="5:9" x14ac:dyDescent="0.25">
      <c r="E1929" s="115"/>
      <c r="G1929" s="130"/>
      <c r="H1929" s="137"/>
      <c r="I1929" s="139"/>
    </row>
    <row r="1930" spans="5:9" x14ac:dyDescent="0.25">
      <c r="E1930" s="115"/>
      <c r="G1930" s="130"/>
      <c r="H1930" s="137"/>
      <c r="I1930" s="139"/>
    </row>
    <row r="1931" spans="5:9" x14ac:dyDescent="0.25">
      <c r="E1931" s="115"/>
      <c r="G1931" s="130"/>
      <c r="H1931" s="137"/>
      <c r="I1931" s="139"/>
    </row>
    <row r="1932" spans="5:9" x14ac:dyDescent="0.25">
      <c r="E1932" s="115"/>
      <c r="G1932" s="130"/>
      <c r="H1932" s="137"/>
      <c r="I1932" s="139"/>
    </row>
    <row r="1933" spans="5:9" x14ac:dyDescent="0.25">
      <c r="E1933" s="115"/>
      <c r="G1933" s="130"/>
      <c r="H1933" s="137"/>
      <c r="I1933" s="139"/>
    </row>
    <row r="1934" spans="5:9" x14ac:dyDescent="0.25">
      <c r="E1934" s="115"/>
      <c r="G1934" s="130"/>
      <c r="H1934" s="137"/>
      <c r="I1934" s="139"/>
    </row>
    <row r="1935" spans="5:9" x14ac:dyDescent="0.25">
      <c r="E1935" s="115"/>
      <c r="G1935" s="130"/>
      <c r="H1935" s="137"/>
      <c r="I1935" s="139"/>
    </row>
    <row r="1936" spans="5:9" x14ac:dyDescent="0.25">
      <c r="E1936" s="115"/>
      <c r="G1936" s="130"/>
      <c r="H1936" s="137"/>
      <c r="I1936" s="139"/>
    </row>
    <row r="1937" spans="5:9" x14ac:dyDescent="0.25">
      <c r="E1937" s="115"/>
      <c r="G1937" s="130"/>
      <c r="H1937" s="137"/>
      <c r="I1937" s="139"/>
    </row>
    <row r="1938" spans="5:9" x14ac:dyDescent="0.25">
      <c r="E1938" s="115"/>
      <c r="G1938" s="130"/>
      <c r="H1938" s="137"/>
      <c r="I1938" s="139"/>
    </row>
    <row r="1939" spans="5:9" x14ac:dyDescent="0.25">
      <c r="E1939" s="115"/>
      <c r="G1939" s="130"/>
      <c r="H1939" s="137"/>
      <c r="I1939" s="139"/>
    </row>
    <row r="1940" spans="5:9" x14ac:dyDescent="0.25">
      <c r="E1940" s="115"/>
      <c r="G1940" s="130"/>
      <c r="H1940" s="137"/>
      <c r="I1940" s="139"/>
    </row>
    <row r="1941" spans="5:9" x14ac:dyDescent="0.25">
      <c r="E1941" s="115"/>
      <c r="G1941" s="130"/>
      <c r="H1941" s="137"/>
      <c r="I1941" s="139"/>
    </row>
    <row r="1942" spans="5:9" x14ac:dyDescent="0.25">
      <c r="E1942" s="115"/>
      <c r="G1942" s="130"/>
      <c r="H1942" s="137"/>
      <c r="I1942" s="139"/>
    </row>
    <row r="1943" spans="5:9" x14ac:dyDescent="0.25">
      <c r="E1943" s="115"/>
      <c r="G1943" s="130"/>
      <c r="H1943" s="137"/>
      <c r="I1943" s="139"/>
    </row>
    <row r="1944" spans="5:9" x14ac:dyDescent="0.25">
      <c r="E1944" s="115"/>
      <c r="G1944" s="130"/>
      <c r="H1944" s="137"/>
      <c r="I1944" s="139"/>
    </row>
    <row r="1945" spans="5:9" x14ac:dyDescent="0.25">
      <c r="E1945" s="115"/>
      <c r="G1945" s="130"/>
      <c r="H1945" s="137"/>
      <c r="I1945" s="139"/>
    </row>
    <row r="1946" spans="5:9" x14ac:dyDescent="0.25">
      <c r="E1946" s="115"/>
      <c r="G1946" s="130"/>
      <c r="H1946" s="137"/>
      <c r="I1946" s="139"/>
    </row>
    <row r="1947" spans="5:9" x14ac:dyDescent="0.25">
      <c r="E1947" s="115"/>
      <c r="G1947" s="130"/>
      <c r="H1947" s="137"/>
      <c r="I1947" s="139"/>
    </row>
    <row r="1948" spans="5:9" x14ac:dyDescent="0.25">
      <c r="E1948" s="115"/>
      <c r="G1948" s="130"/>
      <c r="H1948" s="137"/>
      <c r="I1948" s="139"/>
    </row>
    <row r="1949" spans="5:9" x14ac:dyDescent="0.25">
      <c r="E1949" s="115"/>
      <c r="G1949" s="130"/>
      <c r="H1949" s="137"/>
      <c r="I1949" s="139"/>
    </row>
    <row r="1950" spans="5:9" x14ac:dyDescent="0.25">
      <c r="E1950" s="115"/>
      <c r="G1950" s="130"/>
      <c r="H1950" s="137"/>
      <c r="I1950" s="139"/>
    </row>
    <row r="1951" spans="5:9" x14ac:dyDescent="0.25">
      <c r="E1951" s="115"/>
      <c r="G1951" s="130"/>
      <c r="H1951" s="137"/>
      <c r="I1951" s="139"/>
    </row>
    <row r="1952" spans="5:9" x14ac:dyDescent="0.25">
      <c r="E1952" s="115"/>
      <c r="G1952" s="130"/>
      <c r="H1952" s="137"/>
      <c r="I1952" s="139"/>
    </row>
    <row r="1953" spans="5:9" x14ac:dyDescent="0.25">
      <c r="E1953" s="115"/>
      <c r="G1953" s="130"/>
      <c r="H1953" s="137"/>
      <c r="I1953" s="139"/>
    </row>
    <row r="1954" spans="5:9" x14ac:dyDescent="0.25">
      <c r="E1954" s="115"/>
      <c r="G1954" s="130"/>
      <c r="H1954" s="137"/>
      <c r="I1954" s="139"/>
    </row>
    <row r="1955" spans="5:9" x14ac:dyDescent="0.25">
      <c r="E1955" s="115"/>
      <c r="G1955" s="130"/>
      <c r="H1955" s="137"/>
      <c r="I1955" s="139"/>
    </row>
    <row r="1956" spans="5:9" x14ac:dyDescent="0.25">
      <c r="E1956" s="115"/>
      <c r="G1956" s="130"/>
      <c r="H1956" s="137"/>
      <c r="I1956" s="139"/>
    </row>
    <row r="1957" spans="5:9" x14ac:dyDescent="0.25">
      <c r="E1957" s="115"/>
      <c r="G1957" s="130"/>
      <c r="H1957" s="137"/>
      <c r="I1957" s="139"/>
    </row>
    <row r="1958" spans="5:9" x14ac:dyDescent="0.25">
      <c r="E1958" s="115"/>
      <c r="G1958" s="130"/>
      <c r="H1958" s="137"/>
      <c r="I1958" s="139"/>
    </row>
    <row r="1959" spans="5:9" x14ac:dyDescent="0.25">
      <c r="E1959" s="115"/>
      <c r="G1959" s="130"/>
      <c r="H1959" s="137"/>
      <c r="I1959" s="139"/>
    </row>
    <row r="1960" spans="5:9" x14ac:dyDescent="0.25">
      <c r="E1960" s="115"/>
      <c r="G1960" s="130"/>
      <c r="H1960" s="137"/>
      <c r="I1960" s="139"/>
    </row>
    <row r="1961" spans="5:9" x14ac:dyDescent="0.25">
      <c r="E1961" s="115"/>
      <c r="G1961" s="130"/>
      <c r="H1961" s="137"/>
      <c r="I1961" s="139"/>
    </row>
    <row r="1962" spans="5:9" x14ac:dyDescent="0.25">
      <c r="E1962" s="115"/>
      <c r="G1962" s="130"/>
      <c r="H1962" s="137"/>
      <c r="I1962" s="139"/>
    </row>
    <row r="1963" spans="5:9" x14ac:dyDescent="0.25">
      <c r="E1963" s="115"/>
      <c r="G1963" s="130"/>
      <c r="H1963" s="137"/>
      <c r="I1963" s="139"/>
    </row>
    <row r="1964" spans="5:9" x14ac:dyDescent="0.25">
      <c r="E1964" s="115"/>
      <c r="G1964" s="130"/>
      <c r="H1964" s="137"/>
      <c r="I1964" s="139"/>
    </row>
    <row r="1965" spans="5:9" x14ac:dyDescent="0.25">
      <c r="E1965" s="115"/>
      <c r="G1965" s="130"/>
      <c r="H1965" s="137"/>
      <c r="I1965" s="139"/>
    </row>
    <row r="1966" spans="5:9" x14ac:dyDescent="0.25">
      <c r="E1966" s="115"/>
      <c r="G1966" s="130"/>
      <c r="H1966" s="137"/>
      <c r="I1966" s="139"/>
    </row>
    <row r="1967" spans="5:9" x14ac:dyDescent="0.25">
      <c r="E1967" s="115"/>
      <c r="G1967" s="130"/>
      <c r="H1967" s="137"/>
      <c r="I1967" s="139"/>
    </row>
    <row r="1968" spans="5:9" x14ac:dyDescent="0.25">
      <c r="E1968" s="115"/>
      <c r="G1968" s="130"/>
      <c r="H1968" s="137"/>
      <c r="I1968" s="139"/>
    </row>
    <row r="1969" spans="5:9" x14ac:dyDescent="0.25">
      <c r="E1969" s="115"/>
      <c r="G1969" s="130"/>
      <c r="H1969" s="137"/>
      <c r="I1969" s="139"/>
    </row>
    <row r="1970" spans="5:9" x14ac:dyDescent="0.25">
      <c r="E1970" s="115"/>
      <c r="G1970" s="130"/>
      <c r="H1970" s="137"/>
      <c r="I1970" s="139"/>
    </row>
    <row r="1971" spans="5:9" x14ac:dyDescent="0.25">
      <c r="E1971" s="115"/>
      <c r="G1971" s="130"/>
      <c r="H1971" s="137"/>
      <c r="I1971" s="139"/>
    </row>
    <row r="1972" spans="5:9" x14ac:dyDescent="0.25">
      <c r="E1972" s="115"/>
      <c r="G1972" s="130"/>
      <c r="H1972" s="137"/>
      <c r="I1972" s="139"/>
    </row>
    <row r="1973" spans="5:9" x14ac:dyDescent="0.25">
      <c r="E1973" s="115"/>
      <c r="G1973" s="130"/>
      <c r="H1973" s="137"/>
      <c r="I1973" s="139"/>
    </row>
    <row r="1974" spans="5:9" x14ac:dyDescent="0.25">
      <c r="E1974" s="115"/>
      <c r="G1974" s="130"/>
      <c r="H1974" s="137"/>
      <c r="I1974" s="139"/>
    </row>
    <row r="1975" spans="5:9" x14ac:dyDescent="0.25">
      <c r="E1975" s="115"/>
      <c r="G1975" s="130"/>
      <c r="H1975" s="137"/>
      <c r="I1975" s="139"/>
    </row>
    <row r="1976" spans="5:9" x14ac:dyDescent="0.25">
      <c r="E1976" s="115"/>
      <c r="G1976" s="130"/>
      <c r="H1976" s="137"/>
      <c r="I1976" s="139"/>
    </row>
    <row r="1977" spans="5:9" x14ac:dyDescent="0.25">
      <c r="E1977" s="115"/>
      <c r="G1977" s="130"/>
      <c r="H1977" s="137"/>
      <c r="I1977" s="139"/>
    </row>
    <row r="1978" spans="5:9" x14ac:dyDescent="0.25">
      <c r="E1978" s="115" t="s">
        <v>1194</v>
      </c>
      <c r="G1978" s="130"/>
      <c r="H1978" s="137"/>
      <c r="I1978" s="139">
        <f>SUM(I1908:I1918)</f>
        <v>0</v>
      </c>
    </row>
    <row r="1979" spans="5:9" x14ac:dyDescent="0.25">
      <c r="E1979" s="115"/>
      <c r="G1979" s="130"/>
      <c r="H1979" s="137"/>
      <c r="I1979" s="139"/>
    </row>
    <row r="1980" spans="5:9" x14ac:dyDescent="0.25">
      <c r="E1980" s="115"/>
      <c r="G1980" s="130"/>
      <c r="H1980" s="137"/>
      <c r="I1980" s="139"/>
    </row>
    <row r="1981" spans="5:9" x14ac:dyDescent="0.25">
      <c r="E1981" s="115" t="s">
        <v>1195</v>
      </c>
      <c r="G1981" s="130"/>
      <c r="H1981" s="137"/>
      <c r="I1981" s="139">
        <f>I1978</f>
        <v>0</v>
      </c>
    </row>
    <row r="1982" spans="5:9" x14ac:dyDescent="0.25">
      <c r="E1982" s="115"/>
      <c r="G1982" s="130"/>
      <c r="H1982" s="137"/>
      <c r="I1982" s="139"/>
    </row>
    <row r="1983" spans="5:9" x14ac:dyDescent="0.25">
      <c r="E1983" s="227" t="s">
        <v>1250</v>
      </c>
      <c r="G1983" s="130"/>
      <c r="H1983" s="137"/>
      <c r="I1983" s="139"/>
    </row>
    <row r="1984" spans="5:9" ht="78.75" x14ac:dyDescent="0.25">
      <c r="E1984" s="228" t="s">
        <v>1312</v>
      </c>
      <c r="G1984" s="130"/>
      <c r="H1984" s="137"/>
      <c r="I1984" s="139"/>
    </row>
    <row r="1985" spans="5:9" x14ac:dyDescent="0.25">
      <c r="E1985" s="229"/>
      <c r="G1985" s="130"/>
      <c r="H1985" s="137"/>
      <c r="I1985" s="139"/>
    </row>
    <row r="1986" spans="5:9" x14ac:dyDescent="0.25">
      <c r="E1986" s="230" t="s">
        <v>1313</v>
      </c>
      <c r="G1986" s="130"/>
      <c r="H1986" s="137"/>
      <c r="I1986" s="139"/>
    </row>
    <row r="1987" spans="5:9" ht="63" x14ac:dyDescent="0.25">
      <c r="E1987" s="228" t="s">
        <v>1314</v>
      </c>
      <c r="G1987" s="130"/>
      <c r="H1987" s="137"/>
      <c r="I1987" s="139"/>
    </row>
    <row r="1988" spans="5:9" x14ac:dyDescent="0.25">
      <c r="E1988" s="115"/>
      <c r="G1988" s="130"/>
      <c r="H1988" s="137"/>
      <c r="I1988" s="139"/>
    </row>
    <row r="1989" spans="5:9" x14ac:dyDescent="0.25">
      <c r="E1989" s="177" t="s">
        <v>1315</v>
      </c>
      <c r="F1989" s="200"/>
      <c r="G1989" s="231"/>
      <c r="H1989" s="231"/>
      <c r="I1989" s="157"/>
    </row>
    <row r="1990" spans="5:9" x14ac:dyDescent="0.25">
      <c r="E1990" s="176" t="s">
        <v>1316</v>
      </c>
      <c r="F1990" s="200"/>
      <c r="G1990" s="231"/>
      <c r="H1990" s="231"/>
      <c r="I1990" s="157"/>
    </row>
    <row r="1991" spans="5:9" ht="31.5" x14ac:dyDescent="0.25">
      <c r="E1991" s="232" t="s">
        <v>1317</v>
      </c>
      <c r="F1991" s="135"/>
      <c r="G1991" s="172"/>
      <c r="H1991" s="203"/>
      <c r="I1991" s="157"/>
    </row>
    <row r="1992" spans="5:9" x14ac:dyDescent="0.25">
      <c r="E1992" s="161"/>
      <c r="F1992" s="135"/>
      <c r="G1992" s="172"/>
      <c r="H1992" s="203"/>
      <c r="I1992" s="157"/>
    </row>
    <row r="1993" spans="5:9" x14ac:dyDescent="0.25">
      <c r="E1993" s="161" t="s">
        <v>1318</v>
      </c>
      <c r="F1993" s="135" t="s">
        <v>12</v>
      </c>
      <c r="G1993" s="135">
        <v>1</v>
      </c>
      <c r="H1993" s="203"/>
      <c r="I1993" s="157">
        <f>G1993*H1993</f>
        <v>0</v>
      </c>
    </row>
    <row r="1994" spans="5:9" x14ac:dyDescent="0.25">
      <c r="E1994" s="161" t="s">
        <v>1319</v>
      </c>
      <c r="F1994" s="135" t="s">
        <v>12</v>
      </c>
      <c r="G1994" s="135">
        <v>1</v>
      </c>
      <c r="H1994" s="203"/>
      <c r="I1994" s="157">
        <f t="shared" ref="I1994:I1995" si="10">G1994*H1994</f>
        <v>0</v>
      </c>
    </row>
    <row r="1995" spans="5:9" x14ac:dyDescent="0.25">
      <c r="E1995" s="161" t="s">
        <v>1245</v>
      </c>
      <c r="F1995" s="135" t="s">
        <v>12</v>
      </c>
      <c r="G1995" s="135">
        <v>1</v>
      </c>
      <c r="H1995" s="203"/>
      <c r="I1995" s="157">
        <f t="shared" si="10"/>
        <v>0</v>
      </c>
    </row>
    <row r="1996" spans="5:9" x14ac:dyDescent="0.25">
      <c r="E1996" s="201"/>
      <c r="F1996" s="135"/>
      <c r="G1996" s="233"/>
      <c r="H1996" s="234"/>
      <c r="I1996" s="157"/>
    </row>
    <row r="1997" spans="5:9" x14ac:dyDescent="0.25">
      <c r="E1997" s="235" t="s">
        <v>1320</v>
      </c>
      <c r="F1997" s="202"/>
      <c r="G1997" s="233"/>
      <c r="H1997" s="234"/>
      <c r="I1997" s="157"/>
    </row>
    <row r="1998" spans="5:9" ht="31.5" x14ac:dyDescent="0.25">
      <c r="E1998" s="212" t="s">
        <v>1321</v>
      </c>
      <c r="F1998" s="204"/>
      <c r="G1998" s="204"/>
      <c r="H1998" s="236"/>
      <c r="I1998" s="207"/>
    </row>
    <row r="1999" spans="5:9" x14ac:dyDescent="0.25">
      <c r="E1999" s="237"/>
      <c r="F1999" s="204"/>
      <c r="G1999" s="204"/>
      <c r="H1999" s="236"/>
      <c r="I1999" s="207"/>
    </row>
    <row r="2000" spans="5:9" x14ac:dyDescent="0.25">
      <c r="E2000" s="212" t="s">
        <v>1322</v>
      </c>
      <c r="F2000" s="220" t="s">
        <v>12</v>
      </c>
      <c r="G2000" s="209">
        <v>2</v>
      </c>
      <c r="H2000" s="208"/>
      <c r="I2000" s="192">
        <f>G2000*H2000</f>
        <v>0</v>
      </c>
    </row>
    <row r="2001" spans="5:9" ht="31.5" x14ac:dyDescent="0.25">
      <c r="E2001" s="212" t="s">
        <v>1323</v>
      </c>
      <c r="F2001" s="220" t="s">
        <v>12</v>
      </c>
      <c r="G2001" s="134">
        <v>1</v>
      </c>
      <c r="H2001" s="211"/>
      <c r="I2001" s="192">
        <f>G2001*H2001</f>
        <v>0</v>
      </c>
    </row>
    <row r="2002" spans="5:9" x14ac:dyDescent="0.25">
      <c r="E2002" s="212" t="s">
        <v>1324</v>
      </c>
      <c r="F2002" s="220" t="s">
        <v>10</v>
      </c>
      <c r="G2002" s="134">
        <v>1.2</v>
      </c>
      <c r="H2002" s="211"/>
      <c r="I2002" s="192">
        <f t="shared" ref="I2002:I2009" si="11">G2002*H2002</f>
        <v>0</v>
      </c>
    </row>
    <row r="2003" spans="5:9" x14ac:dyDescent="0.25">
      <c r="E2003" s="212" t="s">
        <v>1325</v>
      </c>
      <c r="F2003" s="220" t="s">
        <v>12</v>
      </c>
      <c r="G2003" s="134">
        <v>2</v>
      </c>
      <c r="H2003" s="211"/>
      <c r="I2003" s="192">
        <f t="shared" si="11"/>
        <v>0</v>
      </c>
    </row>
    <row r="2004" spans="5:9" x14ac:dyDescent="0.25">
      <c r="E2004" s="212" t="s">
        <v>1326</v>
      </c>
      <c r="F2004" s="220" t="s">
        <v>12</v>
      </c>
      <c r="G2004" s="134">
        <v>1</v>
      </c>
      <c r="H2004" s="211"/>
      <c r="I2004" s="192">
        <f t="shared" si="11"/>
        <v>0</v>
      </c>
    </row>
    <row r="2005" spans="5:9" x14ac:dyDescent="0.25">
      <c r="E2005" s="212" t="s">
        <v>1327</v>
      </c>
      <c r="F2005" s="220" t="s">
        <v>10</v>
      </c>
      <c r="G2005" s="134">
        <v>2</v>
      </c>
      <c r="H2005" s="211"/>
      <c r="I2005" s="192">
        <f t="shared" si="11"/>
        <v>0</v>
      </c>
    </row>
    <row r="2006" spans="5:9" ht="31.5" x14ac:dyDescent="0.25">
      <c r="E2006" s="212" t="s">
        <v>1328</v>
      </c>
      <c r="F2006" s="220" t="s">
        <v>10</v>
      </c>
      <c r="G2006" s="134">
        <v>1</v>
      </c>
      <c r="H2006" s="211"/>
      <c r="I2006" s="192">
        <f t="shared" si="11"/>
        <v>0</v>
      </c>
    </row>
    <row r="2007" spans="5:9" x14ac:dyDescent="0.25">
      <c r="E2007" s="212" t="s">
        <v>1329</v>
      </c>
      <c r="F2007" s="220" t="s">
        <v>10</v>
      </c>
      <c r="G2007" s="134">
        <v>3</v>
      </c>
      <c r="H2007" s="211"/>
      <c r="I2007" s="192">
        <f t="shared" si="11"/>
        <v>0</v>
      </c>
    </row>
    <row r="2008" spans="5:9" x14ac:dyDescent="0.25">
      <c r="E2008" s="238" t="s">
        <v>1330</v>
      </c>
      <c r="F2008" s="220" t="s">
        <v>10</v>
      </c>
      <c r="G2008" s="134">
        <v>3</v>
      </c>
      <c r="H2008" s="211"/>
      <c r="I2008" s="192">
        <f t="shared" si="11"/>
        <v>0</v>
      </c>
    </row>
    <row r="2009" spans="5:9" x14ac:dyDescent="0.25">
      <c r="E2009" s="238" t="s">
        <v>1331</v>
      </c>
      <c r="F2009" s="220" t="s">
        <v>10</v>
      </c>
      <c r="G2009" s="134">
        <v>1.5</v>
      </c>
      <c r="H2009" s="211"/>
      <c r="I2009" s="192">
        <f t="shared" si="11"/>
        <v>0</v>
      </c>
    </row>
    <row r="2010" spans="5:9" x14ac:dyDescent="0.25">
      <c r="E2010" s="238"/>
      <c r="F2010" s="220"/>
      <c r="G2010" s="211"/>
      <c r="H2010" s="208"/>
      <c r="I2010" s="192"/>
    </row>
    <row r="2011" spans="5:9" x14ac:dyDescent="0.25">
      <c r="E2011" s="238" t="s">
        <v>1332</v>
      </c>
      <c r="F2011" s="220" t="s">
        <v>12</v>
      </c>
      <c r="G2011" s="209">
        <v>2</v>
      </c>
      <c r="H2011" s="208"/>
      <c r="I2011" s="192">
        <f>G2011*H2011</f>
        <v>0</v>
      </c>
    </row>
    <row r="2012" spans="5:9" x14ac:dyDescent="0.25">
      <c r="E2012" s="237" t="s">
        <v>1333</v>
      </c>
      <c r="F2012" s="134" t="s">
        <v>12</v>
      </c>
      <c r="G2012" s="209">
        <v>1</v>
      </c>
      <c r="H2012" s="208"/>
      <c r="I2012" s="192">
        <f t="shared" ref="I2012:I2013" si="12">G2012*H2012</f>
        <v>0</v>
      </c>
    </row>
    <row r="2013" spans="5:9" x14ac:dyDescent="0.25">
      <c r="E2013" s="212" t="s">
        <v>1334</v>
      </c>
      <c r="F2013" s="134" t="s">
        <v>12</v>
      </c>
      <c r="G2013" s="209">
        <v>1</v>
      </c>
      <c r="H2013" s="208"/>
      <c r="I2013" s="192">
        <f t="shared" si="12"/>
        <v>0</v>
      </c>
    </row>
    <row r="2014" spans="5:9" x14ac:dyDescent="0.25">
      <c r="E2014" s="212"/>
      <c r="F2014" s="204"/>
      <c r="G2014" s="211"/>
      <c r="H2014" s="208"/>
      <c r="I2014" s="192"/>
    </row>
    <row r="2015" spans="5:9" x14ac:dyDescent="0.25">
      <c r="E2015" s="239" t="s">
        <v>1335</v>
      </c>
      <c r="F2015" s="240"/>
      <c r="G2015" s="211"/>
      <c r="H2015" s="208"/>
      <c r="I2015" s="192"/>
    </row>
    <row r="2016" spans="5:9" x14ac:dyDescent="0.25">
      <c r="E2016" s="241" t="s">
        <v>1336</v>
      </c>
      <c r="F2016" s="202" t="s">
        <v>12</v>
      </c>
      <c r="G2016" s="242">
        <v>1</v>
      </c>
      <c r="H2016" s="203"/>
      <c r="I2016" s="157">
        <f>G2016*H2016</f>
        <v>0</v>
      </c>
    </row>
    <row r="2017" spans="5:9" x14ac:dyDescent="0.25">
      <c r="E2017" s="241"/>
      <c r="F2017" s="202"/>
      <c r="G2017" s="172"/>
      <c r="H2017" s="203"/>
      <c r="I2017" s="157"/>
    </row>
    <row r="2018" spans="5:9" x14ac:dyDescent="0.25">
      <c r="E2018" s="235" t="s">
        <v>1337</v>
      </c>
      <c r="F2018" s="202"/>
      <c r="G2018" s="172"/>
      <c r="H2018" s="203"/>
      <c r="I2018" s="157"/>
    </row>
    <row r="2019" spans="5:9" x14ac:dyDescent="0.25">
      <c r="E2019" s="241" t="s">
        <v>1338</v>
      </c>
      <c r="F2019" s="202" t="s">
        <v>10</v>
      </c>
      <c r="G2019" s="202">
        <v>9</v>
      </c>
      <c r="H2019" s="243"/>
      <c r="I2019" s="157">
        <f>G2019*H2019</f>
        <v>0</v>
      </c>
    </row>
    <row r="2020" spans="5:9" x14ac:dyDescent="0.25">
      <c r="E2020" s="241" t="s">
        <v>1339</v>
      </c>
      <c r="F2020" s="202" t="s">
        <v>10</v>
      </c>
      <c r="G2020" s="202">
        <v>9</v>
      </c>
      <c r="H2020" s="243"/>
      <c r="I2020" s="157">
        <f>G2020*H2020</f>
        <v>0</v>
      </c>
    </row>
    <row r="2021" spans="5:9" x14ac:dyDescent="0.25">
      <c r="E2021" s="235" t="s">
        <v>1340</v>
      </c>
      <c r="F2021" s="202"/>
      <c r="G2021" s="172"/>
      <c r="H2021" s="203"/>
      <c r="I2021" s="157"/>
    </row>
    <row r="2022" spans="5:9" x14ac:dyDescent="0.25">
      <c r="E2022" s="241" t="s">
        <v>1338</v>
      </c>
      <c r="F2022" s="202" t="s">
        <v>10</v>
      </c>
      <c r="G2022" s="202">
        <v>9</v>
      </c>
      <c r="H2022" s="244"/>
      <c r="I2022" s="157">
        <f>G2022*H2022</f>
        <v>0</v>
      </c>
    </row>
    <row r="2023" spans="5:9" x14ac:dyDescent="0.25">
      <c r="E2023" s="241" t="s">
        <v>1339</v>
      </c>
      <c r="F2023" s="202" t="s">
        <v>10</v>
      </c>
      <c r="G2023" s="202">
        <v>9</v>
      </c>
      <c r="H2023" s="244"/>
      <c r="I2023" s="157">
        <f>G2023*H2023</f>
        <v>0</v>
      </c>
    </row>
    <row r="2024" spans="5:9" x14ac:dyDescent="0.25">
      <c r="E2024" s="241"/>
      <c r="F2024" s="202"/>
      <c r="G2024" s="172"/>
      <c r="H2024" s="245"/>
      <c r="I2024" s="157"/>
    </row>
    <row r="2025" spans="5:9" x14ac:dyDescent="0.25">
      <c r="E2025" s="235" t="s">
        <v>1313</v>
      </c>
      <c r="F2025" s="202"/>
      <c r="G2025" s="172"/>
      <c r="H2025" s="203"/>
      <c r="I2025" s="157"/>
    </row>
    <row r="2026" spans="5:9" x14ac:dyDescent="0.25">
      <c r="E2026" s="241" t="s">
        <v>1341</v>
      </c>
      <c r="F2026" s="202" t="s">
        <v>10</v>
      </c>
      <c r="G2026" s="242">
        <v>6</v>
      </c>
      <c r="H2026" s="246"/>
      <c r="I2026" s="157">
        <f>G2026*H2026</f>
        <v>0</v>
      </c>
    </row>
    <row r="2027" spans="5:9" x14ac:dyDescent="0.25">
      <c r="E2027" s="241"/>
      <c r="F2027" s="202"/>
      <c r="G2027" s="242"/>
      <c r="H2027" s="246"/>
      <c r="I2027" s="157"/>
    </row>
    <row r="2028" spans="5:9" x14ac:dyDescent="0.25">
      <c r="E2028" s="235" t="s">
        <v>1342</v>
      </c>
      <c r="F2028" s="202"/>
      <c r="G2028" s="242"/>
      <c r="H2028" s="203"/>
      <c r="I2028" s="157"/>
    </row>
    <row r="2029" spans="5:9" x14ac:dyDescent="0.25">
      <c r="E2029" s="241" t="s">
        <v>1343</v>
      </c>
      <c r="F2029" s="202" t="s">
        <v>12</v>
      </c>
      <c r="G2029" s="242">
        <v>1</v>
      </c>
      <c r="H2029" s="203"/>
      <c r="I2029" s="157">
        <f>G2029*H2029</f>
        <v>0</v>
      </c>
    </row>
    <row r="2030" spans="5:9" x14ac:dyDescent="0.25">
      <c r="E2030" s="247"/>
      <c r="F2030" s="248"/>
      <c r="G2030" s="203"/>
      <c r="H2030" s="203"/>
      <c r="I2030" s="157"/>
    </row>
    <row r="2031" spans="5:9" x14ac:dyDescent="0.25">
      <c r="E2031" s="258" t="s">
        <v>1344</v>
      </c>
      <c r="F2031" s="250"/>
      <c r="G2031" s="231"/>
      <c r="H2031" s="231"/>
      <c r="I2031" s="157"/>
    </row>
    <row r="2032" spans="5:9" x14ac:dyDescent="0.25">
      <c r="E2032" s="200" t="s">
        <v>1345</v>
      </c>
      <c r="F2032" s="250"/>
      <c r="G2032" s="231"/>
      <c r="H2032" s="231"/>
      <c r="I2032" s="157"/>
    </row>
    <row r="2033" spans="5:9" ht="31.5" x14ac:dyDescent="0.25">
      <c r="E2033" s="251" t="s">
        <v>1317</v>
      </c>
      <c r="F2033" s="202"/>
      <c r="G2033" s="172"/>
      <c r="H2033" s="203"/>
      <c r="I2033" s="157"/>
    </row>
    <row r="2034" spans="5:9" x14ac:dyDescent="0.25">
      <c r="E2034" s="252"/>
      <c r="F2034" s="171"/>
      <c r="G2034" s="172"/>
      <c r="H2034" s="203"/>
      <c r="I2034" s="157"/>
    </row>
    <row r="2035" spans="5:9" x14ac:dyDescent="0.25">
      <c r="E2035" s="252" t="s">
        <v>1318</v>
      </c>
      <c r="F2035" s="171" t="s">
        <v>12</v>
      </c>
      <c r="G2035" s="135">
        <v>1</v>
      </c>
      <c r="H2035" s="203"/>
      <c r="I2035" s="157">
        <f>G2035*H2035</f>
        <v>0</v>
      </c>
    </row>
    <row r="2036" spans="5:9" x14ac:dyDescent="0.25">
      <c r="E2036" s="252" t="s">
        <v>1319</v>
      </c>
      <c r="F2036" s="171" t="s">
        <v>12</v>
      </c>
      <c r="G2036" s="135">
        <v>1</v>
      </c>
      <c r="H2036" s="203"/>
      <c r="I2036" s="157">
        <f t="shared" ref="I2036:I2037" si="13">G2036*H2036</f>
        <v>0</v>
      </c>
    </row>
    <row r="2037" spans="5:9" x14ac:dyDescent="0.25">
      <c r="E2037" s="252" t="s">
        <v>1245</v>
      </c>
      <c r="F2037" s="171" t="s">
        <v>12</v>
      </c>
      <c r="G2037" s="135">
        <v>1</v>
      </c>
      <c r="H2037" s="203"/>
      <c r="I2037" s="157">
        <f t="shared" si="13"/>
        <v>0</v>
      </c>
    </row>
    <row r="2038" spans="5:9" x14ac:dyDescent="0.25">
      <c r="E2038" s="253"/>
      <c r="F2038" s="254"/>
      <c r="G2038" s="255"/>
      <c r="H2038" s="256"/>
      <c r="I2038" s="257"/>
    </row>
    <row r="2039" spans="5:9" x14ac:dyDescent="0.25">
      <c r="E2039" s="239" t="s">
        <v>1335</v>
      </c>
      <c r="F2039" s="240"/>
      <c r="G2039" s="211"/>
      <c r="H2039" s="208"/>
      <c r="I2039" s="192"/>
    </row>
    <row r="2040" spans="5:9" x14ac:dyDescent="0.25">
      <c r="E2040" s="201" t="s">
        <v>1336</v>
      </c>
      <c r="F2040" s="202" t="s">
        <v>12</v>
      </c>
      <c r="G2040" s="135">
        <v>1</v>
      </c>
      <c r="H2040" s="203"/>
      <c r="I2040" s="157">
        <f>G2040*H2040</f>
        <v>0</v>
      </c>
    </row>
    <row r="2041" spans="5:9" x14ac:dyDescent="0.25">
      <c r="E2041" s="228"/>
      <c r="F2041" s="213"/>
      <c r="G2041" s="172"/>
      <c r="H2041" s="203"/>
      <c r="I2041" s="157"/>
    </row>
    <row r="2042" spans="5:9" x14ac:dyDescent="0.25">
      <c r="E2042" s="235" t="s">
        <v>1337</v>
      </c>
      <c r="F2042" s="202"/>
      <c r="G2042" s="172"/>
      <c r="H2042" s="203"/>
      <c r="I2042" s="157"/>
    </row>
    <row r="2043" spans="5:9" x14ac:dyDescent="0.25">
      <c r="E2043" s="241" t="s">
        <v>1346</v>
      </c>
      <c r="F2043" s="202" t="s">
        <v>10</v>
      </c>
      <c r="G2043" s="202">
        <v>14</v>
      </c>
      <c r="H2043" s="243"/>
      <c r="I2043" s="157">
        <f>G2043*H2043</f>
        <v>0</v>
      </c>
    </row>
    <row r="2044" spans="5:9" x14ac:dyDescent="0.25">
      <c r="E2044" s="241" t="s">
        <v>1347</v>
      </c>
      <c r="F2044" s="202" t="s">
        <v>10</v>
      </c>
      <c r="G2044" s="202">
        <v>14</v>
      </c>
      <c r="H2044" s="243"/>
      <c r="I2044" s="157">
        <f>G2044*H2044</f>
        <v>0</v>
      </c>
    </row>
    <row r="2045" spans="5:9" x14ac:dyDescent="0.25">
      <c r="E2045" s="235" t="s">
        <v>1340</v>
      </c>
      <c r="F2045" s="202"/>
      <c r="G2045" s="172"/>
      <c r="H2045" s="203"/>
      <c r="I2045" s="157"/>
    </row>
    <row r="2046" spans="5:9" x14ac:dyDescent="0.25">
      <c r="E2046" s="241" t="s">
        <v>1346</v>
      </c>
      <c r="F2046" s="202" t="s">
        <v>10</v>
      </c>
      <c r="G2046" s="202">
        <v>14</v>
      </c>
      <c r="H2046" s="244"/>
      <c r="I2046" s="157">
        <f>G2046*H2046</f>
        <v>0</v>
      </c>
    </row>
    <row r="2047" spans="5:9" x14ac:dyDescent="0.25">
      <c r="E2047" s="241" t="s">
        <v>1347</v>
      </c>
      <c r="F2047" s="202" t="s">
        <v>10</v>
      </c>
      <c r="G2047" s="202">
        <v>14</v>
      </c>
      <c r="H2047" s="244"/>
      <c r="I2047" s="157">
        <f>G2047*H2047</f>
        <v>0</v>
      </c>
    </row>
    <row r="2048" spans="5:9" x14ac:dyDescent="0.25">
      <c r="E2048" s="235" t="s">
        <v>1313</v>
      </c>
      <c r="F2048" s="202"/>
      <c r="G2048" s="172"/>
      <c r="H2048" s="203"/>
      <c r="I2048" s="157"/>
    </row>
    <row r="2049" spans="5:9" x14ac:dyDescent="0.25">
      <c r="E2049" s="241" t="s">
        <v>1341</v>
      </c>
      <c r="F2049" s="202" t="s">
        <v>10</v>
      </c>
      <c r="G2049" s="202">
        <v>3</v>
      </c>
      <c r="H2049" s="246"/>
      <c r="I2049" s="157">
        <f>G2049*H2049</f>
        <v>0</v>
      </c>
    </row>
    <row r="2050" spans="5:9" x14ac:dyDescent="0.25">
      <c r="E2050" s="241"/>
      <c r="F2050" s="202"/>
      <c r="G2050" s="202"/>
      <c r="H2050" s="246"/>
      <c r="I2050" s="157"/>
    </row>
    <row r="2051" spans="5:9" x14ac:dyDescent="0.25">
      <c r="E2051" s="235" t="s">
        <v>1342</v>
      </c>
      <c r="F2051" s="202"/>
      <c r="G2051" s="202"/>
      <c r="H2051" s="203"/>
      <c r="I2051" s="157"/>
    </row>
    <row r="2052" spans="5:9" x14ac:dyDescent="0.25">
      <c r="E2052" s="241" t="s">
        <v>1343</v>
      </c>
      <c r="F2052" s="202" t="s">
        <v>12</v>
      </c>
      <c r="G2052" s="202">
        <v>3</v>
      </c>
      <c r="H2052" s="203"/>
      <c r="I2052" s="157">
        <f>G2052*H2052</f>
        <v>0</v>
      </c>
    </row>
    <row r="2053" spans="5:9" x14ac:dyDescent="0.25">
      <c r="E2053" s="115"/>
      <c r="G2053" s="130"/>
      <c r="H2053" s="137"/>
      <c r="I2053" s="139"/>
    </row>
    <row r="2054" spans="5:9" x14ac:dyDescent="0.25">
      <c r="E2054" s="115" t="s">
        <v>1194</v>
      </c>
      <c r="G2054" s="130"/>
      <c r="H2054" s="137"/>
      <c r="I2054" s="139">
        <f>SUM(I1981:I2052)</f>
        <v>0</v>
      </c>
    </row>
    <row r="2055" spans="5:9" x14ac:dyDescent="0.25">
      <c r="E2055" s="115"/>
      <c r="G2055" s="130"/>
      <c r="H2055" s="137"/>
      <c r="I2055" s="139"/>
    </row>
    <row r="2056" spans="5:9" x14ac:dyDescent="0.25">
      <c r="E2056" s="115" t="s">
        <v>1195</v>
      </c>
      <c r="G2056" s="130"/>
      <c r="H2056" s="137"/>
      <c r="I2056" s="139">
        <f>I2054</f>
        <v>0</v>
      </c>
    </row>
    <row r="2057" spans="5:9" x14ac:dyDescent="0.25">
      <c r="E2057" s="115"/>
      <c r="G2057" s="130"/>
      <c r="H2057" s="137"/>
      <c r="I2057" s="139"/>
    </row>
    <row r="2058" spans="5:9" x14ac:dyDescent="0.25">
      <c r="E2058" s="258" t="s">
        <v>1348</v>
      </c>
      <c r="F2058" s="250"/>
      <c r="G2058" s="231"/>
      <c r="H2058" s="231"/>
      <c r="I2058" s="157"/>
    </row>
    <row r="2059" spans="5:9" x14ac:dyDescent="0.25">
      <c r="E2059" s="200" t="s">
        <v>1349</v>
      </c>
      <c r="F2059" s="250"/>
      <c r="G2059" s="231"/>
      <c r="H2059" s="231"/>
      <c r="I2059" s="157"/>
    </row>
    <row r="2060" spans="5:9" ht="31.5" x14ac:dyDescent="0.25">
      <c r="E2060" s="251" t="s">
        <v>1317</v>
      </c>
      <c r="F2060" s="202"/>
      <c r="G2060" s="172"/>
      <c r="H2060" s="203"/>
      <c r="I2060" s="157"/>
    </row>
    <row r="2061" spans="5:9" x14ac:dyDescent="0.25">
      <c r="E2061" s="252"/>
      <c r="F2061" s="171"/>
      <c r="G2061" s="172"/>
      <c r="H2061" s="203"/>
      <c r="I2061" s="157"/>
    </row>
    <row r="2062" spans="5:9" x14ac:dyDescent="0.25">
      <c r="E2062" s="252" t="s">
        <v>1318</v>
      </c>
      <c r="F2062" s="171" t="s">
        <v>12</v>
      </c>
      <c r="G2062" s="135">
        <v>1</v>
      </c>
      <c r="H2062" s="203"/>
      <c r="I2062" s="157">
        <f>G2062*H2062</f>
        <v>0</v>
      </c>
    </row>
    <row r="2063" spans="5:9" x14ac:dyDescent="0.25">
      <c r="E2063" s="252" t="s">
        <v>1319</v>
      </c>
      <c r="F2063" s="171" t="s">
        <v>12</v>
      </c>
      <c r="G2063" s="135">
        <v>1</v>
      </c>
      <c r="H2063" s="203"/>
      <c r="I2063" s="157">
        <f t="shared" ref="I2063:I2064" si="14">G2063*H2063</f>
        <v>0</v>
      </c>
    </row>
    <row r="2064" spans="5:9" x14ac:dyDescent="0.25">
      <c r="E2064" s="252" t="s">
        <v>1245</v>
      </c>
      <c r="F2064" s="171" t="s">
        <v>12</v>
      </c>
      <c r="G2064" s="135">
        <v>1</v>
      </c>
      <c r="H2064" s="203"/>
      <c r="I2064" s="157">
        <f t="shared" si="14"/>
        <v>0</v>
      </c>
    </row>
    <row r="2065" spans="5:9" x14ac:dyDescent="0.25">
      <c r="E2065" s="253"/>
      <c r="F2065" s="254"/>
      <c r="G2065" s="255"/>
      <c r="H2065" s="256"/>
      <c r="I2065" s="257"/>
    </row>
    <row r="2066" spans="5:9" x14ac:dyDescent="0.25">
      <c r="E2066" s="239" t="s">
        <v>1335</v>
      </c>
      <c r="F2066" s="240"/>
      <c r="G2066" s="211"/>
      <c r="H2066" s="208"/>
      <c r="I2066" s="192"/>
    </row>
    <row r="2067" spans="5:9" x14ac:dyDescent="0.25">
      <c r="E2067" s="201" t="s">
        <v>1336</v>
      </c>
      <c r="F2067" s="202" t="s">
        <v>12</v>
      </c>
      <c r="G2067" s="172">
        <v>1</v>
      </c>
      <c r="H2067" s="203"/>
      <c r="I2067" s="157">
        <f>G2067*H2067</f>
        <v>0</v>
      </c>
    </row>
    <row r="2068" spans="5:9" x14ac:dyDescent="0.25">
      <c r="E2068" s="228"/>
      <c r="F2068" s="213"/>
      <c r="G2068" s="172"/>
      <c r="H2068" s="203"/>
      <c r="I2068" s="157"/>
    </row>
    <row r="2069" spans="5:9" x14ac:dyDescent="0.25">
      <c r="E2069" s="235" t="s">
        <v>1337</v>
      </c>
      <c r="F2069" s="202"/>
      <c r="G2069" s="172"/>
      <c r="H2069" s="203"/>
      <c r="I2069" s="157"/>
    </row>
    <row r="2070" spans="5:9" x14ac:dyDescent="0.25">
      <c r="E2070" s="241" t="s">
        <v>1346</v>
      </c>
      <c r="F2070" s="202" t="s">
        <v>10</v>
      </c>
      <c r="G2070" s="242">
        <v>14</v>
      </c>
      <c r="H2070" s="243"/>
      <c r="I2070" s="157">
        <f>G2070*H2070</f>
        <v>0</v>
      </c>
    </row>
    <row r="2071" spans="5:9" x14ac:dyDescent="0.25">
      <c r="E2071" s="241" t="s">
        <v>1347</v>
      </c>
      <c r="F2071" s="202" t="s">
        <v>10</v>
      </c>
      <c r="G2071" s="242">
        <v>14</v>
      </c>
      <c r="H2071" s="243"/>
      <c r="I2071" s="157">
        <f>G2071*H2071</f>
        <v>0</v>
      </c>
    </row>
    <row r="2072" spans="5:9" x14ac:dyDescent="0.25">
      <c r="E2072" s="115"/>
      <c r="G2072" s="130"/>
      <c r="H2072" s="137"/>
      <c r="I2072" s="139"/>
    </row>
    <row r="2073" spans="5:9" x14ac:dyDescent="0.25">
      <c r="E2073" s="249"/>
      <c r="F2073" s="200"/>
      <c r="G2073" s="178"/>
      <c r="H2073" s="231"/>
      <c r="I2073" s="157"/>
    </row>
    <row r="2074" spans="5:9" x14ac:dyDescent="0.25">
      <c r="E2074" s="235" t="s">
        <v>1340</v>
      </c>
      <c r="F2074" s="202"/>
      <c r="G2074" s="172"/>
      <c r="H2074" s="203"/>
      <c r="I2074" s="157"/>
    </row>
    <row r="2075" spans="5:9" x14ac:dyDescent="0.25">
      <c r="E2075" s="241" t="s">
        <v>1346</v>
      </c>
      <c r="F2075" s="202" t="s">
        <v>10</v>
      </c>
      <c r="G2075" s="242">
        <v>14</v>
      </c>
      <c r="H2075" s="244"/>
      <c r="I2075" s="157">
        <f>G2075*H2075</f>
        <v>0</v>
      </c>
    </row>
    <row r="2076" spans="5:9" x14ac:dyDescent="0.25">
      <c r="E2076" s="241" t="s">
        <v>1347</v>
      </c>
      <c r="F2076" s="202" t="s">
        <v>10</v>
      </c>
      <c r="G2076" s="242">
        <v>14</v>
      </c>
      <c r="H2076" s="244"/>
      <c r="I2076" s="157">
        <f>G2076*H2076</f>
        <v>0</v>
      </c>
    </row>
    <row r="2077" spans="5:9" x14ac:dyDescent="0.25">
      <c r="E2077" s="241"/>
      <c r="F2077" s="202"/>
      <c r="G2077" s="172"/>
      <c r="H2077" s="244"/>
      <c r="I2077" s="157"/>
    </row>
    <row r="2078" spans="5:9" x14ac:dyDescent="0.25">
      <c r="E2078" s="235" t="s">
        <v>1313</v>
      </c>
      <c r="F2078" s="202"/>
      <c r="G2078" s="172"/>
      <c r="H2078" s="203"/>
      <c r="I2078" s="157"/>
    </row>
    <row r="2079" spans="5:9" x14ac:dyDescent="0.25">
      <c r="E2079" s="241" t="s">
        <v>1350</v>
      </c>
      <c r="F2079" s="202" t="s">
        <v>10</v>
      </c>
      <c r="G2079" s="202">
        <v>3</v>
      </c>
      <c r="H2079" s="246"/>
      <c r="I2079" s="157">
        <f>G2079*H2079</f>
        <v>0</v>
      </c>
    </row>
    <row r="2080" spans="5:9" x14ac:dyDescent="0.25">
      <c r="E2080" s="241" t="s">
        <v>1351</v>
      </c>
      <c r="F2080" s="202" t="s">
        <v>10</v>
      </c>
      <c r="G2080" s="202">
        <v>4</v>
      </c>
      <c r="H2080" s="246"/>
      <c r="I2080" s="157">
        <f>G2080*H2080</f>
        <v>0</v>
      </c>
    </row>
    <row r="2081" spans="5:9" x14ac:dyDescent="0.25">
      <c r="E2081" s="241"/>
      <c r="F2081" s="202"/>
      <c r="G2081" s="172"/>
      <c r="H2081" s="246"/>
      <c r="I2081" s="157"/>
    </row>
    <row r="2082" spans="5:9" x14ac:dyDescent="0.25">
      <c r="E2082" s="235" t="s">
        <v>1342</v>
      </c>
      <c r="F2082" s="135"/>
      <c r="G2082" s="172"/>
      <c r="H2082" s="175"/>
      <c r="I2082" s="157"/>
    </row>
    <row r="2083" spans="5:9" x14ac:dyDescent="0.25">
      <c r="E2083" s="241" t="s">
        <v>1343</v>
      </c>
      <c r="F2083" s="135" t="s">
        <v>12</v>
      </c>
      <c r="G2083" s="242">
        <v>3</v>
      </c>
      <c r="H2083" s="175"/>
      <c r="I2083" s="157">
        <f>G2083*H2083</f>
        <v>0</v>
      </c>
    </row>
    <row r="2084" spans="5:9" x14ac:dyDescent="0.25">
      <c r="E2084" s="228"/>
      <c r="F2084" s="259"/>
      <c r="G2084" s="172"/>
      <c r="H2084" s="175"/>
      <c r="I2084" s="157"/>
    </row>
    <row r="2085" spans="5:9" x14ac:dyDescent="0.25">
      <c r="E2085" s="260" t="s">
        <v>1352</v>
      </c>
      <c r="F2085" s="259"/>
      <c r="G2085" s="172"/>
      <c r="H2085" s="175"/>
      <c r="I2085" s="157"/>
    </row>
    <row r="2086" spans="5:9" x14ac:dyDescent="0.25">
      <c r="E2086" s="261" t="s">
        <v>1332</v>
      </c>
      <c r="F2086" s="220" t="s">
        <v>12</v>
      </c>
      <c r="G2086" s="262">
        <v>8</v>
      </c>
      <c r="H2086" s="216"/>
      <c r="I2086" s="192">
        <f>G2086*H2086</f>
        <v>0</v>
      </c>
    </row>
    <row r="2087" spans="5:9" x14ac:dyDescent="0.25">
      <c r="E2087" s="237" t="s">
        <v>1333</v>
      </c>
      <c r="F2087" s="134" t="s">
        <v>12</v>
      </c>
      <c r="G2087" s="262">
        <v>1</v>
      </c>
      <c r="H2087" s="216"/>
      <c r="I2087" s="192">
        <f t="shared" ref="I2087:I2094" si="15">G2087*H2087</f>
        <v>0</v>
      </c>
    </row>
    <row r="2088" spans="5:9" x14ac:dyDescent="0.25">
      <c r="E2088" s="228" t="s">
        <v>1334</v>
      </c>
      <c r="F2088" s="134" t="s">
        <v>12</v>
      </c>
      <c r="G2088" s="262">
        <v>1</v>
      </c>
      <c r="H2088" s="216"/>
      <c r="I2088" s="192">
        <f t="shared" si="15"/>
        <v>0</v>
      </c>
    </row>
    <row r="2089" spans="5:9" x14ac:dyDescent="0.25">
      <c r="E2089" s="261" t="s">
        <v>1353</v>
      </c>
      <c r="F2089" s="259"/>
      <c r="G2089" s="263">
        <v>2</v>
      </c>
      <c r="H2089" s="175"/>
      <c r="I2089" s="192">
        <f t="shared" si="15"/>
        <v>0</v>
      </c>
    </row>
    <row r="2090" spans="5:9" x14ac:dyDescent="0.25">
      <c r="E2090" s="228" t="s">
        <v>1354</v>
      </c>
      <c r="F2090" s="220" t="s">
        <v>10</v>
      </c>
      <c r="G2090" s="262">
        <v>1.2</v>
      </c>
      <c r="H2090" s="216"/>
      <c r="I2090" s="192">
        <f t="shared" si="15"/>
        <v>0</v>
      </c>
    </row>
    <row r="2091" spans="5:9" x14ac:dyDescent="0.25">
      <c r="E2091" s="264"/>
      <c r="F2091" s="259"/>
      <c r="G2091" s="263"/>
      <c r="H2091" s="175"/>
      <c r="I2091" s="192">
        <f t="shared" si="15"/>
        <v>0</v>
      </c>
    </row>
    <row r="2092" spans="5:9" x14ac:dyDescent="0.25">
      <c r="E2092" s="260" t="s">
        <v>1355</v>
      </c>
      <c r="F2092" s="259"/>
      <c r="G2092" s="263"/>
      <c r="H2092" s="175"/>
      <c r="I2092" s="192">
        <f t="shared" si="15"/>
        <v>0</v>
      </c>
    </row>
    <row r="2093" spans="5:9" x14ac:dyDescent="0.25">
      <c r="E2093" s="261" t="s">
        <v>1356</v>
      </c>
      <c r="F2093" s="220" t="s">
        <v>12</v>
      </c>
      <c r="G2093" s="262">
        <v>1</v>
      </c>
      <c r="H2093" s="216"/>
      <c r="I2093" s="192">
        <f t="shared" si="15"/>
        <v>0</v>
      </c>
    </row>
    <row r="2094" spans="5:9" x14ac:dyDescent="0.25">
      <c r="E2094" s="261" t="s">
        <v>1357</v>
      </c>
      <c r="F2094" s="220" t="s">
        <v>12</v>
      </c>
      <c r="G2094" s="262">
        <v>2</v>
      </c>
      <c r="H2094" s="216"/>
      <c r="I2094" s="192">
        <f t="shared" si="15"/>
        <v>0</v>
      </c>
    </row>
    <row r="2095" spans="5:9" x14ac:dyDescent="0.25">
      <c r="E2095" s="264"/>
      <c r="F2095" s="259"/>
      <c r="G2095" s="172"/>
      <c r="H2095" s="175"/>
      <c r="I2095" s="157"/>
    </row>
    <row r="2096" spans="5:9" x14ac:dyDescent="0.25">
      <c r="E2096" s="260" t="s">
        <v>1358</v>
      </c>
      <c r="F2096" s="259"/>
      <c r="G2096" s="172"/>
      <c r="H2096" s="175"/>
      <c r="I2096" s="157"/>
    </row>
    <row r="2097" spans="5:9" x14ac:dyDescent="0.25">
      <c r="E2097" s="241" t="s">
        <v>1359</v>
      </c>
      <c r="F2097" s="135" t="s">
        <v>10</v>
      </c>
      <c r="G2097" s="242">
        <v>24</v>
      </c>
      <c r="H2097" s="265"/>
      <c r="I2097" s="157">
        <f>G2097*H2097</f>
        <v>0</v>
      </c>
    </row>
    <row r="2098" spans="5:9" x14ac:dyDescent="0.25">
      <c r="E2098" s="115"/>
      <c r="G2098" s="130"/>
      <c r="H2098" s="137"/>
      <c r="I2098" s="139"/>
    </row>
    <row r="2099" spans="5:9" x14ac:dyDescent="0.25">
      <c r="E2099" s="258" t="s">
        <v>1360</v>
      </c>
      <c r="F2099" s="250"/>
      <c r="G2099" s="231"/>
      <c r="H2099" s="231"/>
      <c r="I2099" s="157"/>
    </row>
    <row r="2100" spans="5:9" x14ac:dyDescent="0.25">
      <c r="E2100" s="200" t="s">
        <v>1345</v>
      </c>
      <c r="F2100" s="250"/>
      <c r="G2100" s="231"/>
      <c r="H2100" s="231"/>
      <c r="I2100" s="157"/>
    </row>
    <row r="2101" spans="5:9" ht="31.5" x14ac:dyDescent="0.25">
      <c r="E2101" s="251" t="s">
        <v>1317</v>
      </c>
      <c r="F2101" s="202"/>
      <c r="G2101" s="172"/>
      <c r="H2101" s="203"/>
      <c r="I2101" s="157"/>
    </row>
    <row r="2102" spans="5:9" x14ac:dyDescent="0.25">
      <c r="E2102" s="252"/>
      <c r="F2102" s="171"/>
      <c r="G2102" s="172"/>
      <c r="H2102" s="203"/>
      <c r="I2102" s="157"/>
    </row>
    <row r="2103" spans="5:9" x14ac:dyDescent="0.25">
      <c r="E2103" s="252" t="s">
        <v>1318</v>
      </c>
      <c r="F2103" s="171" t="s">
        <v>12</v>
      </c>
      <c r="G2103" s="135">
        <v>1</v>
      </c>
      <c r="H2103" s="203"/>
      <c r="I2103" s="157">
        <f>G2103*H2103</f>
        <v>0</v>
      </c>
    </row>
    <row r="2104" spans="5:9" x14ac:dyDescent="0.25">
      <c r="E2104" s="252" t="s">
        <v>1319</v>
      </c>
      <c r="F2104" s="171" t="s">
        <v>12</v>
      </c>
      <c r="G2104" s="135">
        <v>1</v>
      </c>
      <c r="H2104" s="203"/>
      <c r="I2104" s="157">
        <f t="shared" ref="I2104:I2105" si="16">G2104*H2104</f>
        <v>0</v>
      </c>
    </row>
    <row r="2105" spans="5:9" x14ac:dyDescent="0.25">
      <c r="E2105" s="252" t="s">
        <v>1245</v>
      </c>
      <c r="F2105" s="171" t="s">
        <v>12</v>
      </c>
      <c r="G2105" s="135">
        <v>1</v>
      </c>
      <c r="H2105" s="203"/>
      <c r="I2105" s="157">
        <f t="shared" si="16"/>
        <v>0</v>
      </c>
    </row>
    <row r="2106" spans="5:9" x14ac:dyDescent="0.25">
      <c r="E2106" s="253"/>
      <c r="F2106" s="254"/>
      <c r="G2106" s="255"/>
      <c r="H2106" s="256"/>
      <c r="I2106" s="257"/>
    </row>
    <row r="2107" spans="5:9" x14ac:dyDescent="0.25">
      <c r="E2107" s="239" t="s">
        <v>1335</v>
      </c>
      <c r="F2107" s="240"/>
      <c r="G2107" s="211"/>
      <c r="H2107" s="208"/>
      <c r="I2107" s="192"/>
    </row>
    <row r="2108" spans="5:9" x14ac:dyDescent="0.25">
      <c r="E2108" s="201" t="s">
        <v>1336</v>
      </c>
      <c r="F2108" s="202" t="s">
        <v>12</v>
      </c>
      <c r="G2108" s="242">
        <v>1</v>
      </c>
      <c r="H2108" s="203"/>
      <c r="I2108" s="157">
        <f>G2108*H2108</f>
        <v>0</v>
      </c>
    </row>
    <row r="2109" spans="5:9" x14ac:dyDescent="0.25">
      <c r="E2109" s="228"/>
      <c r="F2109" s="213"/>
      <c r="G2109" s="172"/>
      <c r="H2109" s="203"/>
      <c r="I2109" s="157"/>
    </row>
    <row r="2110" spans="5:9" x14ac:dyDescent="0.25">
      <c r="E2110" s="235" t="s">
        <v>1337</v>
      </c>
      <c r="F2110" s="202"/>
      <c r="G2110" s="172"/>
      <c r="H2110" s="203"/>
      <c r="I2110" s="157"/>
    </row>
    <row r="2111" spans="5:9" x14ac:dyDescent="0.25">
      <c r="E2111" s="241" t="s">
        <v>1346</v>
      </c>
      <c r="F2111" s="202" t="s">
        <v>10</v>
      </c>
      <c r="G2111" s="202">
        <v>4</v>
      </c>
      <c r="H2111" s="243"/>
      <c r="I2111" s="157">
        <f>G2111*H2111</f>
        <v>0</v>
      </c>
    </row>
    <row r="2112" spans="5:9" x14ac:dyDescent="0.25">
      <c r="E2112" s="241" t="s">
        <v>1347</v>
      </c>
      <c r="F2112" s="202" t="s">
        <v>10</v>
      </c>
      <c r="G2112" s="202">
        <v>4</v>
      </c>
      <c r="H2112" s="243"/>
      <c r="I2112" s="157">
        <f>G2112*H2112</f>
        <v>0</v>
      </c>
    </row>
    <row r="2113" spans="5:9" x14ac:dyDescent="0.25">
      <c r="E2113" s="235" t="s">
        <v>1340</v>
      </c>
      <c r="F2113" s="202"/>
      <c r="G2113" s="172"/>
      <c r="H2113" s="203"/>
      <c r="I2113" s="157"/>
    </row>
    <row r="2114" spans="5:9" x14ac:dyDescent="0.25">
      <c r="E2114" s="241" t="s">
        <v>1346</v>
      </c>
      <c r="F2114" s="202" t="s">
        <v>10</v>
      </c>
      <c r="G2114" s="202">
        <v>4</v>
      </c>
      <c r="H2114" s="244"/>
      <c r="I2114" s="157">
        <f>G2114*H2114</f>
        <v>0</v>
      </c>
    </row>
    <row r="2115" spans="5:9" x14ac:dyDescent="0.25">
      <c r="E2115" s="241" t="s">
        <v>1347</v>
      </c>
      <c r="F2115" s="202" t="s">
        <v>10</v>
      </c>
      <c r="G2115" s="202">
        <v>4</v>
      </c>
      <c r="H2115" s="244"/>
      <c r="I2115" s="157">
        <f>G2115*H2115</f>
        <v>0</v>
      </c>
    </row>
    <row r="2116" spans="5:9" x14ac:dyDescent="0.25">
      <c r="E2116" s="241"/>
      <c r="F2116" s="202"/>
      <c r="G2116" s="172"/>
      <c r="H2116" s="244"/>
      <c r="I2116" s="157"/>
    </row>
    <row r="2117" spans="5:9" x14ac:dyDescent="0.25">
      <c r="E2117" s="235" t="s">
        <v>1313</v>
      </c>
      <c r="F2117" s="202"/>
      <c r="G2117" s="172"/>
      <c r="H2117" s="203"/>
      <c r="I2117" s="157"/>
    </row>
    <row r="2118" spans="5:9" x14ac:dyDescent="0.25">
      <c r="E2118" s="241" t="s">
        <v>1341</v>
      </c>
      <c r="F2118" s="202" t="s">
        <v>10</v>
      </c>
      <c r="G2118" s="202">
        <v>6</v>
      </c>
      <c r="H2118" s="246"/>
      <c r="I2118" s="157">
        <f>G2118*H2118</f>
        <v>0</v>
      </c>
    </row>
    <row r="2119" spans="5:9" x14ac:dyDescent="0.25">
      <c r="E2119" s="241"/>
      <c r="F2119" s="202"/>
      <c r="G2119" s="202"/>
      <c r="H2119" s="246"/>
      <c r="I2119" s="157"/>
    </row>
    <row r="2120" spans="5:9" x14ac:dyDescent="0.25">
      <c r="E2120" s="235" t="s">
        <v>1342</v>
      </c>
      <c r="F2120" s="202"/>
      <c r="G2120" s="202"/>
      <c r="H2120" s="203"/>
      <c r="I2120" s="157"/>
    </row>
    <row r="2121" spans="5:9" x14ac:dyDescent="0.25">
      <c r="E2121" s="241" t="s">
        <v>1343</v>
      </c>
      <c r="F2121" s="202" t="s">
        <v>12</v>
      </c>
      <c r="G2121" s="202">
        <v>2</v>
      </c>
      <c r="H2121" s="203"/>
      <c r="I2121" s="157">
        <f>G2121*H2121</f>
        <v>0</v>
      </c>
    </row>
    <row r="2122" spans="5:9" x14ac:dyDescent="0.25">
      <c r="E2122" s="115"/>
      <c r="G2122" s="130"/>
      <c r="H2122" s="137"/>
      <c r="I2122" s="139"/>
    </row>
    <row r="2123" spans="5:9" x14ac:dyDescent="0.25">
      <c r="E2123" s="258" t="s">
        <v>1361</v>
      </c>
      <c r="F2123" s="250"/>
      <c r="G2123" s="231"/>
      <c r="H2123" s="231"/>
      <c r="I2123" s="157"/>
    </row>
    <row r="2124" spans="5:9" x14ac:dyDescent="0.25">
      <c r="E2124" s="200" t="s">
        <v>1345</v>
      </c>
      <c r="F2124" s="250"/>
      <c r="G2124" s="231"/>
      <c r="H2124" s="231"/>
      <c r="I2124" s="157"/>
    </row>
    <row r="2125" spans="5:9" ht="31.5" x14ac:dyDescent="0.25">
      <c r="E2125" s="251" t="s">
        <v>1317</v>
      </c>
      <c r="F2125" s="202"/>
      <c r="G2125" s="172"/>
      <c r="H2125" s="203"/>
      <c r="I2125" s="157"/>
    </row>
    <row r="2126" spans="5:9" x14ac:dyDescent="0.25">
      <c r="E2126" s="252"/>
      <c r="F2126" s="135"/>
      <c r="G2126" s="172"/>
      <c r="H2126" s="203"/>
      <c r="I2126" s="157"/>
    </row>
    <row r="2127" spans="5:9" x14ac:dyDescent="0.25">
      <c r="E2127" s="252" t="s">
        <v>1318</v>
      </c>
      <c r="F2127" s="135" t="s">
        <v>12</v>
      </c>
      <c r="G2127" s="135">
        <v>1</v>
      </c>
      <c r="H2127" s="203"/>
      <c r="I2127" s="157">
        <f>G2127*H2127</f>
        <v>0</v>
      </c>
    </row>
    <row r="2128" spans="5:9" x14ac:dyDescent="0.25">
      <c r="E2128" s="252" t="s">
        <v>1319</v>
      </c>
      <c r="F2128" s="135" t="s">
        <v>12</v>
      </c>
      <c r="G2128" s="135">
        <v>1</v>
      </c>
      <c r="H2128" s="203"/>
      <c r="I2128" s="157">
        <f t="shared" ref="I2128:I2129" si="17">G2128*H2128</f>
        <v>0</v>
      </c>
    </row>
    <row r="2129" spans="5:9" x14ac:dyDescent="0.25">
      <c r="E2129" s="252" t="s">
        <v>1245</v>
      </c>
      <c r="F2129" s="135" t="s">
        <v>12</v>
      </c>
      <c r="G2129" s="135">
        <v>1</v>
      </c>
      <c r="H2129" s="203"/>
      <c r="I2129" s="157">
        <f t="shared" si="17"/>
        <v>0</v>
      </c>
    </row>
    <row r="2130" spans="5:9" x14ac:dyDescent="0.25">
      <c r="E2130" s="115"/>
      <c r="G2130" s="130"/>
      <c r="H2130" s="137"/>
      <c r="I2130" s="139"/>
    </row>
    <row r="2131" spans="5:9" x14ac:dyDescent="0.25">
      <c r="E2131" s="115"/>
      <c r="G2131" s="130"/>
      <c r="H2131" s="137"/>
      <c r="I2131" s="139"/>
    </row>
    <row r="2132" spans="5:9" x14ac:dyDescent="0.25">
      <c r="E2132" s="115"/>
      <c r="G2132" s="130"/>
      <c r="H2132" s="137"/>
      <c r="I2132" s="139"/>
    </row>
    <row r="2133" spans="5:9" x14ac:dyDescent="0.25">
      <c r="E2133" s="115"/>
      <c r="G2133" s="130"/>
      <c r="H2133" s="137"/>
      <c r="I2133" s="139"/>
    </row>
    <row r="2134" spans="5:9" x14ac:dyDescent="0.25">
      <c r="E2134" s="115"/>
      <c r="G2134" s="130"/>
      <c r="H2134" s="137"/>
      <c r="I2134" s="139"/>
    </row>
    <row r="2135" spans="5:9" x14ac:dyDescent="0.25">
      <c r="E2135" s="115"/>
      <c r="G2135" s="130"/>
      <c r="H2135" s="137"/>
      <c r="I2135" s="139"/>
    </row>
    <row r="2136" spans="5:9" x14ac:dyDescent="0.25">
      <c r="E2136" s="115"/>
      <c r="G2136" s="130"/>
      <c r="H2136" s="137"/>
      <c r="I2136" s="139"/>
    </row>
    <row r="2137" spans="5:9" x14ac:dyDescent="0.25">
      <c r="E2137" s="115" t="s">
        <v>1194</v>
      </c>
      <c r="G2137" s="130"/>
      <c r="H2137" s="137"/>
      <c r="I2137" s="139">
        <f>SUM(I2056:I2129)</f>
        <v>0</v>
      </c>
    </row>
    <row r="2138" spans="5:9" x14ac:dyDescent="0.25">
      <c r="E2138" s="115"/>
      <c r="G2138" s="130"/>
      <c r="H2138" s="137"/>
      <c r="I2138" s="139"/>
    </row>
    <row r="2139" spans="5:9" x14ac:dyDescent="0.25">
      <c r="E2139" s="115"/>
      <c r="G2139" s="130"/>
      <c r="H2139" s="137"/>
      <c r="I2139" s="139"/>
    </row>
    <row r="2140" spans="5:9" x14ac:dyDescent="0.25">
      <c r="E2140" s="115" t="s">
        <v>1195</v>
      </c>
      <c r="G2140" s="130"/>
      <c r="H2140" s="137"/>
      <c r="I2140" s="139">
        <f>I2137</f>
        <v>0</v>
      </c>
    </row>
    <row r="2141" spans="5:9" x14ac:dyDescent="0.25">
      <c r="E2141" s="115"/>
      <c r="G2141" s="130"/>
      <c r="H2141" s="137"/>
      <c r="I2141" s="139"/>
    </row>
    <row r="2142" spans="5:9" x14ac:dyDescent="0.25">
      <c r="E2142" s="239" t="s">
        <v>1335</v>
      </c>
      <c r="F2142" s="240"/>
      <c r="G2142" s="211"/>
      <c r="H2142" s="208"/>
      <c r="I2142" s="192"/>
    </row>
    <row r="2143" spans="5:9" x14ac:dyDescent="0.25">
      <c r="E2143" s="201" t="s">
        <v>1336</v>
      </c>
      <c r="F2143" s="202" t="s">
        <v>12</v>
      </c>
      <c r="G2143" s="242">
        <v>1</v>
      </c>
      <c r="H2143" s="203"/>
      <c r="I2143" s="157">
        <f>G2143*H2143</f>
        <v>0</v>
      </c>
    </row>
    <row r="2144" spans="5:9" x14ac:dyDescent="0.25">
      <c r="E2144" s="228"/>
      <c r="F2144" s="356"/>
      <c r="G2144" s="172"/>
      <c r="H2144" s="203"/>
      <c r="I2144" s="157"/>
    </row>
    <row r="2145" spans="5:9" x14ac:dyDescent="0.25">
      <c r="E2145" s="235" t="s">
        <v>1337</v>
      </c>
      <c r="F2145" s="202"/>
      <c r="G2145" s="172"/>
      <c r="H2145" s="203"/>
      <c r="I2145" s="157"/>
    </row>
    <row r="2146" spans="5:9" x14ac:dyDescent="0.25">
      <c r="E2146" s="241" t="s">
        <v>1346</v>
      </c>
      <c r="F2146" s="202" t="s">
        <v>10</v>
      </c>
      <c r="G2146" s="202">
        <v>8</v>
      </c>
      <c r="H2146" s="243"/>
      <c r="I2146" s="157">
        <f>G2146*H2146</f>
        <v>0</v>
      </c>
    </row>
    <row r="2147" spans="5:9" x14ac:dyDescent="0.25">
      <c r="E2147" s="241" t="s">
        <v>1347</v>
      </c>
      <c r="F2147" s="202" t="s">
        <v>10</v>
      </c>
      <c r="G2147" s="202">
        <v>8</v>
      </c>
      <c r="H2147" s="243"/>
      <c r="I2147" s="157">
        <f>G2147*H2147</f>
        <v>0</v>
      </c>
    </row>
    <row r="2148" spans="5:9" x14ac:dyDescent="0.25">
      <c r="E2148" s="235" t="s">
        <v>1340</v>
      </c>
      <c r="F2148" s="202"/>
      <c r="G2148" s="202"/>
      <c r="H2148" s="203"/>
      <c r="I2148" s="157"/>
    </row>
    <row r="2149" spans="5:9" x14ac:dyDescent="0.25">
      <c r="E2149" s="241" t="s">
        <v>1346</v>
      </c>
      <c r="F2149" s="202" t="s">
        <v>10</v>
      </c>
      <c r="G2149" s="202">
        <v>8</v>
      </c>
      <c r="H2149" s="244"/>
      <c r="I2149" s="157">
        <f>G2149*H2149</f>
        <v>0</v>
      </c>
    </row>
    <row r="2150" spans="5:9" x14ac:dyDescent="0.25">
      <c r="E2150" s="241" t="s">
        <v>1347</v>
      </c>
      <c r="F2150" s="202" t="s">
        <v>10</v>
      </c>
      <c r="G2150" s="202">
        <v>8</v>
      </c>
      <c r="H2150" s="244"/>
      <c r="I2150" s="157">
        <f>G2150*H2150</f>
        <v>0</v>
      </c>
    </row>
    <row r="2151" spans="5:9" x14ac:dyDescent="0.25">
      <c r="E2151" s="241"/>
      <c r="F2151" s="202"/>
      <c r="G2151" s="172"/>
      <c r="H2151" s="244"/>
      <c r="I2151" s="157"/>
    </row>
    <row r="2152" spans="5:9" x14ac:dyDescent="0.25">
      <c r="E2152" s="235" t="s">
        <v>1313</v>
      </c>
      <c r="F2152" s="202"/>
      <c r="G2152" s="172"/>
      <c r="H2152" s="203"/>
      <c r="I2152" s="157"/>
    </row>
    <row r="2153" spans="5:9" x14ac:dyDescent="0.25">
      <c r="E2153" s="241" t="s">
        <v>1341</v>
      </c>
      <c r="F2153" s="202" t="s">
        <v>10</v>
      </c>
      <c r="G2153" s="242">
        <v>9</v>
      </c>
      <c r="H2153" s="246"/>
      <c r="I2153" s="157">
        <f>G2153*H2153</f>
        <v>0</v>
      </c>
    </row>
    <row r="2154" spans="5:9" x14ac:dyDescent="0.25">
      <c r="E2154" s="241"/>
      <c r="F2154" s="202"/>
      <c r="G2154" s="172"/>
      <c r="H2154" s="246"/>
      <c r="I2154" s="157"/>
    </row>
    <row r="2155" spans="5:9" x14ac:dyDescent="0.25">
      <c r="E2155" s="235" t="s">
        <v>1342</v>
      </c>
      <c r="F2155" s="202"/>
      <c r="G2155" s="172"/>
      <c r="H2155" s="203"/>
      <c r="I2155" s="157"/>
    </row>
    <row r="2156" spans="5:9" x14ac:dyDescent="0.25">
      <c r="E2156" s="241" t="s">
        <v>1343</v>
      </c>
      <c r="F2156" s="202" t="s">
        <v>12</v>
      </c>
      <c r="G2156" s="242">
        <v>2</v>
      </c>
      <c r="H2156" s="203"/>
      <c r="I2156" s="157">
        <f>G2156*H2156</f>
        <v>0</v>
      </c>
    </row>
    <row r="2157" spans="5:9" x14ac:dyDescent="0.25">
      <c r="E2157" s="115"/>
      <c r="G2157" s="130"/>
      <c r="H2157" s="137"/>
      <c r="I2157" s="139"/>
    </row>
    <row r="2158" spans="5:9" x14ac:dyDescent="0.25">
      <c r="E2158" s="115"/>
      <c r="G2158" s="130"/>
      <c r="H2158" s="137"/>
      <c r="I2158" s="139"/>
    </row>
    <row r="2159" spans="5:9" x14ac:dyDescent="0.25">
      <c r="E2159" s="115"/>
      <c r="G2159" s="130"/>
      <c r="H2159" s="137"/>
      <c r="I2159" s="139"/>
    </row>
    <row r="2160" spans="5:9" x14ac:dyDescent="0.25">
      <c r="E2160" s="115"/>
      <c r="G2160" s="130"/>
      <c r="H2160" s="137"/>
      <c r="I2160" s="139"/>
    </row>
    <row r="2161" spans="5:9" x14ac:dyDescent="0.25">
      <c r="E2161" s="115"/>
      <c r="G2161" s="130"/>
      <c r="H2161" s="137"/>
      <c r="I2161" s="139"/>
    </row>
    <row r="2162" spans="5:9" x14ac:dyDescent="0.25">
      <c r="E2162" s="115"/>
      <c r="G2162" s="130"/>
      <c r="H2162" s="137"/>
      <c r="I2162" s="139"/>
    </row>
    <row r="2163" spans="5:9" x14ac:dyDescent="0.25">
      <c r="E2163" s="115"/>
      <c r="G2163" s="130"/>
      <c r="H2163" s="137"/>
      <c r="I2163" s="139"/>
    </row>
    <row r="2164" spans="5:9" x14ac:dyDescent="0.25">
      <c r="E2164" s="115"/>
      <c r="G2164" s="130"/>
      <c r="H2164" s="137"/>
      <c r="I2164" s="139"/>
    </row>
    <row r="2165" spans="5:9" x14ac:dyDescent="0.25">
      <c r="E2165" s="115"/>
      <c r="G2165" s="130"/>
      <c r="H2165" s="137"/>
      <c r="I2165" s="139"/>
    </row>
    <row r="2166" spans="5:9" x14ac:dyDescent="0.25">
      <c r="E2166" s="115"/>
      <c r="G2166" s="130"/>
      <c r="H2166" s="137"/>
      <c r="I2166" s="139"/>
    </row>
    <row r="2167" spans="5:9" x14ac:dyDescent="0.25">
      <c r="E2167" s="115"/>
      <c r="G2167" s="130"/>
      <c r="H2167" s="137"/>
      <c r="I2167" s="139"/>
    </row>
    <row r="2168" spans="5:9" x14ac:dyDescent="0.25">
      <c r="E2168" s="115"/>
      <c r="G2168" s="130"/>
      <c r="H2168" s="137"/>
      <c r="I2168" s="139"/>
    </row>
    <row r="2169" spans="5:9" x14ac:dyDescent="0.25">
      <c r="E2169" s="115"/>
      <c r="G2169" s="130"/>
      <c r="H2169" s="137"/>
      <c r="I2169" s="139"/>
    </row>
    <row r="2170" spans="5:9" x14ac:dyDescent="0.25">
      <c r="E2170" s="115"/>
      <c r="G2170" s="130"/>
      <c r="H2170" s="137"/>
      <c r="I2170" s="139"/>
    </row>
    <row r="2171" spans="5:9" x14ac:dyDescent="0.25">
      <c r="E2171" s="115"/>
      <c r="G2171" s="130"/>
      <c r="H2171" s="137"/>
      <c r="I2171" s="139"/>
    </row>
    <row r="2172" spans="5:9" x14ac:dyDescent="0.25">
      <c r="E2172" s="115"/>
      <c r="G2172" s="130"/>
      <c r="H2172" s="137"/>
      <c r="I2172" s="139"/>
    </row>
    <row r="2173" spans="5:9" x14ac:dyDescent="0.25">
      <c r="E2173" s="115"/>
      <c r="G2173" s="130"/>
      <c r="H2173" s="137"/>
      <c r="I2173" s="139"/>
    </row>
    <row r="2174" spans="5:9" x14ac:dyDescent="0.25">
      <c r="E2174" s="115"/>
      <c r="G2174" s="130"/>
      <c r="H2174" s="137"/>
      <c r="I2174" s="139"/>
    </row>
    <row r="2175" spans="5:9" x14ac:dyDescent="0.25">
      <c r="E2175" s="115"/>
      <c r="G2175" s="130"/>
      <c r="H2175" s="137"/>
      <c r="I2175" s="139"/>
    </row>
    <row r="2176" spans="5:9" x14ac:dyDescent="0.25">
      <c r="E2176" s="115"/>
      <c r="G2176" s="130"/>
      <c r="H2176" s="137"/>
      <c r="I2176" s="139"/>
    </row>
    <row r="2177" spans="5:9" x14ac:dyDescent="0.25">
      <c r="E2177" s="115"/>
      <c r="G2177" s="130"/>
      <c r="H2177" s="137"/>
      <c r="I2177" s="139"/>
    </row>
    <row r="2178" spans="5:9" x14ac:dyDescent="0.25">
      <c r="E2178" s="115"/>
      <c r="G2178" s="130"/>
      <c r="H2178" s="137"/>
      <c r="I2178" s="139"/>
    </row>
    <row r="2179" spans="5:9" x14ac:dyDescent="0.25">
      <c r="E2179" s="115"/>
      <c r="G2179" s="130"/>
      <c r="H2179" s="137"/>
      <c r="I2179" s="139"/>
    </row>
    <row r="2180" spans="5:9" x14ac:dyDescent="0.25">
      <c r="E2180" s="115"/>
      <c r="G2180" s="130"/>
      <c r="H2180" s="137"/>
      <c r="I2180" s="139"/>
    </row>
    <row r="2181" spans="5:9" x14ac:dyDescent="0.25">
      <c r="E2181" s="115"/>
      <c r="G2181" s="130"/>
      <c r="H2181" s="137"/>
      <c r="I2181" s="139"/>
    </row>
    <row r="2182" spans="5:9" x14ac:dyDescent="0.25">
      <c r="E2182" s="115"/>
      <c r="G2182" s="130"/>
      <c r="H2182" s="137"/>
      <c r="I2182" s="139"/>
    </row>
    <row r="2183" spans="5:9" x14ac:dyDescent="0.25">
      <c r="E2183" s="115"/>
      <c r="G2183" s="130"/>
      <c r="H2183" s="137"/>
      <c r="I2183" s="139"/>
    </row>
    <row r="2184" spans="5:9" x14ac:dyDescent="0.25">
      <c r="E2184" s="115"/>
      <c r="G2184" s="130"/>
      <c r="H2184" s="137"/>
      <c r="I2184" s="139"/>
    </row>
    <row r="2185" spans="5:9" x14ac:dyDescent="0.25">
      <c r="E2185" s="115"/>
      <c r="G2185" s="130"/>
      <c r="H2185" s="137"/>
      <c r="I2185" s="139"/>
    </row>
    <row r="2186" spans="5:9" x14ac:dyDescent="0.25">
      <c r="E2186" s="115"/>
      <c r="G2186" s="130"/>
      <c r="H2186" s="137"/>
      <c r="I2186" s="139"/>
    </row>
    <row r="2187" spans="5:9" x14ac:dyDescent="0.25">
      <c r="E2187" s="115"/>
      <c r="G2187" s="130"/>
      <c r="H2187" s="137"/>
      <c r="I2187" s="139"/>
    </row>
    <row r="2188" spans="5:9" x14ac:dyDescent="0.25">
      <c r="E2188" s="115"/>
      <c r="G2188" s="130"/>
      <c r="H2188" s="137"/>
      <c r="I2188" s="139"/>
    </row>
    <row r="2189" spans="5:9" x14ac:dyDescent="0.25">
      <c r="E2189" s="115"/>
      <c r="G2189" s="130"/>
      <c r="H2189" s="137"/>
      <c r="I2189" s="139"/>
    </row>
    <row r="2190" spans="5:9" x14ac:dyDescent="0.25">
      <c r="E2190" s="115"/>
      <c r="G2190" s="130"/>
      <c r="H2190" s="137"/>
      <c r="I2190" s="139"/>
    </row>
    <row r="2191" spans="5:9" x14ac:dyDescent="0.25">
      <c r="E2191" s="115"/>
      <c r="G2191" s="130"/>
      <c r="H2191" s="137"/>
      <c r="I2191" s="139"/>
    </row>
    <row r="2192" spans="5:9" x14ac:dyDescent="0.25">
      <c r="E2192" s="115"/>
      <c r="G2192" s="130"/>
      <c r="H2192" s="137"/>
      <c r="I2192" s="139"/>
    </row>
    <row r="2193" spans="5:9" x14ac:dyDescent="0.25">
      <c r="E2193" s="115"/>
      <c r="G2193" s="130"/>
      <c r="H2193" s="137"/>
      <c r="I2193" s="139"/>
    </row>
    <row r="2194" spans="5:9" x14ac:dyDescent="0.25">
      <c r="E2194" s="115"/>
      <c r="G2194" s="130"/>
      <c r="H2194" s="137"/>
      <c r="I2194" s="139"/>
    </row>
    <row r="2195" spans="5:9" x14ac:dyDescent="0.25">
      <c r="E2195" s="115"/>
      <c r="G2195" s="130"/>
      <c r="H2195" s="137"/>
      <c r="I2195" s="139"/>
    </row>
    <row r="2196" spans="5:9" x14ac:dyDescent="0.25">
      <c r="E2196" s="115"/>
      <c r="G2196" s="130"/>
      <c r="H2196" s="137"/>
      <c r="I2196" s="139"/>
    </row>
    <row r="2197" spans="5:9" x14ac:dyDescent="0.25">
      <c r="E2197" s="115"/>
      <c r="G2197" s="130"/>
      <c r="H2197" s="137"/>
      <c r="I2197" s="139"/>
    </row>
    <row r="2198" spans="5:9" x14ac:dyDescent="0.25">
      <c r="E2198" s="115"/>
      <c r="G2198" s="130"/>
      <c r="H2198" s="137"/>
      <c r="I2198" s="139"/>
    </row>
    <row r="2199" spans="5:9" x14ac:dyDescent="0.25">
      <c r="E2199" s="115"/>
      <c r="G2199" s="130"/>
      <c r="H2199" s="137"/>
      <c r="I2199" s="139"/>
    </row>
    <row r="2200" spans="5:9" x14ac:dyDescent="0.25">
      <c r="E2200" s="115"/>
      <c r="G2200" s="130"/>
      <c r="H2200" s="137"/>
      <c r="I2200" s="139"/>
    </row>
    <row r="2201" spans="5:9" x14ac:dyDescent="0.25">
      <c r="E2201" s="115"/>
      <c r="G2201" s="130"/>
      <c r="H2201" s="137"/>
      <c r="I2201" s="139"/>
    </row>
    <row r="2202" spans="5:9" x14ac:dyDescent="0.25">
      <c r="E2202" s="115"/>
      <c r="G2202" s="130"/>
      <c r="H2202" s="137"/>
      <c r="I2202" s="139"/>
    </row>
    <row r="2203" spans="5:9" x14ac:dyDescent="0.25">
      <c r="E2203" s="115"/>
      <c r="G2203" s="130"/>
      <c r="H2203" s="137"/>
      <c r="I2203" s="139"/>
    </row>
    <row r="2204" spans="5:9" x14ac:dyDescent="0.25">
      <c r="E2204" s="115"/>
      <c r="G2204" s="130"/>
      <c r="H2204" s="137"/>
      <c r="I2204" s="139"/>
    </row>
    <row r="2205" spans="5:9" x14ac:dyDescent="0.25">
      <c r="E2205" s="115"/>
      <c r="G2205" s="130"/>
      <c r="H2205" s="137"/>
      <c r="I2205" s="139"/>
    </row>
    <row r="2206" spans="5:9" x14ac:dyDescent="0.25">
      <c r="E2206" s="115"/>
      <c r="G2206" s="130"/>
      <c r="H2206" s="137"/>
      <c r="I2206" s="139"/>
    </row>
    <row r="2207" spans="5:9" x14ac:dyDescent="0.25">
      <c r="E2207" s="115"/>
      <c r="G2207" s="130"/>
      <c r="H2207" s="137"/>
      <c r="I2207" s="139"/>
    </row>
    <row r="2208" spans="5:9" x14ac:dyDescent="0.25">
      <c r="E2208" s="115"/>
      <c r="G2208" s="130"/>
      <c r="H2208" s="137"/>
      <c r="I2208" s="139"/>
    </row>
    <row r="2209" spans="5:9" x14ac:dyDescent="0.25">
      <c r="E2209" s="115"/>
      <c r="G2209" s="130"/>
      <c r="H2209" s="137"/>
      <c r="I2209" s="139"/>
    </row>
    <row r="2210" spans="5:9" x14ac:dyDescent="0.25">
      <c r="E2210" s="115"/>
      <c r="G2210" s="130"/>
      <c r="H2210" s="137"/>
      <c r="I2210" s="139"/>
    </row>
    <row r="2211" spans="5:9" x14ac:dyDescent="0.25">
      <c r="E2211" s="115"/>
      <c r="G2211" s="130"/>
      <c r="H2211" s="137"/>
      <c r="I2211" s="139"/>
    </row>
    <row r="2212" spans="5:9" x14ac:dyDescent="0.25">
      <c r="E2212" s="115"/>
      <c r="G2212" s="130"/>
      <c r="H2212" s="137"/>
      <c r="I2212" s="139"/>
    </row>
    <row r="2213" spans="5:9" x14ac:dyDescent="0.25">
      <c r="E2213" s="115"/>
      <c r="G2213" s="130"/>
      <c r="H2213" s="137"/>
      <c r="I2213" s="139"/>
    </row>
    <row r="2214" spans="5:9" x14ac:dyDescent="0.25">
      <c r="E2214" s="115"/>
      <c r="G2214" s="130"/>
      <c r="H2214" s="137"/>
      <c r="I2214" s="139"/>
    </row>
    <row r="2215" spans="5:9" x14ac:dyDescent="0.25">
      <c r="E2215" s="115"/>
      <c r="G2215" s="130"/>
      <c r="H2215" s="137"/>
      <c r="I2215" s="139"/>
    </row>
    <row r="2216" spans="5:9" x14ac:dyDescent="0.25">
      <c r="E2216" s="115"/>
      <c r="G2216" s="130"/>
      <c r="H2216" s="137"/>
      <c r="I2216" s="139"/>
    </row>
    <row r="2217" spans="5:9" x14ac:dyDescent="0.25">
      <c r="E2217" s="115"/>
      <c r="G2217" s="130"/>
      <c r="H2217" s="137"/>
      <c r="I2217" s="139"/>
    </row>
    <row r="2218" spans="5:9" x14ac:dyDescent="0.25">
      <c r="E2218" s="115"/>
      <c r="G2218" s="130"/>
      <c r="H2218" s="137"/>
      <c r="I2218" s="139"/>
    </row>
    <row r="2219" spans="5:9" x14ac:dyDescent="0.25">
      <c r="E2219" s="115"/>
      <c r="G2219" s="130"/>
      <c r="H2219" s="137"/>
      <c r="I2219" s="139"/>
    </row>
    <row r="2220" spans="5:9" x14ac:dyDescent="0.25">
      <c r="E2220" s="115"/>
      <c r="G2220" s="130"/>
      <c r="H2220" s="137"/>
      <c r="I2220" s="139"/>
    </row>
    <row r="2221" spans="5:9" x14ac:dyDescent="0.25">
      <c r="E2221" s="115"/>
      <c r="G2221" s="130"/>
      <c r="H2221" s="137"/>
      <c r="I2221" s="139"/>
    </row>
    <row r="2222" spans="5:9" x14ac:dyDescent="0.25">
      <c r="E2222" s="115"/>
      <c r="G2222" s="130"/>
      <c r="H2222" s="137"/>
      <c r="I2222" s="139"/>
    </row>
    <row r="2223" spans="5:9" x14ac:dyDescent="0.25">
      <c r="E2223" s="115"/>
      <c r="G2223" s="130"/>
      <c r="H2223" s="137"/>
      <c r="I2223" s="139"/>
    </row>
    <row r="2224" spans="5:9" x14ac:dyDescent="0.25">
      <c r="E2224" s="115" t="s">
        <v>1362</v>
      </c>
      <c r="G2224" s="130"/>
      <c r="H2224" s="137"/>
      <c r="I2224" s="139">
        <f>SUM(I2140:I2156)</f>
        <v>0</v>
      </c>
    </row>
    <row r="2225" spans="5:9" x14ac:dyDescent="0.25">
      <c r="E2225" s="115"/>
      <c r="G2225" s="130"/>
      <c r="H2225" s="137"/>
      <c r="I2225" s="139"/>
    </row>
    <row r="2226" spans="5:9" x14ac:dyDescent="0.25">
      <c r="E2226" s="115"/>
      <c r="G2226" s="130"/>
      <c r="H2226" s="137"/>
      <c r="I2226" s="139"/>
    </row>
    <row r="2227" spans="5:9" x14ac:dyDescent="0.25">
      <c r="E2227" s="115"/>
      <c r="G2227" s="130"/>
      <c r="H2227" s="137"/>
      <c r="I2227" s="139"/>
    </row>
    <row r="2228" spans="5:9" x14ac:dyDescent="0.25">
      <c r="E2228" s="115" t="s">
        <v>1381</v>
      </c>
      <c r="G2228" s="130"/>
      <c r="H2228" s="137"/>
      <c r="I2228" s="139"/>
    </row>
    <row r="2229" spans="5:9" x14ac:dyDescent="0.25">
      <c r="E2229" s="115"/>
      <c r="G2229" s="130"/>
      <c r="H2229" s="137"/>
      <c r="I2229" s="139"/>
    </row>
    <row r="2230" spans="5:9" x14ac:dyDescent="0.25">
      <c r="E2230" s="266" t="s">
        <v>1383</v>
      </c>
      <c r="F2230" s="267"/>
      <c r="G2230" s="267"/>
      <c r="H2230" s="268"/>
      <c r="I2230" s="269"/>
    </row>
    <row r="2231" spans="5:9" x14ac:dyDescent="0.25">
      <c r="E2231" s="266"/>
      <c r="F2231" s="267"/>
      <c r="G2231" s="267"/>
      <c r="H2231" s="268"/>
      <c r="I2231" s="269"/>
    </row>
    <row r="2232" spans="5:9" x14ac:dyDescent="0.25">
      <c r="E2232" s="266"/>
      <c r="F2232" s="267"/>
      <c r="G2232" s="267"/>
      <c r="H2232" s="268"/>
      <c r="I2232" s="269"/>
    </row>
    <row r="2233" spans="5:9" x14ac:dyDescent="0.25">
      <c r="E2233" s="266" t="s">
        <v>30</v>
      </c>
      <c r="F2233" s="267"/>
      <c r="G2233" s="267"/>
      <c r="H2233" s="268"/>
      <c r="I2233" s="269"/>
    </row>
    <row r="2234" spans="5:9" x14ac:dyDescent="0.25">
      <c r="E2234" s="270"/>
      <c r="F2234" s="267"/>
      <c r="G2234" s="267"/>
      <c r="H2234" s="268"/>
      <c r="I2234" s="269"/>
    </row>
    <row r="2235" spans="5:9" ht="31.5" x14ac:dyDescent="0.25">
      <c r="E2235" s="271" t="s">
        <v>1364</v>
      </c>
      <c r="F2235" s="267"/>
      <c r="G2235" s="267"/>
      <c r="H2235" s="268"/>
      <c r="I2235" s="269"/>
    </row>
    <row r="2236" spans="5:9" x14ac:dyDescent="0.25">
      <c r="E2236" s="270"/>
      <c r="F2236" s="267"/>
      <c r="G2236" s="267"/>
      <c r="H2236" s="268"/>
      <c r="I2236" s="269"/>
    </row>
    <row r="2237" spans="5:9" x14ac:dyDescent="0.25">
      <c r="E2237" s="272" t="s">
        <v>1365</v>
      </c>
      <c r="F2237" s="273"/>
      <c r="G2237" s="274"/>
      <c r="H2237" s="275"/>
      <c r="I2237" s="275"/>
    </row>
    <row r="2238" spans="5:9" ht="31.5" x14ac:dyDescent="0.25">
      <c r="E2238" s="276" t="s">
        <v>1378</v>
      </c>
      <c r="F2238" s="277" t="s">
        <v>1366</v>
      </c>
      <c r="G2238" s="277">
        <v>1</v>
      </c>
      <c r="H2238" s="278"/>
      <c r="I2238" s="279">
        <f>H2238*G2238</f>
        <v>0</v>
      </c>
    </row>
    <row r="2239" spans="5:9" x14ac:dyDescent="0.25">
      <c r="E2239" s="280"/>
      <c r="F2239" s="281"/>
      <c r="G2239" s="281"/>
      <c r="H2239" s="282"/>
      <c r="I2239" s="283"/>
    </row>
    <row r="2240" spans="5:9" x14ac:dyDescent="0.25">
      <c r="E2240" s="272" t="s">
        <v>1367</v>
      </c>
      <c r="F2240" s="273"/>
      <c r="G2240" s="284"/>
      <c r="H2240" s="285"/>
      <c r="I2240" s="275"/>
    </row>
    <row r="2241" spans="5:9" ht="47.25" x14ac:dyDescent="0.25">
      <c r="E2241" s="276" t="s">
        <v>1368</v>
      </c>
      <c r="F2241" s="277" t="s">
        <v>1366</v>
      </c>
      <c r="G2241" s="277">
        <v>1</v>
      </c>
      <c r="H2241" s="278"/>
      <c r="I2241" s="279">
        <f>H2241*G2241</f>
        <v>0</v>
      </c>
    </row>
    <row r="2242" spans="5:9" x14ac:dyDescent="0.25">
      <c r="E2242" s="286"/>
      <c r="F2242" s="273"/>
      <c r="G2242" s="284"/>
      <c r="H2242" s="285"/>
      <c r="I2242" s="275"/>
    </row>
    <row r="2243" spans="5:9" x14ac:dyDescent="0.25">
      <c r="E2243" s="272" t="s">
        <v>1369</v>
      </c>
      <c r="F2243" s="273"/>
      <c r="G2243" s="284"/>
      <c r="H2243" s="287"/>
      <c r="I2243" s="275"/>
    </row>
    <row r="2244" spans="5:9" ht="31.5" x14ac:dyDescent="0.25">
      <c r="E2244" s="276" t="s">
        <v>1370</v>
      </c>
      <c r="F2244" s="277" t="s">
        <v>1366</v>
      </c>
      <c r="G2244" s="277">
        <v>1</v>
      </c>
      <c r="H2244" s="288"/>
      <c r="I2244" s="279">
        <f>H2244*G2244</f>
        <v>0</v>
      </c>
    </row>
    <row r="2245" spans="5:9" x14ac:dyDescent="0.25">
      <c r="E2245" s="286"/>
      <c r="F2245" s="273"/>
      <c r="G2245" s="284"/>
      <c r="H2245" s="287"/>
      <c r="I2245" s="275"/>
    </row>
    <row r="2246" spans="5:9" x14ac:dyDescent="0.25">
      <c r="E2246" s="272" t="s">
        <v>1371</v>
      </c>
      <c r="F2246" s="273"/>
      <c r="G2246" s="284"/>
      <c r="H2246" s="287"/>
      <c r="I2246" s="275"/>
    </row>
    <row r="2247" spans="5:9" x14ac:dyDescent="0.25">
      <c r="E2247" s="276" t="s">
        <v>1234</v>
      </c>
      <c r="F2247" s="277" t="s">
        <v>1366</v>
      </c>
      <c r="G2247" s="277">
        <v>1</v>
      </c>
      <c r="H2247" s="278"/>
      <c r="I2247" s="279">
        <f>H2247*G2247</f>
        <v>0</v>
      </c>
    </row>
    <row r="2248" spans="5:9" x14ac:dyDescent="0.25">
      <c r="E2248" s="286"/>
      <c r="F2248" s="273"/>
      <c r="G2248" s="284"/>
      <c r="H2248" s="287"/>
      <c r="I2248" s="275"/>
    </row>
    <row r="2249" spans="5:9" x14ac:dyDescent="0.25">
      <c r="E2249" s="272" t="s">
        <v>1372</v>
      </c>
      <c r="F2249" s="273"/>
      <c r="G2249" s="284"/>
      <c r="H2249" s="287"/>
      <c r="I2249" s="275"/>
    </row>
    <row r="2250" spans="5:9" ht="31.5" x14ac:dyDescent="0.25">
      <c r="E2250" s="276" t="s">
        <v>1373</v>
      </c>
      <c r="F2250" s="277" t="s">
        <v>1366</v>
      </c>
      <c r="G2250" s="277">
        <v>1</v>
      </c>
      <c r="H2250" s="278"/>
      <c r="I2250" s="279">
        <f>H2250*G2250</f>
        <v>0</v>
      </c>
    </row>
    <row r="2251" spans="5:9" x14ac:dyDescent="0.25">
      <c r="E2251" s="289"/>
      <c r="F2251" s="273"/>
      <c r="G2251" s="284"/>
      <c r="H2251" s="287"/>
      <c r="I2251" s="275"/>
    </row>
    <row r="2252" spans="5:9" x14ac:dyDescent="0.25">
      <c r="E2252" s="272" t="s">
        <v>1374</v>
      </c>
      <c r="F2252" s="273"/>
      <c r="G2252" s="284"/>
      <c r="H2252" s="287"/>
      <c r="I2252" s="275"/>
    </row>
    <row r="2253" spans="5:9" x14ac:dyDescent="0.25">
      <c r="E2253" s="276" t="s">
        <v>1375</v>
      </c>
      <c r="F2253" s="277" t="s">
        <v>1366</v>
      </c>
      <c r="G2253" s="277">
        <v>1</v>
      </c>
      <c r="H2253" s="278"/>
      <c r="I2253" s="279">
        <f>H2253*G2253</f>
        <v>0</v>
      </c>
    </row>
    <row r="2254" spans="5:9" x14ac:dyDescent="0.25">
      <c r="E2254" s="286"/>
      <c r="F2254" s="277"/>
      <c r="G2254" s="290"/>
      <c r="H2254" s="278"/>
      <c r="I2254" s="279"/>
    </row>
    <row r="2255" spans="5:9" x14ac:dyDescent="0.25">
      <c r="E2255" s="291" t="s">
        <v>1376</v>
      </c>
      <c r="F2255" s="277"/>
      <c r="G2255" s="290"/>
      <c r="H2255" s="278"/>
      <c r="I2255" s="279"/>
    </row>
    <row r="2256" spans="5:9" ht="47.25" x14ac:dyDescent="0.25">
      <c r="E2256" s="252" t="s">
        <v>1377</v>
      </c>
      <c r="F2256" s="277" t="s">
        <v>1366</v>
      </c>
      <c r="G2256" s="277">
        <v>1</v>
      </c>
      <c r="H2256" s="278"/>
      <c r="I2256" s="279">
        <f>H2256</f>
        <v>0</v>
      </c>
    </row>
    <row r="2257" spans="5:9" x14ac:dyDescent="0.25">
      <c r="E2257" s="286"/>
      <c r="F2257" s="277"/>
      <c r="G2257" s="290"/>
      <c r="H2257" s="278"/>
      <c r="I2257" s="279"/>
    </row>
    <row r="2258" spans="5:9" x14ac:dyDescent="0.25">
      <c r="E2258" s="292"/>
      <c r="F2258" s="277"/>
      <c r="G2258" s="290"/>
      <c r="H2258" s="278"/>
      <c r="I2258" s="279"/>
    </row>
    <row r="2259" spans="5:9" x14ac:dyDescent="0.25">
      <c r="E2259" s="115"/>
      <c r="G2259" s="130"/>
      <c r="H2259" s="137"/>
      <c r="I2259" s="139"/>
    </row>
    <row r="2260" spans="5:9" x14ac:dyDescent="0.25">
      <c r="E2260" s="115"/>
      <c r="G2260" s="130"/>
      <c r="H2260" s="137"/>
      <c r="I2260" s="139"/>
    </row>
    <row r="2261" spans="5:9" x14ac:dyDescent="0.25">
      <c r="E2261" s="115"/>
      <c r="G2261" s="130"/>
      <c r="H2261" s="137"/>
      <c r="I2261" s="139"/>
    </row>
    <row r="2262" spans="5:9" x14ac:dyDescent="0.25">
      <c r="E2262" s="115"/>
      <c r="G2262" s="130"/>
      <c r="H2262" s="137"/>
      <c r="I2262" s="139"/>
    </row>
    <row r="2263" spans="5:9" x14ac:dyDescent="0.25">
      <c r="E2263" s="115"/>
      <c r="G2263" s="130"/>
      <c r="H2263" s="137"/>
      <c r="I2263" s="139"/>
    </row>
    <row r="2264" spans="5:9" x14ac:dyDescent="0.25">
      <c r="E2264" s="115"/>
      <c r="G2264" s="130"/>
      <c r="H2264" s="137"/>
      <c r="I2264" s="139"/>
    </row>
    <row r="2265" spans="5:9" x14ac:dyDescent="0.25">
      <c r="E2265" s="115"/>
      <c r="G2265" s="130"/>
      <c r="H2265" s="137"/>
      <c r="I2265" s="139"/>
    </row>
    <row r="2266" spans="5:9" x14ac:dyDescent="0.25">
      <c r="E2266" s="115"/>
      <c r="G2266" s="130"/>
      <c r="H2266" s="137"/>
      <c r="I2266" s="139"/>
    </row>
    <row r="2267" spans="5:9" x14ac:dyDescent="0.25">
      <c r="E2267" s="115"/>
      <c r="G2267" s="130"/>
      <c r="H2267" s="137"/>
      <c r="I2267" s="139"/>
    </row>
    <row r="2268" spans="5:9" x14ac:dyDescent="0.25">
      <c r="E2268" s="115"/>
      <c r="G2268" s="130"/>
      <c r="H2268" s="137"/>
      <c r="I2268" s="139"/>
    </row>
    <row r="2269" spans="5:9" x14ac:dyDescent="0.25">
      <c r="E2269" s="115"/>
      <c r="G2269" s="130"/>
      <c r="H2269" s="137"/>
      <c r="I2269" s="139"/>
    </row>
    <row r="2270" spans="5:9" x14ac:dyDescent="0.25">
      <c r="E2270" s="115"/>
      <c r="G2270" s="130"/>
      <c r="H2270" s="137"/>
      <c r="I2270" s="139"/>
    </row>
    <row r="2271" spans="5:9" x14ac:dyDescent="0.25">
      <c r="E2271" s="115"/>
      <c r="G2271" s="130"/>
      <c r="H2271" s="137"/>
      <c r="I2271" s="139"/>
    </row>
    <row r="2272" spans="5:9" x14ac:dyDescent="0.25">
      <c r="E2272" s="115"/>
      <c r="G2272" s="130"/>
      <c r="H2272" s="137"/>
      <c r="I2272" s="139"/>
    </row>
    <row r="2273" spans="5:9" x14ac:dyDescent="0.25">
      <c r="E2273" s="115"/>
      <c r="G2273" s="130"/>
      <c r="H2273" s="137"/>
      <c r="I2273" s="139"/>
    </row>
    <row r="2274" spans="5:9" x14ac:dyDescent="0.25">
      <c r="E2274" s="115"/>
      <c r="G2274" s="130"/>
      <c r="H2274" s="137"/>
      <c r="I2274" s="139"/>
    </row>
    <row r="2275" spans="5:9" x14ac:dyDescent="0.25">
      <c r="E2275" s="115"/>
      <c r="G2275" s="130"/>
      <c r="H2275" s="137"/>
      <c r="I2275" s="139"/>
    </row>
    <row r="2276" spans="5:9" x14ac:dyDescent="0.25">
      <c r="E2276" s="115"/>
      <c r="G2276" s="130"/>
      <c r="H2276" s="137"/>
      <c r="I2276" s="139"/>
    </row>
    <row r="2277" spans="5:9" x14ac:dyDescent="0.25">
      <c r="E2277" s="115"/>
      <c r="G2277" s="130"/>
      <c r="H2277" s="137"/>
      <c r="I2277" s="139"/>
    </row>
    <row r="2278" spans="5:9" x14ac:dyDescent="0.25">
      <c r="E2278" s="115"/>
      <c r="G2278" s="130"/>
      <c r="H2278" s="137"/>
      <c r="I2278" s="139"/>
    </row>
    <row r="2279" spans="5:9" x14ac:dyDescent="0.25">
      <c r="E2279" s="115"/>
      <c r="G2279" s="130"/>
      <c r="H2279" s="137"/>
      <c r="I2279" s="139"/>
    </row>
    <row r="2280" spans="5:9" x14ac:dyDescent="0.25">
      <c r="E2280" s="115"/>
      <c r="G2280" s="130"/>
      <c r="H2280" s="137"/>
      <c r="I2280" s="139"/>
    </row>
    <row r="2281" spans="5:9" x14ac:dyDescent="0.25">
      <c r="E2281" s="115"/>
      <c r="G2281" s="130"/>
      <c r="H2281" s="137"/>
      <c r="I2281" s="139"/>
    </row>
    <row r="2282" spans="5:9" x14ac:dyDescent="0.25">
      <c r="E2282" s="115"/>
      <c r="G2282" s="130"/>
      <c r="H2282" s="137"/>
      <c r="I2282" s="139"/>
    </row>
    <row r="2283" spans="5:9" x14ac:dyDescent="0.25">
      <c r="E2283" s="115"/>
      <c r="G2283" s="130"/>
      <c r="H2283" s="137"/>
      <c r="I2283" s="139"/>
    </row>
    <row r="2284" spans="5:9" x14ac:dyDescent="0.25">
      <c r="E2284" s="115"/>
      <c r="G2284" s="130"/>
      <c r="H2284" s="137"/>
      <c r="I2284" s="139"/>
    </row>
    <row r="2285" spans="5:9" x14ac:dyDescent="0.25">
      <c r="E2285" s="115"/>
      <c r="G2285" s="130"/>
      <c r="H2285" s="137"/>
      <c r="I2285" s="139"/>
    </row>
    <row r="2286" spans="5:9" x14ac:dyDescent="0.25">
      <c r="E2286" s="115"/>
      <c r="G2286" s="130"/>
      <c r="H2286" s="137"/>
      <c r="I2286" s="139"/>
    </row>
    <row r="2287" spans="5:9" x14ac:dyDescent="0.25">
      <c r="E2287" s="115"/>
      <c r="G2287" s="130"/>
      <c r="H2287" s="137"/>
      <c r="I2287" s="139"/>
    </row>
    <row r="2288" spans="5:9" x14ac:dyDescent="0.25">
      <c r="E2288" s="115"/>
      <c r="G2288" s="130"/>
      <c r="H2288" s="137"/>
      <c r="I2288" s="139"/>
    </row>
    <row r="2289" spans="5:9" x14ac:dyDescent="0.25">
      <c r="E2289" s="115"/>
      <c r="G2289" s="130"/>
      <c r="H2289" s="137"/>
      <c r="I2289" s="139"/>
    </row>
    <row r="2290" spans="5:9" x14ac:dyDescent="0.25">
      <c r="E2290" s="115"/>
      <c r="G2290" s="130"/>
      <c r="H2290" s="137"/>
      <c r="I2290" s="139"/>
    </row>
    <row r="2291" spans="5:9" x14ac:dyDescent="0.25">
      <c r="E2291" s="115"/>
      <c r="G2291" s="130"/>
      <c r="H2291" s="137"/>
      <c r="I2291" s="139"/>
    </row>
    <row r="2292" spans="5:9" x14ac:dyDescent="0.25">
      <c r="E2292" s="115"/>
      <c r="G2292" s="130"/>
      <c r="H2292" s="137"/>
      <c r="I2292" s="139"/>
    </row>
    <row r="2293" spans="5:9" x14ac:dyDescent="0.25">
      <c r="E2293" s="115"/>
      <c r="G2293" s="130"/>
      <c r="H2293" s="137"/>
      <c r="I2293" s="139"/>
    </row>
    <row r="2294" spans="5:9" x14ac:dyDescent="0.25">
      <c r="E2294" s="115"/>
      <c r="G2294" s="130"/>
      <c r="H2294" s="137"/>
      <c r="I2294" s="139"/>
    </row>
    <row r="2295" spans="5:9" x14ac:dyDescent="0.25">
      <c r="E2295" s="115"/>
      <c r="G2295" s="130"/>
      <c r="H2295" s="137"/>
      <c r="I2295" s="139"/>
    </row>
    <row r="2296" spans="5:9" x14ac:dyDescent="0.25">
      <c r="E2296" s="115"/>
      <c r="G2296" s="130"/>
      <c r="H2296" s="137"/>
      <c r="I2296" s="139"/>
    </row>
    <row r="2297" spans="5:9" x14ac:dyDescent="0.25">
      <c r="E2297" s="115"/>
      <c r="G2297" s="130"/>
      <c r="H2297" s="137"/>
      <c r="I2297" s="139"/>
    </row>
    <row r="2298" spans="5:9" x14ac:dyDescent="0.25">
      <c r="E2298" s="115"/>
      <c r="G2298" s="130"/>
      <c r="H2298" s="137"/>
      <c r="I2298" s="139"/>
    </row>
    <row r="2299" spans="5:9" x14ac:dyDescent="0.25">
      <c r="E2299" s="115"/>
      <c r="G2299" s="130"/>
      <c r="H2299" s="137"/>
      <c r="I2299" s="139"/>
    </row>
    <row r="2300" spans="5:9" x14ac:dyDescent="0.25">
      <c r="E2300" s="115"/>
      <c r="G2300" s="130"/>
      <c r="H2300" s="137"/>
      <c r="I2300" s="139"/>
    </row>
    <row r="2301" spans="5:9" x14ac:dyDescent="0.25">
      <c r="E2301" s="115"/>
      <c r="G2301" s="130"/>
      <c r="H2301" s="137"/>
      <c r="I2301" s="139"/>
    </row>
    <row r="2302" spans="5:9" x14ac:dyDescent="0.25">
      <c r="E2302" s="115"/>
      <c r="G2302" s="130"/>
      <c r="H2302" s="137"/>
      <c r="I2302" s="139"/>
    </row>
    <row r="2303" spans="5:9" x14ac:dyDescent="0.25">
      <c r="E2303" s="115" t="s">
        <v>1194</v>
      </c>
      <c r="G2303" s="130"/>
      <c r="H2303" s="137"/>
      <c r="I2303" s="139">
        <f>SUM(I2238:I2256)</f>
        <v>0</v>
      </c>
    </row>
    <row r="2304" spans="5:9" x14ac:dyDescent="0.25">
      <c r="E2304" s="115"/>
      <c r="G2304" s="130"/>
      <c r="H2304" s="137"/>
      <c r="I2304" s="139"/>
    </row>
    <row r="2305" spans="5:9" x14ac:dyDescent="0.25">
      <c r="E2305" s="115" t="s">
        <v>1195</v>
      </c>
      <c r="G2305" s="130"/>
      <c r="H2305" s="137"/>
      <c r="I2305" s="139">
        <f>I2303</f>
        <v>0</v>
      </c>
    </row>
    <row r="2306" spans="5:9" x14ac:dyDescent="0.25">
      <c r="E2306" s="115"/>
      <c r="G2306" s="130"/>
      <c r="H2306" s="137"/>
      <c r="I2306" s="139"/>
    </row>
    <row r="2307" spans="5:9" x14ac:dyDescent="0.25">
      <c r="E2307" s="266" t="s">
        <v>1384</v>
      </c>
      <c r="F2307" s="267"/>
      <c r="G2307" s="267"/>
      <c r="H2307" s="293"/>
      <c r="I2307" s="269"/>
    </row>
    <row r="2308" spans="5:9" x14ac:dyDescent="0.25">
      <c r="E2308" s="266"/>
      <c r="F2308" s="267"/>
      <c r="G2308" s="267"/>
      <c r="H2308" s="293"/>
      <c r="I2308" s="269"/>
    </row>
    <row r="2309" spans="5:9" x14ac:dyDescent="0.25">
      <c r="E2309" s="237" t="s">
        <v>1385</v>
      </c>
      <c r="F2309" s="267"/>
      <c r="G2309" s="267"/>
      <c r="H2309" s="293"/>
      <c r="I2309" s="269"/>
    </row>
    <row r="2310" spans="5:9" x14ac:dyDescent="0.25">
      <c r="E2310" s="237"/>
      <c r="F2310" s="267"/>
      <c r="G2310" s="267"/>
      <c r="H2310" s="293"/>
      <c r="I2310" s="269"/>
    </row>
    <row r="2311" spans="5:9" x14ac:dyDescent="0.25">
      <c r="E2311" s="294" t="s">
        <v>1386</v>
      </c>
      <c r="F2311" s="267"/>
      <c r="G2311" s="267"/>
      <c r="H2311" s="293"/>
      <c r="I2311" s="269"/>
    </row>
    <row r="2312" spans="5:9" x14ac:dyDescent="0.25">
      <c r="E2312" s="270"/>
      <c r="F2312" s="267"/>
      <c r="G2312" s="267"/>
      <c r="H2312" s="293"/>
      <c r="I2312" s="269"/>
    </row>
    <row r="2313" spans="5:9" ht="18" x14ac:dyDescent="0.25">
      <c r="E2313" s="237" t="s">
        <v>1387</v>
      </c>
      <c r="F2313" s="267" t="s">
        <v>1413</v>
      </c>
      <c r="G2313" s="267">
        <v>50</v>
      </c>
      <c r="H2313" s="295"/>
      <c r="I2313" s="269">
        <f>H2313*G2313</f>
        <v>0</v>
      </c>
    </row>
    <row r="2314" spans="5:9" x14ac:dyDescent="0.25">
      <c r="E2314" s="237"/>
      <c r="F2314" s="267"/>
      <c r="G2314" s="267"/>
      <c r="H2314" s="296"/>
      <c r="I2314" s="269"/>
    </row>
    <row r="2315" spans="5:9" ht="31.5" x14ac:dyDescent="0.25">
      <c r="E2315" s="294" t="s">
        <v>1388</v>
      </c>
      <c r="F2315" s="267"/>
      <c r="G2315" s="267"/>
      <c r="H2315" s="296"/>
      <c r="I2315" s="269"/>
    </row>
    <row r="2316" spans="5:9" x14ac:dyDescent="0.25">
      <c r="E2316" s="294"/>
      <c r="F2316" s="267"/>
      <c r="G2316" s="267"/>
      <c r="H2316" s="296"/>
      <c r="I2316" s="269"/>
    </row>
    <row r="2317" spans="5:9" ht="18" x14ac:dyDescent="0.25">
      <c r="E2317" s="237" t="s">
        <v>1389</v>
      </c>
      <c r="F2317" s="267" t="s">
        <v>1413</v>
      </c>
      <c r="G2317" s="267">
        <v>20</v>
      </c>
      <c r="H2317" s="295"/>
      <c r="I2317" s="269">
        <f>H2317*G2317</f>
        <v>0</v>
      </c>
    </row>
    <row r="2318" spans="5:9" x14ac:dyDescent="0.25">
      <c r="E2318" s="297"/>
      <c r="F2318" s="298"/>
      <c r="G2318" s="298"/>
      <c r="H2318" s="295"/>
      <c r="I2318" s="269"/>
    </row>
    <row r="2319" spans="5:9" x14ac:dyDescent="0.25">
      <c r="E2319" s="294" t="s">
        <v>1390</v>
      </c>
      <c r="F2319" s="267"/>
      <c r="G2319" s="267"/>
      <c r="H2319" s="295"/>
      <c r="I2319" s="269"/>
    </row>
    <row r="2320" spans="5:9" x14ac:dyDescent="0.25">
      <c r="E2320" s="237"/>
      <c r="F2320" s="267"/>
      <c r="G2320" s="267"/>
      <c r="H2320" s="295"/>
      <c r="I2320" s="269"/>
    </row>
    <row r="2321" spans="5:9" ht="18" x14ac:dyDescent="0.25">
      <c r="E2321" s="237" t="s">
        <v>1391</v>
      </c>
      <c r="F2321" s="267" t="s">
        <v>1413</v>
      </c>
      <c r="G2321" s="267">
        <v>15</v>
      </c>
      <c r="H2321" s="295"/>
      <c r="I2321" s="269">
        <f>H2321*G2321</f>
        <v>0</v>
      </c>
    </row>
    <row r="2322" spans="5:9" x14ac:dyDescent="0.25">
      <c r="E2322" s="300"/>
      <c r="F2322" s="301"/>
      <c r="G2322" s="301"/>
      <c r="H2322" s="293"/>
      <c r="I2322" s="269"/>
    </row>
    <row r="2323" spans="5:9" x14ac:dyDescent="0.25">
      <c r="E2323" s="266" t="s">
        <v>1392</v>
      </c>
      <c r="F2323" s="267"/>
      <c r="G2323" s="267"/>
      <c r="H2323" s="268"/>
      <c r="I2323" s="269"/>
    </row>
    <row r="2324" spans="5:9" ht="31.5" x14ac:dyDescent="0.25">
      <c r="E2324" s="271" t="s">
        <v>1393</v>
      </c>
      <c r="F2324" s="267"/>
      <c r="G2324" s="267"/>
      <c r="H2324" s="268"/>
      <c r="I2324" s="269"/>
    </row>
    <row r="2325" spans="5:9" x14ac:dyDescent="0.25">
      <c r="E2325" s="271"/>
      <c r="F2325" s="267"/>
      <c r="G2325" s="267"/>
      <c r="H2325" s="268"/>
      <c r="I2325" s="269"/>
    </row>
    <row r="2326" spans="5:9" x14ac:dyDescent="0.25">
      <c r="E2326" s="270" t="s">
        <v>1394</v>
      </c>
      <c r="F2326" s="267" t="s">
        <v>10</v>
      </c>
      <c r="G2326" s="267">
        <v>150</v>
      </c>
      <c r="H2326" s="295"/>
      <c r="I2326" s="269">
        <f>H2326*G2326</f>
        <v>0</v>
      </c>
    </row>
    <row r="2327" spans="5:9" x14ac:dyDescent="0.25">
      <c r="E2327" s="270"/>
      <c r="F2327" s="267"/>
      <c r="G2327" s="267"/>
      <c r="H2327" s="295"/>
      <c r="I2327" s="269"/>
    </row>
    <row r="2328" spans="5:9" x14ac:dyDescent="0.25">
      <c r="E2328" s="270"/>
      <c r="F2328" s="267"/>
      <c r="G2328" s="267"/>
      <c r="H2328" s="268"/>
      <c r="I2328" s="269"/>
    </row>
    <row r="2329" spans="5:9" x14ac:dyDescent="0.25">
      <c r="E2329" s="302" t="s">
        <v>1395</v>
      </c>
      <c r="F2329" s="267"/>
      <c r="G2329" s="267"/>
      <c r="H2329" s="268"/>
      <c r="I2329" s="269"/>
    </row>
    <row r="2330" spans="5:9" ht="31.5" x14ac:dyDescent="0.25">
      <c r="E2330" s="303" t="s">
        <v>1396</v>
      </c>
      <c r="F2330" s="267"/>
      <c r="G2330" s="267"/>
      <c r="H2330" s="268"/>
      <c r="I2330" s="269"/>
    </row>
    <row r="2331" spans="5:9" x14ac:dyDescent="0.25">
      <c r="E2331" s="237"/>
      <c r="F2331" s="267"/>
      <c r="G2331" s="267"/>
      <c r="H2331" s="268"/>
      <c r="I2331" s="269"/>
    </row>
    <row r="2332" spans="5:9" x14ac:dyDescent="0.25">
      <c r="E2332" s="270" t="s">
        <v>1397</v>
      </c>
      <c r="F2332" s="267" t="s">
        <v>1366</v>
      </c>
      <c r="G2332" s="267">
        <v>1</v>
      </c>
      <c r="H2332" s="268"/>
      <c r="I2332" s="269">
        <f>H2332*G2332</f>
        <v>0</v>
      </c>
    </row>
    <row r="2333" spans="5:9" x14ac:dyDescent="0.25">
      <c r="E2333" s="270"/>
      <c r="F2333" s="267"/>
      <c r="G2333" s="267"/>
      <c r="H2333" s="268"/>
      <c r="I2333" s="269"/>
    </row>
    <row r="2334" spans="5:9" x14ac:dyDescent="0.25">
      <c r="E2334" s="270"/>
      <c r="F2334" s="267"/>
      <c r="G2334" s="267"/>
      <c r="H2334" s="268"/>
      <c r="I2334" s="269"/>
    </row>
    <row r="2335" spans="5:9" x14ac:dyDescent="0.25">
      <c r="E2335" s="270" t="s">
        <v>1398</v>
      </c>
      <c r="F2335" s="267" t="s">
        <v>1366</v>
      </c>
      <c r="G2335" s="267">
        <v>1</v>
      </c>
      <c r="H2335" s="268"/>
      <c r="I2335" s="269">
        <f>H2335*G2335</f>
        <v>0</v>
      </c>
    </row>
    <row r="2336" spans="5:9" x14ac:dyDescent="0.25">
      <c r="E2336" s="270"/>
      <c r="F2336" s="267"/>
      <c r="G2336" s="267"/>
      <c r="H2336" s="268"/>
      <c r="I2336" s="269"/>
    </row>
    <row r="2337" spans="5:9" x14ac:dyDescent="0.25">
      <c r="E2337" s="270"/>
      <c r="F2337" s="267"/>
      <c r="G2337" s="267"/>
      <c r="H2337" s="268"/>
      <c r="I2337" s="269"/>
    </row>
    <row r="2338" spans="5:9" x14ac:dyDescent="0.25">
      <c r="E2338" s="270" t="s">
        <v>1399</v>
      </c>
      <c r="F2338" s="267" t="s">
        <v>1366</v>
      </c>
      <c r="G2338" s="267">
        <v>1</v>
      </c>
      <c r="H2338" s="268"/>
      <c r="I2338" s="269">
        <f>H2338*G2338</f>
        <v>0</v>
      </c>
    </row>
    <row r="2339" spans="5:9" x14ac:dyDescent="0.25">
      <c r="E2339" s="270"/>
      <c r="F2339" s="267"/>
      <c r="G2339" s="267"/>
      <c r="H2339" s="268"/>
      <c r="I2339" s="269"/>
    </row>
    <row r="2340" spans="5:9" x14ac:dyDescent="0.25">
      <c r="E2340" s="270"/>
      <c r="F2340" s="267"/>
      <c r="G2340" s="267"/>
      <c r="H2340" s="268"/>
      <c r="I2340" s="269"/>
    </row>
    <row r="2341" spans="5:9" x14ac:dyDescent="0.25">
      <c r="E2341" s="266" t="s">
        <v>1400</v>
      </c>
      <c r="F2341" s="267"/>
      <c r="G2341" s="267"/>
      <c r="H2341" s="268"/>
      <c r="I2341" s="269"/>
    </row>
    <row r="2342" spans="5:9" ht="63" x14ac:dyDescent="0.25">
      <c r="E2342" s="237" t="s">
        <v>1401</v>
      </c>
      <c r="F2342" s="267"/>
      <c r="G2342" s="267"/>
      <c r="H2342" s="268"/>
      <c r="I2342" s="269"/>
    </row>
    <row r="2343" spans="5:9" x14ac:dyDescent="0.25">
      <c r="E2343" s="237"/>
      <c r="F2343" s="267"/>
      <c r="G2343" s="267"/>
      <c r="H2343" s="268"/>
      <c r="I2343" s="269"/>
    </row>
    <row r="2344" spans="5:9" x14ac:dyDescent="0.25">
      <c r="E2344" s="150" t="s">
        <v>1402</v>
      </c>
      <c r="F2344" s="164" t="s">
        <v>10</v>
      </c>
      <c r="G2344" s="164">
        <v>100</v>
      </c>
      <c r="H2344" s="305"/>
      <c r="I2344" s="306">
        <f>H2344*G2344</f>
        <v>0</v>
      </c>
    </row>
    <row r="2345" spans="5:9" x14ac:dyDescent="0.25">
      <c r="E2345" s="150"/>
      <c r="F2345" s="164"/>
      <c r="G2345" s="164"/>
      <c r="H2345" s="307"/>
      <c r="I2345" s="306"/>
    </row>
    <row r="2346" spans="5:9" x14ac:dyDescent="0.25">
      <c r="E2346" s="150"/>
      <c r="F2346" s="164"/>
      <c r="G2346" s="164"/>
      <c r="H2346" s="307"/>
      <c r="I2346" s="306"/>
    </row>
    <row r="2347" spans="5:9" x14ac:dyDescent="0.25">
      <c r="E2347" s="150" t="s">
        <v>1403</v>
      </c>
      <c r="F2347" s="164" t="s">
        <v>10</v>
      </c>
      <c r="G2347" s="164">
        <v>200</v>
      </c>
      <c r="H2347" s="295"/>
      <c r="I2347" s="306">
        <f>H2347*G2347</f>
        <v>0</v>
      </c>
    </row>
    <row r="2348" spans="5:9" x14ac:dyDescent="0.25">
      <c r="E2348" s="150"/>
      <c r="F2348" s="164"/>
      <c r="G2348" s="164"/>
      <c r="H2348" s="295"/>
      <c r="I2348" s="306"/>
    </row>
    <row r="2349" spans="5:9" x14ac:dyDescent="0.25">
      <c r="E2349" s="150"/>
      <c r="F2349" s="164"/>
      <c r="G2349" s="164"/>
      <c r="H2349" s="307"/>
      <c r="I2349" s="306"/>
    </row>
    <row r="2350" spans="5:9" x14ac:dyDescent="0.25">
      <c r="E2350" s="150" t="s">
        <v>1404</v>
      </c>
      <c r="F2350" s="164" t="s">
        <v>10</v>
      </c>
      <c r="G2350" s="164">
        <v>400</v>
      </c>
      <c r="H2350" s="295"/>
      <c r="I2350" s="306">
        <f>H2350*G2350</f>
        <v>0</v>
      </c>
    </row>
    <row r="2351" spans="5:9" x14ac:dyDescent="0.25">
      <c r="E2351" s="150"/>
      <c r="F2351" s="164"/>
      <c r="G2351" s="164"/>
      <c r="H2351" s="295"/>
      <c r="I2351" s="306"/>
    </row>
    <row r="2352" spans="5:9" x14ac:dyDescent="0.25">
      <c r="E2352" s="150"/>
      <c r="F2352" s="164"/>
      <c r="G2352" s="164"/>
      <c r="H2352" s="307"/>
      <c r="I2352" s="306"/>
    </row>
    <row r="2353" spans="5:9" x14ac:dyDescent="0.25">
      <c r="E2353" s="266" t="s">
        <v>1405</v>
      </c>
      <c r="F2353" s="267"/>
      <c r="G2353" s="267"/>
      <c r="H2353" s="293"/>
      <c r="I2353" s="269"/>
    </row>
    <row r="2354" spans="5:9" ht="47.25" x14ac:dyDescent="0.25">
      <c r="E2354" s="271" t="s">
        <v>1406</v>
      </c>
      <c r="F2354" s="267"/>
      <c r="G2354" s="267"/>
      <c r="H2354" s="293"/>
      <c r="I2354" s="269"/>
    </row>
    <row r="2355" spans="5:9" x14ac:dyDescent="0.25">
      <c r="E2355" s="271"/>
      <c r="F2355" s="267"/>
      <c r="G2355" s="267"/>
      <c r="H2355" s="293"/>
      <c r="I2355" s="269"/>
    </row>
    <row r="2356" spans="5:9" x14ac:dyDescent="0.25">
      <c r="E2356" s="150" t="s">
        <v>1402</v>
      </c>
      <c r="F2356" s="164" t="s">
        <v>1366</v>
      </c>
      <c r="G2356" s="164">
        <v>4</v>
      </c>
      <c r="H2356" s="307"/>
      <c r="I2356" s="306">
        <f>H2356*G2356</f>
        <v>0</v>
      </c>
    </row>
    <row r="2357" spans="5:9" x14ac:dyDescent="0.25">
      <c r="E2357" s="150"/>
      <c r="F2357" s="164"/>
      <c r="G2357" s="164"/>
      <c r="H2357" s="307"/>
      <c r="I2357" s="306"/>
    </row>
    <row r="2358" spans="5:9" x14ac:dyDescent="0.25">
      <c r="E2358" s="150"/>
      <c r="F2358" s="164"/>
      <c r="G2358" s="164"/>
      <c r="H2358" s="307"/>
      <c r="I2358" s="306"/>
    </row>
    <row r="2359" spans="5:9" x14ac:dyDescent="0.25">
      <c r="E2359" s="150" t="s">
        <v>1403</v>
      </c>
      <c r="F2359" s="164" t="s">
        <v>1366</v>
      </c>
      <c r="G2359" s="164">
        <v>4</v>
      </c>
      <c r="H2359" s="295"/>
      <c r="I2359" s="306">
        <f>H2359*G2359</f>
        <v>0</v>
      </c>
    </row>
    <row r="2360" spans="5:9" x14ac:dyDescent="0.25">
      <c r="E2360" s="150"/>
      <c r="F2360" s="164"/>
      <c r="G2360" s="164"/>
      <c r="H2360" s="295"/>
      <c r="I2360" s="306"/>
    </row>
    <row r="2361" spans="5:9" x14ac:dyDescent="0.25">
      <c r="E2361" s="150"/>
      <c r="F2361" s="164"/>
      <c r="G2361" s="164"/>
      <c r="H2361" s="307"/>
      <c r="I2361" s="306"/>
    </row>
    <row r="2362" spans="5:9" x14ac:dyDescent="0.25">
      <c r="E2362" s="150" t="s">
        <v>1404</v>
      </c>
      <c r="F2362" s="164" t="s">
        <v>1366</v>
      </c>
      <c r="G2362" s="164">
        <v>70</v>
      </c>
      <c r="H2362" s="295"/>
      <c r="I2362" s="306">
        <f>H2362*G2362</f>
        <v>0</v>
      </c>
    </row>
    <row r="2363" spans="5:9" x14ac:dyDescent="0.25">
      <c r="E2363" s="150"/>
      <c r="F2363" s="164"/>
      <c r="G2363" s="164"/>
      <c r="H2363" s="295"/>
      <c r="I2363" s="306"/>
    </row>
    <row r="2364" spans="5:9" x14ac:dyDescent="0.25">
      <c r="E2364" s="270"/>
      <c r="F2364" s="267"/>
      <c r="G2364" s="267"/>
      <c r="H2364" s="268"/>
      <c r="I2364" s="269"/>
    </row>
    <row r="2365" spans="5:9" x14ac:dyDescent="0.25">
      <c r="E2365" s="308" t="s">
        <v>1407</v>
      </c>
      <c r="F2365" s="298"/>
      <c r="G2365" s="267"/>
      <c r="H2365" s="268"/>
      <c r="I2365" s="269"/>
    </row>
    <row r="2366" spans="5:9" x14ac:dyDescent="0.25">
      <c r="E2366" s="237" t="s">
        <v>1408</v>
      </c>
      <c r="F2366" s="298"/>
      <c r="G2366" s="267"/>
      <c r="H2366" s="268"/>
      <c r="I2366" s="269"/>
    </row>
    <row r="2367" spans="5:9" x14ac:dyDescent="0.25">
      <c r="E2367" s="237"/>
      <c r="F2367" s="298"/>
      <c r="G2367" s="267"/>
      <c r="H2367" s="268"/>
      <c r="I2367" s="269"/>
    </row>
    <row r="2368" spans="5:9" x14ac:dyDescent="0.25">
      <c r="E2368" s="237" t="s">
        <v>1409</v>
      </c>
      <c r="F2368" s="298" t="s">
        <v>10</v>
      </c>
      <c r="G2368" s="164">
        <v>20</v>
      </c>
      <c r="H2368" s="295"/>
      <c r="I2368" s="269">
        <f>H2368*G2368</f>
        <v>0</v>
      </c>
    </row>
    <row r="2369" spans="5:9" x14ac:dyDescent="0.25">
      <c r="E2369" s="237"/>
      <c r="F2369" s="298"/>
      <c r="G2369" s="164"/>
      <c r="H2369" s="295"/>
      <c r="I2369" s="269"/>
    </row>
    <row r="2370" spans="5:9" x14ac:dyDescent="0.25">
      <c r="E2370" s="270"/>
      <c r="F2370" s="267"/>
      <c r="G2370" s="267"/>
      <c r="H2370" s="268"/>
      <c r="I2370" s="269"/>
    </row>
    <row r="2371" spans="5:9" x14ac:dyDescent="0.25">
      <c r="E2371" s="312" t="s">
        <v>1410</v>
      </c>
      <c r="F2371" s="309"/>
      <c r="G2371" s="309"/>
      <c r="H2371" s="310"/>
      <c r="I2371" s="269"/>
    </row>
    <row r="2372" spans="5:9" ht="31.5" x14ac:dyDescent="0.25">
      <c r="E2372" s="311" t="s">
        <v>1411</v>
      </c>
      <c r="F2372" s="164"/>
      <c r="G2372" s="164"/>
      <c r="H2372" s="310"/>
      <c r="I2372" s="269"/>
    </row>
    <row r="2373" spans="5:9" x14ac:dyDescent="0.25">
      <c r="E2373" s="270"/>
      <c r="F2373" s="267"/>
      <c r="G2373" s="267"/>
      <c r="H2373" s="268"/>
      <c r="I2373" s="269"/>
    </row>
    <row r="2374" spans="5:9" x14ac:dyDescent="0.25">
      <c r="E2374" s="150" t="s">
        <v>1412</v>
      </c>
      <c r="F2374" s="164" t="s">
        <v>10</v>
      </c>
      <c r="G2374" s="164">
        <v>2</v>
      </c>
      <c r="H2374" s="310"/>
      <c r="I2374" s="306">
        <f>H2374*G2374</f>
        <v>0</v>
      </c>
    </row>
    <row r="2375" spans="5:9" x14ac:dyDescent="0.25">
      <c r="E2375" s="115"/>
      <c r="G2375" s="130"/>
      <c r="H2375" s="137"/>
      <c r="I2375" s="139"/>
    </row>
    <row r="2376" spans="5:9" x14ac:dyDescent="0.25">
      <c r="E2376" s="115"/>
      <c r="G2376" s="130"/>
      <c r="H2376" s="137"/>
      <c r="I2376" s="139"/>
    </row>
    <row r="2377" spans="5:9" x14ac:dyDescent="0.25">
      <c r="E2377" s="115"/>
      <c r="G2377" s="130"/>
      <c r="H2377" s="137"/>
      <c r="I2377" s="139"/>
    </row>
    <row r="2378" spans="5:9" x14ac:dyDescent="0.25">
      <c r="E2378" s="115"/>
      <c r="G2378" s="130"/>
      <c r="H2378" s="137"/>
      <c r="I2378" s="139"/>
    </row>
    <row r="2379" spans="5:9" x14ac:dyDescent="0.25">
      <c r="E2379" s="115"/>
      <c r="G2379" s="130"/>
      <c r="H2379" s="137"/>
      <c r="I2379" s="139"/>
    </row>
    <row r="2380" spans="5:9" x14ac:dyDescent="0.25">
      <c r="E2380" s="115" t="s">
        <v>1194</v>
      </c>
      <c r="G2380" s="130"/>
      <c r="H2380" s="137"/>
      <c r="I2380" s="139">
        <f>SUM(I2305:I2374)</f>
        <v>0</v>
      </c>
    </row>
    <row r="2381" spans="5:9" x14ac:dyDescent="0.25">
      <c r="E2381" s="115"/>
      <c r="G2381" s="130"/>
      <c r="H2381" s="137"/>
      <c r="I2381" s="139"/>
    </row>
    <row r="2382" spans="5:9" x14ac:dyDescent="0.25">
      <c r="E2382" s="115"/>
      <c r="G2382" s="130"/>
      <c r="H2382" s="137"/>
      <c r="I2382" s="139"/>
    </row>
    <row r="2383" spans="5:9" x14ac:dyDescent="0.25">
      <c r="E2383" s="324"/>
      <c r="F2383" s="134"/>
      <c r="G2383" s="134"/>
      <c r="H2383" s="318"/>
      <c r="I2383" s="313"/>
    </row>
    <row r="2384" spans="5:9" x14ac:dyDescent="0.25">
      <c r="E2384" s="169"/>
      <c r="F2384" s="164"/>
      <c r="G2384" s="304"/>
      <c r="H2384" s="329"/>
      <c r="I2384" s="288"/>
    </row>
    <row r="2385" spans="5:9" x14ac:dyDescent="0.25">
      <c r="E2385" s="357" t="s">
        <v>1195</v>
      </c>
      <c r="F2385" s="164"/>
      <c r="G2385" s="304"/>
      <c r="H2385" s="295"/>
      <c r="I2385" s="358">
        <f>I2380</f>
        <v>0</v>
      </c>
    </row>
    <row r="2386" spans="5:9" x14ac:dyDescent="0.25">
      <c r="E2386" s="162"/>
      <c r="F2386" s="164"/>
      <c r="G2386" s="304"/>
      <c r="H2386" s="295"/>
      <c r="I2386" s="288"/>
    </row>
    <row r="2387" spans="5:9" x14ac:dyDescent="0.25">
      <c r="E2387" s="162"/>
      <c r="F2387" s="164"/>
      <c r="G2387" s="304"/>
      <c r="H2387" s="327"/>
      <c r="I2387" s="288"/>
    </row>
    <row r="2388" spans="5:9" x14ac:dyDescent="0.25">
      <c r="E2388" s="330" t="s">
        <v>1424</v>
      </c>
      <c r="F2388" s="164" t="s">
        <v>10</v>
      </c>
      <c r="G2388" s="304">
        <v>3000</v>
      </c>
      <c r="H2388" s="295"/>
      <c r="I2388" s="288">
        <f>H2388*G2388</f>
        <v>0</v>
      </c>
    </row>
    <row r="2389" spans="5:9" x14ac:dyDescent="0.25">
      <c r="E2389" s="162"/>
      <c r="F2389" s="164"/>
      <c r="G2389" s="304"/>
      <c r="H2389" s="295"/>
      <c r="I2389" s="288"/>
    </row>
    <row r="2390" spans="5:9" x14ac:dyDescent="0.25">
      <c r="E2390" s="152" t="s">
        <v>1425</v>
      </c>
      <c r="F2390" s="164"/>
      <c r="G2390" s="304"/>
      <c r="H2390" s="318"/>
      <c r="I2390" s="288"/>
    </row>
    <row r="2391" spans="5:9" x14ac:dyDescent="0.25">
      <c r="E2391" s="161" t="s">
        <v>1426</v>
      </c>
      <c r="F2391" s="164"/>
      <c r="G2391" s="304"/>
      <c r="H2391" s="318"/>
      <c r="I2391" s="288"/>
    </row>
    <row r="2392" spans="5:9" x14ac:dyDescent="0.25">
      <c r="E2392" s="169"/>
      <c r="F2392" s="164"/>
      <c r="G2392" s="304"/>
      <c r="H2392" s="318"/>
      <c r="I2392" s="288"/>
    </row>
    <row r="2393" spans="5:9" x14ac:dyDescent="0.25">
      <c r="E2393" s="169" t="s">
        <v>1427</v>
      </c>
      <c r="F2393" s="164" t="s">
        <v>10</v>
      </c>
      <c r="G2393" s="304">
        <f>2700</f>
        <v>2700</v>
      </c>
      <c r="H2393" s="327"/>
      <c r="I2393" s="288">
        <f>H2393*G2393</f>
        <v>0</v>
      </c>
    </row>
    <row r="2394" spans="5:9" x14ac:dyDescent="0.25">
      <c r="E2394" s="169"/>
      <c r="F2394" s="164"/>
      <c r="G2394" s="304"/>
      <c r="H2394" s="327"/>
      <c r="I2394" s="288"/>
    </row>
    <row r="2395" spans="5:9" x14ac:dyDescent="0.25">
      <c r="E2395" s="152" t="s">
        <v>1428</v>
      </c>
      <c r="F2395" s="164"/>
      <c r="G2395" s="304"/>
      <c r="H2395" s="318"/>
      <c r="I2395" s="313"/>
    </row>
    <row r="2396" spans="5:9" ht="31.5" x14ac:dyDescent="0.25">
      <c r="E2396" s="161" t="s">
        <v>1429</v>
      </c>
      <c r="F2396" s="164"/>
      <c r="G2396" s="304"/>
      <c r="H2396" s="318"/>
      <c r="I2396" s="313"/>
    </row>
    <row r="2397" spans="5:9" x14ac:dyDescent="0.25">
      <c r="E2397" s="169"/>
      <c r="F2397" s="164"/>
      <c r="G2397" s="304"/>
      <c r="H2397" s="318"/>
      <c r="I2397" s="313"/>
    </row>
    <row r="2398" spans="5:9" x14ac:dyDescent="0.25">
      <c r="E2398" s="168" t="s">
        <v>1430</v>
      </c>
      <c r="F2398" s="164" t="s">
        <v>1366</v>
      </c>
      <c r="G2398" s="304">
        <v>13</v>
      </c>
      <c r="H2398" s="295"/>
      <c r="I2398" s="313">
        <f>H2398*G2398</f>
        <v>0</v>
      </c>
    </row>
    <row r="2399" spans="5:9" x14ac:dyDescent="0.25">
      <c r="E2399" s="168"/>
      <c r="F2399" s="164"/>
      <c r="G2399" s="304"/>
      <c r="H2399" s="295"/>
      <c r="I2399" s="313"/>
    </row>
    <row r="2400" spans="5:9" x14ac:dyDescent="0.25">
      <c r="E2400" s="168" t="s">
        <v>1431</v>
      </c>
      <c r="F2400" s="164" t="s">
        <v>1366</v>
      </c>
      <c r="G2400" s="304">
        <v>2</v>
      </c>
      <c r="H2400" s="295"/>
      <c r="I2400" s="313">
        <f>H2400*G2400</f>
        <v>0</v>
      </c>
    </row>
    <row r="2401" spans="5:9" x14ac:dyDescent="0.25">
      <c r="E2401" s="168"/>
      <c r="F2401" s="164"/>
      <c r="G2401" s="304"/>
      <c r="H2401" s="295"/>
      <c r="I2401" s="313"/>
    </row>
    <row r="2402" spans="5:9" x14ac:dyDescent="0.25">
      <c r="E2402" s="168" t="s">
        <v>1432</v>
      </c>
      <c r="F2402" s="164" t="s">
        <v>1366</v>
      </c>
      <c r="G2402" s="304">
        <v>13</v>
      </c>
      <c r="H2402" s="327"/>
      <c r="I2402" s="313">
        <f>H2402*G2402</f>
        <v>0</v>
      </c>
    </row>
    <row r="2403" spans="5:9" x14ac:dyDescent="0.25">
      <c r="E2403" s="168"/>
      <c r="F2403" s="164"/>
      <c r="G2403" s="304"/>
      <c r="H2403" s="327"/>
      <c r="I2403" s="313"/>
    </row>
    <row r="2404" spans="5:9" x14ac:dyDescent="0.25">
      <c r="E2404" s="291" t="s">
        <v>1433</v>
      </c>
      <c r="F2404" s="164"/>
      <c r="G2404" s="164"/>
      <c r="H2404" s="318"/>
      <c r="I2404" s="331"/>
    </row>
    <row r="2405" spans="5:9" ht="47.25" x14ac:dyDescent="0.25">
      <c r="E2405" s="161" t="s">
        <v>1437</v>
      </c>
      <c r="F2405" s="164"/>
      <c r="G2405" s="164"/>
      <c r="H2405" s="318"/>
      <c r="I2405" s="331"/>
    </row>
    <row r="2406" spans="5:9" x14ac:dyDescent="0.25">
      <c r="E2406" s="169"/>
      <c r="F2406" s="164"/>
      <c r="G2406" s="164"/>
      <c r="H2406" s="318"/>
      <c r="I2406" s="331"/>
    </row>
    <row r="2407" spans="5:9" x14ac:dyDescent="0.25">
      <c r="E2407" s="168" t="s">
        <v>1434</v>
      </c>
      <c r="F2407" s="164" t="s">
        <v>1366</v>
      </c>
      <c r="G2407" s="164">
        <v>3</v>
      </c>
      <c r="H2407" s="295"/>
      <c r="I2407" s="313">
        <f>H2407*G2407</f>
        <v>0</v>
      </c>
    </row>
    <row r="2408" spans="5:9" x14ac:dyDescent="0.25">
      <c r="E2408" s="168"/>
      <c r="F2408" s="164"/>
      <c r="G2408" s="164"/>
      <c r="H2408" s="295"/>
      <c r="I2408" s="313"/>
    </row>
    <row r="2409" spans="5:9" x14ac:dyDescent="0.25">
      <c r="E2409" s="168" t="s">
        <v>1435</v>
      </c>
      <c r="F2409" s="164" t="s">
        <v>1366</v>
      </c>
      <c r="G2409" s="332">
        <v>9</v>
      </c>
      <c r="H2409" s="295"/>
      <c r="I2409" s="313">
        <f>H2409*G2409</f>
        <v>0</v>
      </c>
    </row>
    <row r="2410" spans="5:9" x14ac:dyDescent="0.25">
      <c r="E2410" s="168"/>
      <c r="F2410" s="164"/>
      <c r="G2410" s="164"/>
      <c r="H2410" s="295"/>
      <c r="I2410" s="313"/>
    </row>
    <row r="2411" spans="5:9" x14ac:dyDescent="0.25">
      <c r="E2411" s="168" t="s">
        <v>1436</v>
      </c>
      <c r="F2411" s="164" t="s">
        <v>1366</v>
      </c>
      <c r="G2411" s="304">
        <v>62</v>
      </c>
      <c r="H2411" s="295"/>
      <c r="I2411" s="313">
        <f>H2411*G2411</f>
        <v>0</v>
      </c>
    </row>
    <row r="2412" spans="5:9" x14ac:dyDescent="0.25">
      <c r="E2412" s="115"/>
      <c r="G2412" s="130"/>
      <c r="H2412" s="137"/>
      <c r="I2412" s="139"/>
    </row>
    <row r="2413" spans="5:9" x14ac:dyDescent="0.25">
      <c r="E2413" s="115"/>
      <c r="G2413" s="130"/>
      <c r="H2413" s="137"/>
      <c r="I2413" s="139"/>
    </row>
    <row r="2414" spans="5:9" x14ac:dyDescent="0.25">
      <c r="E2414" s="328" t="s">
        <v>1438</v>
      </c>
      <c r="F2414" s="164"/>
      <c r="G2414" s="164"/>
      <c r="H2414" s="318"/>
      <c r="I2414" s="313"/>
    </row>
    <row r="2415" spans="5:9" x14ac:dyDescent="0.25">
      <c r="E2415" s="169" t="s">
        <v>1439</v>
      </c>
      <c r="F2415" s="164"/>
      <c r="G2415" s="164"/>
      <c r="H2415" s="318"/>
      <c r="I2415" s="313"/>
    </row>
    <row r="2416" spans="5:9" x14ac:dyDescent="0.25">
      <c r="E2416" s="168"/>
      <c r="F2416" s="164"/>
      <c r="G2416" s="164"/>
      <c r="H2416" s="318"/>
      <c r="I2416" s="313"/>
    </row>
    <row r="2417" spans="5:9" x14ac:dyDescent="0.25">
      <c r="E2417" s="169" t="s">
        <v>1440</v>
      </c>
      <c r="F2417" s="164" t="s">
        <v>1366</v>
      </c>
      <c r="G2417" s="164">
        <v>3</v>
      </c>
      <c r="H2417" s="327"/>
      <c r="I2417" s="313">
        <f>H2417*G2417</f>
        <v>0</v>
      </c>
    </row>
    <row r="2418" spans="5:9" x14ac:dyDescent="0.25">
      <c r="E2418" s="169"/>
      <c r="F2418" s="164"/>
      <c r="G2418" s="164"/>
      <c r="H2418" s="327"/>
      <c r="I2418" s="313"/>
    </row>
    <row r="2419" spans="5:9" x14ac:dyDescent="0.25">
      <c r="E2419" s="291" t="s">
        <v>1441</v>
      </c>
      <c r="F2419" s="164"/>
      <c r="G2419" s="164"/>
      <c r="H2419" s="318"/>
      <c r="I2419" s="288"/>
    </row>
    <row r="2420" spans="5:9" x14ac:dyDescent="0.25">
      <c r="E2420" s="151" t="s">
        <v>1462</v>
      </c>
      <c r="F2420" s="164"/>
      <c r="G2420" s="164"/>
      <c r="H2420" s="318"/>
      <c r="I2420" s="288"/>
    </row>
    <row r="2421" spans="5:9" x14ac:dyDescent="0.25">
      <c r="E2421" s="169"/>
      <c r="F2421" s="164"/>
      <c r="G2421" s="164"/>
      <c r="H2421" s="318"/>
      <c r="I2421" s="288"/>
    </row>
    <row r="2422" spans="5:9" x14ac:dyDescent="0.25">
      <c r="E2422" s="168" t="s">
        <v>1442</v>
      </c>
      <c r="F2422" s="164" t="s">
        <v>12</v>
      </c>
      <c r="G2422" s="164">
        <v>27</v>
      </c>
      <c r="H2422" s="295"/>
      <c r="I2422" s="288">
        <f>H2422*G2422</f>
        <v>0</v>
      </c>
    </row>
    <row r="2423" spans="5:9" x14ac:dyDescent="0.25">
      <c r="E2423" s="168"/>
      <c r="F2423" s="164"/>
      <c r="G2423" s="164"/>
      <c r="H2423" s="295"/>
      <c r="I2423" s="288"/>
    </row>
    <row r="2424" spans="5:9" x14ac:dyDescent="0.25">
      <c r="E2424" s="168"/>
      <c r="F2424" s="164"/>
      <c r="G2424" s="164"/>
      <c r="H2424" s="295"/>
      <c r="I2424" s="288"/>
    </row>
    <row r="2425" spans="5:9" x14ac:dyDescent="0.25">
      <c r="E2425" s="168" t="s">
        <v>1443</v>
      </c>
      <c r="F2425" s="164" t="s">
        <v>1366</v>
      </c>
      <c r="G2425" s="164">
        <v>6</v>
      </c>
      <c r="H2425" s="295"/>
      <c r="I2425" s="288">
        <f>H2425*G2425</f>
        <v>0</v>
      </c>
    </row>
    <row r="2426" spans="5:9" x14ac:dyDescent="0.25">
      <c r="E2426" s="168"/>
      <c r="F2426" s="164"/>
      <c r="G2426" s="164"/>
      <c r="H2426" s="295"/>
      <c r="I2426" s="288"/>
    </row>
    <row r="2427" spans="5:9" x14ac:dyDescent="0.25">
      <c r="E2427" s="168"/>
      <c r="F2427" s="164"/>
      <c r="G2427" s="164"/>
      <c r="H2427" s="295"/>
      <c r="I2427" s="288"/>
    </row>
    <row r="2428" spans="5:9" x14ac:dyDescent="0.25">
      <c r="E2428" s="168" t="s">
        <v>1444</v>
      </c>
      <c r="F2428" s="164" t="s">
        <v>1366</v>
      </c>
      <c r="G2428" s="164">
        <v>11</v>
      </c>
      <c r="H2428" s="295"/>
      <c r="I2428" s="288">
        <f>H2428*G2428</f>
        <v>0</v>
      </c>
    </row>
    <row r="2429" spans="5:9" x14ac:dyDescent="0.25">
      <c r="E2429" s="168"/>
      <c r="F2429" s="164"/>
      <c r="G2429" s="164"/>
      <c r="H2429" s="295"/>
      <c r="I2429" s="288"/>
    </row>
    <row r="2430" spans="5:9" x14ac:dyDescent="0.25">
      <c r="E2430" s="168"/>
      <c r="F2430" s="164"/>
      <c r="G2430" s="164"/>
      <c r="H2430" s="310"/>
      <c r="I2430" s="288"/>
    </row>
    <row r="2431" spans="5:9" x14ac:dyDescent="0.25">
      <c r="E2431" s="168" t="s">
        <v>1445</v>
      </c>
      <c r="F2431" s="164" t="s">
        <v>1366</v>
      </c>
      <c r="G2431" s="164">
        <v>11</v>
      </c>
      <c r="H2431" s="295"/>
      <c r="I2431" s="288">
        <f>G2431*H2431</f>
        <v>0</v>
      </c>
    </row>
    <row r="2432" spans="5:9" x14ac:dyDescent="0.25">
      <c r="E2432" s="168"/>
      <c r="F2432" s="164"/>
      <c r="G2432" s="164"/>
      <c r="H2432" s="295"/>
      <c r="I2432" s="288"/>
    </row>
    <row r="2433" spans="5:9" x14ac:dyDescent="0.25">
      <c r="E2433" s="168"/>
      <c r="F2433" s="164"/>
      <c r="G2433" s="164"/>
      <c r="H2433" s="295"/>
      <c r="I2433" s="288"/>
    </row>
    <row r="2434" spans="5:9" x14ac:dyDescent="0.25">
      <c r="E2434" s="168" t="s">
        <v>1446</v>
      </c>
      <c r="F2434" s="164" t="s">
        <v>1366</v>
      </c>
      <c r="G2434" s="164">
        <v>11</v>
      </c>
      <c r="H2434" s="295"/>
      <c r="I2434" s="288">
        <f>G2434*H2434</f>
        <v>0</v>
      </c>
    </row>
    <row r="2435" spans="5:9" x14ac:dyDescent="0.25">
      <c r="E2435" s="168"/>
      <c r="F2435" s="164"/>
      <c r="G2435" s="164"/>
      <c r="H2435" s="295"/>
      <c r="I2435" s="288"/>
    </row>
    <row r="2436" spans="5:9" x14ac:dyDescent="0.25">
      <c r="E2436" s="333"/>
      <c r="F2436" s="334"/>
      <c r="G2436" s="334"/>
      <c r="H2436" s="318"/>
      <c r="I2436" s="331"/>
    </row>
    <row r="2437" spans="5:9" x14ac:dyDescent="0.25">
      <c r="E2437" s="168" t="s">
        <v>1463</v>
      </c>
      <c r="F2437" s="164" t="s">
        <v>1366</v>
      </c>
      <c r="G2437" s="164">
        <v>8</v>
      </c>
      <c r="H2437" s="295"/>
      <c r="I2437" s="288">
        <f>H2437*G2437</f>
        <v>0</v>
      </c>
    </row>
    <row r="2438" spans="5:9" x14ac:dyDescent="0.25">
      <c r="E2438" s="168"/>
      <c r="F2438" s="164"/>
      <c r="G2438" s="164"/>
      <c r="H2438" s="295"/>
      <c r="I2438" s="288"/>
    </row>
    <row r="2439" spans="5:9" x14ac:dyDescent="0.25">
      <c r="E2439" s="168"/>
      <c r="F2439" s="164"/>
      <c r="G2439" s="164"/>
      <c r="H2439" s="295"/>
      <c r="I2439" s="288"/>
    </row>
    <row r="2440" spans="5:9" x14ac:dyDescent="0.25">
      <c r="E2440" s="168" t="s">
        <v>1464</v>
      </c>
      <c r="F2440" s="164" t="s">
        <v>1366</v>
      </c>
      <c r="G2440" s="164">
        <v>8</v>
      </c>
      <c r="H2440" s="295"/>
      <c r="I2440" s="288">
        <f>H2440*G2440</f>
        <v>0</v>
      </c>
    </row>
    <row r="2441" spans="5:9" x14ac:dyDescent="0.25">
      <c r="E2441" s="168"/>
      <c r="F2441" s="164"/>
      <c r="G2441" s="164"/>
      <c r="H2441" s="295"/>
      <c r="I2441" s="288"/>
    </row>
    <row r="2442" spans="5:9" x14ac:dyDescent="0.25">
      <c r="E2442" s="168"/>
      <c r="F2442" s="164"/>
      <c r="G2442" s="164"/>
      <c r="H2442" s="295"/>
      <c r="I2442" s="288"/>
    </row>
    <row r="2443" spans="5:9" x14ac:dyDescent="0.25">
      <c r="E2443" s="168" t="s">
        <v>1465</v>
      </c>
      <c r="F2443" s="164" t="s">
        <v>1366</v>
      </c>
      <c r="G2443" s="164">
        <v>8</v>
      </c>
      <c r="H2443" s="295"/>
      <c r="I2443" s="288">
        <f>H2443*G2443</f>
        <v>0</v>
      </c>
    </row>
    <row r="2444" spans="5:9" x14ac:dyDescent="0.25">
      <c r="E2444" s="168"/>
      <c r="F2444" s="164"/>
      <c r="G2444" s="164"/>
      <c r="H2444" s="295"/>
      <c r="I2444" s="288"/>
    </row>
    <row r="2445" spans="5:9" x14ac:dyDescent="0.25">
      <c r="E2445" s="333"/>
      <c r="F2445" s="334"/>
      <c r="G2445" s="334"/>
      <c r="H2445" s="295"/>
      <c r="I2445" s="331"/>
    </row>
    <row r="2446" spans="5:9" x14ac:dyDescent="0.25">
      <c r="E2446" s="168" t="s">
        <v>1447</v>
      </c>
      <c r="F2446" s="164" t="s">
        <v>1366</v>
      </c>
      <c r="G2446" s="164">
        <v>8</v>
      </c>
      <c r="H2446" s="295"/>
      <c r="I2446" s="288">
        <f>H2446*G2446</f>
        <v>0</v>
      </c>
    </row>
    <row r="2447" spans="5:9" x14ac:dyDescent="0.25">
      <c r="E2447" s="168"/>
      <c r="F2447" s="164"/>
      <c r="G2447" s="164"/>
      <c r="H2447" s="295"/>
      <c r="I2447" s="288"/>
    </row>
    <row r="2448" spans="5:9" x14ac:dyDescent="0.25">
      <c r="E2448" s="168"/>
      <c r="F2448" s="164"/>
      <c r="G2448" s="164"/>
      <c r="H2448" s="295"/>
      <c r="I2448" s="288"/>
    </row>
    <row r="2449" spans="5:9" x14ac:dyDescent="0.25">
      <c r="E2449" s="168" t="s">
        <v>1448</v>
      </c>
      <c r="F2449" s="164" t="s">
        <v>1366</v>
      </c>
      <c r="G2449" s="164">
        <v>8</v>
      </c>
      <c r="H2449" s="295"/>
      <c r="I2449" s="288">
        <f>H2449*G2449</f>
        <v>0</v>
      </c>
    </row>
    <row r="2450" spans="5:9" x14ac:dyDescent="0.25">
      <c r="E2450" s="321"/>
      <c r="F2450" s="164"/>
      <c r="G2450" s="164"/>
      <c r="H2450" s="295"/>
      <c r="I2450" s="288"/>
    </row>
    <row r="2451" spans="5:9" x14ac:dyDescent="0.25">
      <c r="E2451" s="321"/>
      <c r="F2451" s="164"/>
      <c r="G2451" s="164"/>
      <c r="H2451" s="335"/>
      <c r="I2451" s="288"/>
    </row>
    <row r="2452" spans="5:9" x14ac:dyDescent="0.25">
      <c r="E2452" s="291" t="s">
        <v>1449</v>
      </c>
      <c r="F2452" s="164"/>
      <c r="G2452" s="164"/>
      <c r="H2452" s="318"/>
      <c r="I2452" s="288"/>
    </row>
    <row r="2453" spans="5:9" ht="47.25" x14ac:dyDescent="0.25">
      <c r="E2453" s="161" t="s">
        <v>1466</v>
      </c>
      <c r="F2453" s="164"/>
      <c r="G2453" s="164"/>
      <c r="H2453" s="318"/>
      <c r="I2453" s="288"/>
    </row>
    <row r="2454" spans="5:9" x14ac:dyDescent="0.25">
      <c r="E2454" s="169"/>
      <c r="F2454" s="164"/>
      <c r="G2454" s="164"/>
      <c r="H2454" s="318"/>
      <c r="I2454" s="288"/>
    </row>
    <row r="2455" spans="5:9" x14ac:dyDescent="0.25">
      <c r="E2455" s="168" t="s">
        <v>1450</v>
      </c>
      <c r="F2455" s="164" t="s">
        <v>1366</v>
      </c>
      <c r="G2455" s="164">
        <v>5</v>
      </c>
      <c r="H2455" s="295"/>
      <c r="I2455" s="288">
        <f>H2455*G2455</f>
        <v>0</v>
      </c>
    </row>
    <row r="2456" spans="5:9" x14ac:dyDescent="0.25">
      <c r="E2456" s="321"/>
      <c r="F2456" s="304"/>
      <c r="G2456" s="164"/>
      <c r="H2456" s="295"/>
      <c r="I2456" s="288"/>
    </row>
    <row r="2457" spans="5:9" x14ac:dyDescent="0.25">
      <c r="E2457" s="168"/>
      <c r="F2457" s="162"/>
      <c r="G2457" s="164"/>
      <c r="H2457" s="295"/>
      <c r="I2457" s="288"/>
    </row>
    <row r="2458" spans="5:9" x14ac:dyDescent="0.25">
      <c r="E2458" s="321" t="s">
        <v>1451</v>
      </c>
      <c r="F2458" s="164" t="s">
        <v>1366</v>
      </c>
      <c r="G2458" s="164">
        <v>5</v>
      </c>
      <c r="H2458" s="295"/>
      <c r="I2458" s="288">
        <f>H2458*G2458</f>
        <v>0</v>
      </c>
    </row>
    <row r="2459" spans="5:9" x14ac:dyDescent="0.25">
      <c r="E2459" s="321"/>
      <c r="F2459" s="164"/>
      <c r="G2459" s="164"/>
      <c r="H2459" s="295"/>
      <c r="I2459" s="288"/>
    </row>
    <row r="2460" spans="5:9" x14ac:dyDescent="0.25">
      <c r="E2460" s="321" t="s">
        <v>1452</v>
      </c>
      <c r="F2460" s="164" t="s">
        <v>1366</v>
      </c>
      <c r="G2460" s="164">
        <v>4</v>
      </c>
      <c r="H2460" s="295"/>
      <c r="I2460" s="288">
        <f>H2460*G2460</f>
        <v>0</v>
      </c>
    </row>
    <row r="2461" spans="5:9" x14ac:dyDescent="0.25">
      <c r="E2461" s="321"/>
      <c r="F2461" s="164"/>
      <c r="G2461" s="164"/>
      <c r="H2461" s="295"/>
      <c r="I2461" s="288"/>
    </row>
    <row r="2462" spans="5:9" x14ac:dyDescent="0.25">
      <c r="E2462" s="321" t="s">
        <v>1453</v>
      </c>
      <c r="F2462" s="164" t="s">
        <v>1366</v>
      </c>
      <c r="G2462" s="164">
        <v>1</v>
      </c>
      <c r="H2462" s="295"/>
      <c r="I2462" s="288">
        <f>H2462*G2462</f>
        <v>0</v>
      </c>
    </row>
    <row r="2463" spans="5:9" x14ac:dyDescent="0.25">
      <c r="E2463" s="321"/>
      <c r="F2463" s="164"/>
      <c r="G2463" s="164"/>
      <c r="H2463" s="295"/>
      <c r="I2463" s="288"/>
    </row>
    <row r="2464" spans="5:9" x14ac:dyDescent="0.25">
      <c r="E2464" s="359" t="s">
        <v>1194</v>
      </c>
      <c r="F2464" s="164"/>
      <c r="G2464" s="164"/>
      <c r="H2464" s="295"/>
      <c r="I2464" s="358">
        <f>SUM(I2385:I2462)</f>
        <v>0</v>
      </c>
    </row>
    <row r="2465" spans="5:9" x14ac:dyDescent="0.25">
      <c r="E2465" s="360"/>
      <c r="F2465" s="164"/>
      <c r="G2465" s="164"/>
      <c r="H2465" s="295"/>
      <c r="I2465" s="288"/>
    </row>
    <row r="2466" spans="5:9" x14ac:dyDescent="0.25">
      <c r="E2466" s="360" t="s">
        <v>1195</v>
      </c>
      <c r="F2466" s="164"/>
      <c r="G2466" s="164"/>
      <c r="H2466" s="295"/>
      <c r="I2466" s="358">
        <f>I2464</f>
        <v>0</v>
      </c>
    </row>
    <row r="2467" spans="5:9" x14ac:dyDescent="0.25">
      <c r="E2467" s="360"/>
      <c r="F2467" s="164"/>
      <c r="G2467" s="164"/>
      <c r="H2467" s="295"/>
      <c r="I2467" s="288"/>
    </row>
    <row r="2468" spans="5:9" x14ac:dyDescent="0.25">
      <c r="E2468" s="337" t="s">
        <v>1454</v>
      </c>
      <c r="F2468" s="164"/>
      <c r="G2468" s="164"/>
      <c r="H2468" s="318"/>
      <c r="I2468" s="313"/>
    </row>
    <row r="2469" spans="5:9" x14ac:dyDescent="0.25">
      <c r="E2469" s="252" t="s">
        <v>1455</v>
      </c>
      <c r="F2469" s="164"/>
      <c r="G2469" s="164"/>
      <c r="H2469" s="309"/>
      <c r="I2469" s="313"/>
    </row>
    <row r="2470" spans="5:9" x14ac:dyDescent="0.25">
      <c r="E2470" s="326"/>
      <c r="F2470" s="164"/>
      <c r="G2470" s="164"/>
      <c r="H2470" s="318"/>
      <c r="I2470" s="313"/>
    </row>
    <row r="2471" spans="5:9" x14ac:dyDescent="0.25">
      <c r="E2471" s="326" t="s">
        <v>1456</v>
      </c>
      <c r="F2471" s="164" t="s">
        <v>1366</v>
      </c>
      <c r="G2471" s="164">
        <v>3</v>
      </c>
      <c r="H2471" s="295"/>
      <c r="I2471" s="313">
        <f>H2471*G2471</f>
        <v>0</v>
      </c>
    </row>
    <row r="2472" spans="5:9" x14ac:dyDescent="0.25">
      <c r="E2472" s="326"/>
      <c r="F2472" s="164"/>
      <c r="G2472" s="164"/>
      <c r="H2472" s="295"/>
      <c r="I2472" s="313"/>
    </row>
    <row r="2473" spans="5:9" x14ac:dyDescent="0.25">
      <c r="E2473" s="326" t="s">
        <v>1457</v>
      </c>
      <c r="F2473" s="164" t="s">
        <v>1366</v>
      </c>
      <c r="G2473" s="164">
        <v>3</v>
      </c>
      <c r="H2473" s="295"/>
      <c r="I2473" s="313">
        <f>H2473*G2473</f>
        <v>0</v>
      </c>
    </row>
    <row r="2474" spans="5:9" x14ac:dyDescent="0.25">
      <c r="E2474" s="326"/>
      <c r="F2474" s="164"/>
      <c r="G2474" s="164"/>
      <c r="H2474" s="318"/>
      <c r="I2474" s="313"/>
    </row>
    <row r="2475" spans="5:9" x14ac:dyDescent="0.25">
      <c r="E2475" s="326" t="s">
        <v>1458</v>
      </c>
      <c r="F2475" s="164" t="s">
        <v>1366</v>
      </c>
      <c r="G2475" s="164">
        <v>3</v>
      </c>
      <c r="H2475" s="295"/>
      <c r="I2475" s="313">
        <f>H2475*G2475</f>
        <v>0</v>
      </c>
    </row>
    <row r="2476" spans="5:9" x14ac:dyDescent="0.25">
      <c r="E2476" s="326"/>
      <c r="F2476" s="164"/>
      <c r="G2476" s="164"/>
      <c r="H2476" s="295"/>
      <c r="I2476" s="313"/>
    </row>
    <row r="2477" spans="5:9" x14ac:dyDescent="0.25">
      <c r="E2477" s="326" t="s">
        <v>1459</v>
      </c>
      <c r="F2477" s="164" t="s">
        <v>1366</v>
      </c>
      <c r="G2477" s="164">
        <v>4</v>
      </c>
      <c r="H2477" s="295"/>
      <c r="I2477" s="313">
        <f>H2477*G2477</f>
        <v>0</v>
      </c>
    </row>
    <row r="2478" spans="5:9" x14ac:dyDescent="0.25">
      <c r="E2478" s="168"/>
      <c r="F2478" s="164"/>
      <c r="G2478" s="164"/>
      <c r="H2478" s="318"/>
      <c r="I2478" s="313"/>
    </row>
    <row r="2479" spans="5:9" x14ac:dyDescent="0.25">
      <c r="E2479" s="338" t="s">
        <v>1460</v>
      </c>
      <c r="F2479" s="134"/>
      <c r="G2479" s="134"/>
      <c r="H2479" s="318"/>
      <c r="I2479" s="313"/>
    </row>
    <row r="2480" spans="5:9" x14ac:dyDescent="0.25">
      <c r="E2480" s="339"/>
      <c r="F2480" s="134"/>
      <c r="G2480" s="134"/>
      <c r="H2480" s="318"/>
      <c r="I2480" s="313"/>
    </row>
    <row r="2481" spans="5:9" x14ac:dyDescent="0.25">
      <c r="E2481" s="339" t="s">
        <v>1461</v>
      </c>
      <c r="F2481" s="240" t="s">
        <v>10</v>
      </c>
      <c r="G2481" s="134">
        <v>400</v>
      </c>
      <c r="H2481" s="295"/>
      <c r="I2481" s="313">
        <f>H2481*G2481</f>
        <v>0</v>
      </c>
    </row>
    <row r="2482" spans="5:9" x14ac:dyDescent="0.25">
      <c r="E2482" s="115"/>
      <c r="G2482" s="130"/>
      <c r="H2482" s="137"/>
      <c r="I2482" s="139"/>
    </row>
    <row r="2483" spans="5:9" x14ac:dyDescent="0.25">
      <c r="E2483" s="152" t="s">
        <v>1467</v>
      </c>
      <c r="F2483" s="340"/>
      <c r="G2483" s="164"/>
      <c r="H2483" s="318"/>
      <c r="I2483" s="288"/>
    </row>
    <row r="2484" spans="5:9" x14ac:dyDescent="0.25">
      <c r="E2484" s="151" t="s">
        <v>1468</v>
      </c>
      <c r="F2484" s="340"/>
      <c r="G2484" s="164"/>
      <c r="H2484" s="318"/>
      <c r="I2484" s="288"/>
    </row>
    <row r="2485" spans="5:9" x14ac:dyDescent="0.25">
      <c r="E2485" s="169"/>
      <c r="F2485" s="340"/>
      <c r="G2485" s="164"/>
      <c r="H2485" s="318"/>
      <c r="I2485" s="288"/>
    </row>
    <row r="2486" spans="5:9" x14ac:dyDescent="0.25">
      <c r="E2486" s="169" t="s">
        <v>1469</v>
      </c>
      <c r="F2486" s="164" t="s">
        <v>10</v>
      </c>
      <c r="G2486" s="164">
        <v>150</v>
      </c>
      <c r="H2486" s="295"/>
      <c r="I2486" s="288">
        <f>H2486*G2486</f>
        <v>0</v>
      </c>
    </row>
    <row r="2487" spans="5:9" x14ac:dyDescent="0.25">
      <c r="E2487" s="169"/>
      <c r="F2487" s="164"/>
      <c r="G2487" s="164"/>
      <c r="H2487" s="295"/>
      <c r="I2487" s="288"/>
    </row>
    <row r="2488" spans="5:9" x14ac:dyDescent="0.25">
      <c r="E2488" s="169" t="s">
        <v>1470</v>
      </c>
      <c r="F2488" s="164" t="s">
        <v>1366</v>
      </c>
      <c r="G2488" s="164">
        <v>6</v>
      </c>
      <c r="H2488" s="295"/>
      <c r="I2488" s="288">
        <f>H2488*G2488</f>
        <v>0</v>
      </c>
    </row>
    <row r="2489" spans="5:9" x14ac:dyDescent="0.25">
      <c r="E2489" s="169"/>
      <c r="F2489" s="164"/>
      <c r="G2489" s="164"/>
      <c r="H2489" s="295"/>
      <c r="I2489" s="288"/>
    </row>
    <row r="2490" spans="5:9" x14ac:dyDescent="0.25">
      <c r="E2490" s="169" t="s">
        <v>1471</v>
      </c>
      <c r="F2490" s="164" t="s">
        <v>1366</v>
      </c>
      <c r="G2490" s="164">
        <v>6</v>
      </c>
      <c r="H2490" s="295"/>
      <c r="I2490" s="288">
        <f>H2490*G2490</f>
        <v>0</v>
      </c>
    </row>
    <row r="2491" spans="5:9" x14ac:dyDescent="0.25">
      <c r="E2491" s="168"/>
      <c r="F2491" s="162"/>
      <c r="G2491" s="164"/>
      <c r="H2491" s="327"/>
      <c r="I2491" s="288"/>
    </row>
    <row r="2492" spans="5:9" x14ac:dyDescent="0.25">
      <c r="E2492" s="152" t="s">
        <v>1472</v>
      </c>
      <c r="F2492" s="164"/>
      <c r="G2492" s="164"/>
      <c r="H2492" s="318"/>
      <c r="I2492" s="288"/>
    </row>
    <row r="2493" spans="5:9" x14ac:dyDescent="0.25">
      <c r="E2493" s="151" t="s">
        <v>1473</v>
      </c>
      <c r="F2493" s="164"/>
      <c r="G2493" s="164"/>
      <c r="H2493" s="318"/>
      <c r="I2493" s="288"/>
    </row>
    <row r="2494" spans="5:9" x14ac:dyDescent="0.25">
      <c r="E2494" s="169"/>
      <c r="F2494" s="164"/>
      <c r="G2494" s="164"/>
      <c r="H2494" s="318"/>
      <c r="I2494" s="288"/>
    </row>
    <row r="2495" spans="5:9" x14ac:dyDescent="0.25">
      <c r="E2495" s="169" t="s">
        <v>1469</v>
      </c>
      <c r="F2495" s="164" t="s">
        <v>10</v>
      </c>
      <c r="G2495" s="164">
        <v>20</v>
      </c>
      <c r="H2495" s="295"/>
      <c r="I2495" s="288">
        <f>H2495*G2495</f>
        <v>0</v>
      </c>
    </row>
    <row r="2496" spans="5:9" x14ac:dyDescent="0.25">
      <c r="E2496" s="169"/>
      <c r="F2496" s="164"/>
      <c r="G2496" s="164"/>
      <c r="H2496" s="295"/>
      <c r="I2496" s="288"/>
    </row>
    <row r="2497" spans="5:9" x14ac:dyDescent="0.25">
      <c r="E2497" s="169" t="s">
        <v>1470</v>
      </c>
      <c r="F2497" s="164" t="s">
        <v>1366</v>
      </c>
      <c r="G2497" s="164">
        <v>2</v>
      </c>
      <c r="H2497" s="295"/>
      <c r="I2497" s="288">
        <f>H2497*G2497</f>
        <v>0</v>
      </c>
    </row>
    <row r="2498" spans="5:9" x14ac:dyDescent="0.25">
      <c r="E2498" s="169"/>
      <c r="F2498" s="164"/>
      <c r="G2498" s="164"/>
      <c r="H2498" s="295"/>
      <c r="I2498" s="288"/>
    </row>
    <row r="2499" spans="5:9" x14ac:dyDescent="0.25">
      <c r="E2499" s="169" t="s">
        <v>1471</v>
      </c>
      <c r="F2499" s="164" t="s">
        <v>1366</v>
      </c>
      <c r="G2499" s="164">
        <v>2</v>
      </c>
      <c r="H2499" s="295"/>
      <c r="I2499" s="288">
        <f>H2499*G2499</f>
        <v>0</v>
      </c>
    </row>
    <row r="2500" spans="5:9" x14ac:dyDescent="0.25">
      <c r="E2500" s="169"/>
      <c r="F2500" s="164"/>
      <c r="G2500" s="164"/>
      <c r="H2500" s="295"/>
      <c r="I2500" s="288"/>
    </row>
    <row r="2501" spans="5:9" x14ac:dyDescent="0.25">
      <c r="E2501" s="169" t="s">
        <v>1474</v>
      </c>
      <c r="F2501" s="162" t="s">
        <v>1366</v>
      </c>
      <c r="G2501" s="164">
        <v>2</v>
      </c>
      <c r="H2501" s="295"/>
      <c r="I2501" s="288">
        <f>H2501*G2501</f>
        <v>0</v>
      </c>
    </row>
    <row r="2502" spans="5:9" x14ac:dyDescent="0.25">
      <c r="E2502" s="321"/>
      <c r="F2502" s="164"/>
      <c r="G2502" s="164"/>
      <c r="H2502" s="327"/>
      <c r="I2502" s="288"/>
    </row>
    <row r="2503" spans="5:9" x14ac:dyDescent="0.25">
      <c r="E2503" s="152" t="s">
        <v>1475</v>
      </c>
      <c r="F2503" s="240"/>
      <c r="G2503" s="164"/>
      <c r="H2503" s="318"/>
      <c r="I2503" s="313"/>
    </row>
    <row r="2504" spans="5:9" x14ac:dyDescent="0.25">
      <c r="E2504" s="151" t="s">
        <v>1476</v>
      </c>
      <c r="F2504" s="240"/>
      <c r="G2504" s="164"/>
      <c r="H2504" s="318"/>
      <c r="I2504" s="313"/>
    </row>
    <row r="2505" spans="5:9" x14ac:dyDescent="0.25">
      <c r="E2505" s="169"/>
      <c r="F2505" s="240"/>
      <c r="G2505" s="164"/>
      <c r="H2505" s="318"/>
      <c r="I2505" s="313"/>
    </row>
    <row r="2506" spans="5:9" x14ac:dyDescent="0.25">
      <c r="E2506" s="169" t="s">
        <v>1469</v>
      </c>
      <c r="F2506" s="240" t="s">
        <v>10</v>
      </c>
      <c r="G2506" s="164">
        <v>20</v>
      </c>
      <c r="H2506" s="295"/>
      <c r="I2506" s="313">
        <f>H2506*G2506</f>
        <v>0</v>
      </c>
    </row>
    <row r="2507" spans="5:9" x14ac:dyDescent="0.25">
      <c r="E2507" s="169"/>
      <c r="F2507" s="240"/>
      <c r="G2507" s="164"/>
      <c r="H2507" s="295"/>
      <c r="I2507" s="313"/>
    </row>
    <row r="2508" spans="5:9" x14ac:dyDescent="0.25">
      <c r="E2508" s="169" t="s">
        <v>1470</v>
      </c>
      <c r="F2508" s="240" t="s">
        <v>1366</v>
      </c>
      <c r="G2508" s="164">
        <v>6</v>
      </c>
      <c r="H2508" s="295"/>
      <c r="I2508" s="313">
        <f>H2508*G2508</f>
        <v>0</v>
      </c>
    </row>
    <row r="2509" spans="5:9" x14ac:dyDescent="0.25">
      <c r="E2509" s="169"/>
      <c r="F2509" s="240"/>
      <c r="G2509" s="164"/>
      <c r="H2509" s="295"/>
      <c r="I2509" s="313"/>
    </row>
    <row r="2510" spans="5:9" x14ac:dyDescent="0.25">
      <c r="E2510" s="169" t="s">
        <v>1471</v>
      </c>
      <c r="F2510" s="240" t="s">
        <v>1366</v>
      </c>
      <c r="G2510" s="164">
        <v>6</v>
      </c>
      <c r="H2510" s="295"/>
      <c r="I2510" s="313">
        <f>H2510*G2510</f>
        <v>0</v>
      </c>
    </row>
    <row r="2511" spans="5:9" x14ac:dyDescent="0.25">
      <c r="E2511" s="169"/>
      <c r="F2511" s="240"/>
      <c r="G2511" s="164"/>
      <c r="H2511" s="318"/>
      <c r="I2511" s="313"/>
    </row>
    <row r="2512" spans="5:9" x14ac:dyDescent="0.25">
      <c r="E2512" s="152" t="s">
        <v>1477</v>
      </c>
      <c r="F2512" s="134"/>
      <c r="G2512" s="164"/>
      <c r="H2512" s="318"/>
      <c r="I2512" s="313"/>
    </row>
    <row r="2513" spans="5:9" x14ac:dyDescent="0.25">
      <c r="E2513" s="151" t="s">
        <v>1478</v>
      </c>
      <c r="F2513" s="134"/>
      <c r="G2513" s="164"/>
      <c r="H2513" s="318"/>
      <c r="I2513" s="313"/>
    </row>
    <row r="2514" spans="5:9" x14ac:dyDescent="0.25">
      <c r="E2514" s="161"/>
      <c r="F2514" s="134"/>
      <c r="G2514" s="164"/>
      <c r="H2514" s="318"/>
      <c r="I2514" s="313"/>
    </row>
    <row r="2515" spans="5:9" x14ac:dyDescent="0.25">
      <c r="E2515" s="161" t="s">
        <v>1469</v>
      </c>
      <c r="F2515" s="134" t="s">
        <v>10</v>
      </c>
      <c r="G2515" s="164">
        <v>100</v>
      </c>
      <c r="H2515" s="295"/>
      <c r="I2515" s="313">
        <f>H2515*G2515</f>
        <v>0</v>
      </c>
    </row>
    <row r="2516" spans="5:9" x14ac:dyDescent="0.25">
      <c r="E2516" s="161"/>
      <c r="F2516" s="134"/>
      <c r="G2516" s="164"/>
      <c r="H2516" s="295"/>
      <c r="I2516" s="313"/>
    </row>
    <row r="2517" spans="5:9" x14ac:dyDescent="0.25">
      <c r="E2517" s="161" t="s">
        <v>1470</v>
      </c>
      <c r="F2517" s="134" t="s">
        <v>1366</v>
      </c>
      <c r="G2517" s="164">
        <v>5</v>
      </c>
      <c r="H2517" s="295"/>
      <c r="I2517" s="313">
        <f>H2517*G2517</f>
        <v>0</v>
      </c>
    </row>
    <row r="2518" spans="5:9" x14ac:dyDescent="0.25">
      <c r="E2518" s="161"/>
      <c r="F2518" s="134"/>
      <c r="G2518" s="164"/>
      <c r="H2518" s="295"/>
      <c r="I2518" s="313"/>
    </row>
    <row r="2519" spans="5:9" x14ac:dyDescent="0.25">
      <c r="E2519" s="161" t="s">
        <v>1479</v>
      </c>
      <c r="F2519" s="134" t="s">
        <v>1366</v>
      </c>
      <c r="G2519" s="164">
        <v>5</v>
      </c>
      <c r="H2519" s="295"/>
      <c r="I2519" s="313">
        <f>H2519*G2519</f>
        <v>0</v>
      </c>
    </row>
    <row r="2520" spans="5:9" x14ac:dyDescent="0.25">
      <c r="E2520" s="321"/>
      <c r="F2520" s="164"/>
      <c r="G2520" s="164"/>
      <c r="H2520" s="327"/>
      <c r="I2520" s="288"/>
    </row>
    <row r="2521" spans="5:9" x14ac:dyDescent="0.25">
      <c r="E2521" s="152" t="s">
        <v>1480</v>
      </c>
      <c r="F2521" s="164"/>
      <c r="G2521" s="164"/>
      <c r="H2521" s="318"/>
      <c r="I2521" s="288"/>
    </row>
    <row r="2522" spans="5:9" x14ac:dyDescent="0.25">
      <c r="E2522" s="151" t="s">
        <v>1481</v>
      </c>
      <c r="F2522" s="164"/>
      <c r="G2522" s="164"/>
      <c r="H2522" s="318"/>
      <c r="I2522" s="288"/>
    </row>
    <row r="2523" spans="5:9" x14ac:dyDescent="0.25">
      <c r="E2523" s="169"/>
      <c r="F2523" s="164"/>
      <c r="G2523" s="164"/>
      <c r="H2523" s="318"/>
      <c r="I2523" s="288"/>
    </row>
    <row r="2524" spans="5:9" x14ac:dyDescent="0.25">
      <c r="E2524" s="169" t="s">
        <v>1469</v>
      </c>
      <c r="F2524" s="164" t="s">
        <v>10</v>
      </c>
      <c r="G2524" s="164">
        <v>50</v>
      </c>
      <c r="H2524" s="295"/>
      <c r="I2524" s="288">
        <f>H2524*G2524</f>
        <v>0</v>
      </c>
    </row>
    <row r="2525" spans="5:9" x14ac:dyDescent="0.25">
      <c r="E2525" s="169"/>
      <c r="F2525" s="164"/>
      <c r="G2525" s="164"/>
      <c r="H2525" s="295"/>
      <c r="I2525" s="288"/>
    </row>
    <row r="2526" spans="5:9" x14ac:dyDescent="0.25">
      <c r="E2526" s="169" t="s">
        <v>1470</v>
      </c>
      <c r="F2526" s="164" t="s">
        <v>1366</v>
      </c>
      <c r="G2526" s="164">
        <v>7</v>
      </c>
      <c r="H2526" s="295"/>
      <c r="I2526" s="288">
        <f>H2526*G2526</f>
        <v>0</v>
      </c>
    </row>
    <row r="2527" spans="5:9" x14ac:dyDescent="0.25">
      <c r="E2527" s="169"/>
      <c r="F2527" s="164"/>
      <c r="G2527" s="164"/>
      <c r="H2527" s="295"/>
      <c r="I2527" s="288"/>
    </row>
    <row r="2528" spans="5:9" x14ac:dyDescent="0.25">
      <c r="E2528" s="341" t="s">
        <v>1471</v>
      </c>
      <c r="F2528" s="164" t="s">
        <v>1366</v>
      </c>
      <c r="G2528" s="164">
        <v>7</v>
      </c>
      <c r="H2528" s="295"/>
      <c r="I2528" s="288">
        <f>H2528*G2528</f>
        <v>0</v>
      </c>
    </row>
    <row r="2529" spans="5:9" x14ac:dyDescent="0.25">
      <c r="E2529" s="341"/>
      <c r="F2529" s="165"/>
      <c r="G2529" s="164"/>
      <c r="H2529" s="295"/>
      <c r="I2529" s="288"/>
    </row>
    <row r="2530" spans="5:9" x14ac:dyDescent="0.25">
      <c r="E2530" s="342" t="s">
        <v>1482</v>
      </c>
      <c r="F2530" s="343"/>
      <c r="G2530" s="204"/>
      <c r="H2530" s="344"/>
      <c r="I2530" s="345"/>
    </row>
    <row r="2531" spans="5:9" ht="31.5" x14ac:dyDescent="0.25">
      <c r="E2531" s="346" t="s">
        <v>1483</v>
      </c>
      <c r="F2531" s="343"/>
      <c r="G2531" s="204"/>
      <c r="H2531" s="344"/>
      <c r="I2531" s="345"/>
    </row>
    <row r="2532" spans="5:9" x14ac:dyDescent="0.25">
      <c r="E2532" s="347"/>
      <c r="F2532" s="343"/>
      <c r="G2532" s="204"/>
      <c r="H2532" s="344"/>
      <c r="I2532" s="345"/>
    </row>
    <row r="2533" spans="5:9" ht="31.5" x14ac:dyDescent="0.25">
      <c r="E2533" s="348" t="s">
        <v>1490</v>
      </c>
      <c r="F2533" s="267" t="s">
        <v>1366</v>
      </c>
      <c r="G2533" s="267">
        <v>22</v>
      </c>
      <c r="H2533" s="320"/>
      <c r="I2533" s="349">
        <f>G2533*H2533</f>
        <v>0</v>
      </c>
    </row>
    <row r="2534" spans="5:9" x14ac:dyDescent="0.25">
      <c r="E2534" s="348"/>
      <c r="F2534" s="350"/>
      <c r="G2534" s="267"/>
      <c r="H2534" s="344"/>
      <c r="I2534" s="345"/>
    </row>
    <row r="2535" spans="5:9" x14ac:dyDescent="0.25">
      <c r="E2535" s="347"/>
      <c r="F2535" s="343"/>
      <c r="G2535" s="204"/>
      <c r="H2535" s="344"/>
      <c r="I2535" s="345"/>
    </row>
    <row r="2536" spans="5:9" ht="31.5" x14ac:dyDescent="0.25">
      <c r="E2536" s="348" t="s">
        <v>1491</v>
      </c>
      <c r="F2536" s="267" t="s">
        <v>1366</v>
      </c>
      <c r="G2536" s="267">
        <v>10</v>
      </c>
      <c r="H2536" s="320"/>
      <c r="I2536" s="349">
        <f>G2536*H2536</f>
        <v>0</v>
      </c>
    </row>
    <row r="2537" spans="5:9" x14ac:dyDescent="0.25">
      <c r="E2537" s="348"/>
      <c r="F2537" s="350"/>
      <c r="G2537" s="267"/>
      <c r="H2537" s="344"/>
      <c r="I2537" s="345"/>
    </row>
    <row r="2538" spans="5:9" x14ac:dyDescent="0.25">
      <c r="E2538" s="321"/>
      <c r="F2538" s="164"/>
      <c r="G2538" s="164"/>
      <c r="H2538" s="327"/>
      <c r="I2538" s="288"/>
    </row>
    <row r="2539" spans="5:9" ht="31.5" x14ac:dyDescent="0.25">
      <c r="E2539" s="348" t="s">
        <v>1492</v>
      </c>
      <c r="F2539" s="267" t="s">
        <v>1366</v>
      </c>
      <c r="G2539" s="267">
        <v>20</v>
      </c>
      <c r="H2539" s="320"/>
      <c r="I2539" s="349">
        <f>G2539*H2539</f>
        <v>0</v>
      </c>
    </row>
    <row r="2540" spans="5:9" x14ac:dyDescent="0.25">
      <c r="E2540" s="347"/>
      <c r="F2540" s="343"/>
      <c r="G2540" s="204"/>
      <c r="H2540" s="344"/>
      <c r="I2540" s="345"/>
    </row>
    <row r="2541" spans="5:9" ht="31.5" x14ac:dyDescent="0.25">
      <c r="E2541" s="348" t="s">
        <v>1484</v>
      </c>
      <c r="F2541" s="267" t="s">
        <v>1366</v>
      </c>
      <c r="G2541" s="267">
        <v>10</v>
      </c>
      <c r="H2541" s="320"/>
      <c r="I2541" s="349">
        <f>G2541*H2541</f>
        <v>0</v>
      </c>
    </row>
    <row r="2542" spans="5:9" x14ac:dyDescent="0.25">
      <c r="E2542" s="348"/>
      <c r="F2542" s="350"/>
      <c r="G2542" s="299"/>
      <c r="H2542" s="344"/>
      <c r="I2542" s="345"/>
    </row>
    <row r="2543" spans="5:9" x14ac:dyDescent="0.25">
      <c r="E2543" s="348"/>
      <c r="F2543" s="350"/>
      <c r="G2543" s="299"/>
      <c r="H2543" s="344"/>
      <c r="I2543" s="345"/>
    </row>
    <row r="2544" spans="5:9" x14ac:dyDescent="0.25">
      <c r="E2544" s="348" t="s">
        <v>1485</v>
      </c>
      <c r="F2544" s="267" t="s">
        <v>1366</v>
      </c>
      <c r="G2544" s="267">
        <v>6</v>
      </c>
      <c r="H2544" s="320"/>
      <c r="I2544" s="349">
        <f>G2544*H2544</f>
        <v>0</v>
      </c>
    </row>
    <row r="2545" spans="5:9" x14ac:dyDescent="0.25">
      <c r="E2545" s="348"/>
      <c r="F2545" s="350"/>
      <c r="G2545" s="267"/>
      <c r="H2545" s="344"/>
      <c r="I2545" s="345"/>
    </row>
    <row r="2546" spans="5:9" x14ac:dyDescent="0.25">
      <c r="E2546" s="361" t="s">
        <v>1194</v>
      </c>
      <c r="F2546" s="343"/>
      <c r="G2546" s="204"/>
      <c r="H2546" s="344"/>
      <c r="I2546" s="362">
        <f>SUM(I2466:I2544)</f>
        <v>0</v>
      </c>
    </row>
    <row r="2547" spans="5:9" x14ac:dyDescent="0.25">
      <c r="E2547" s="361"/>
      <c r="F2547" s="343"/>
      <c r="G2547" s="204"/>
      <c r="H2547" s="344"/>
      <c r="I2547" s="362"/>
    </row>
    <row r="2548" spans="5:9" x14ac:dyDescent="0.25">
      <c r="E2548" s="361" t="s">
        <v>1195</v>
      </c>
      <c r="F2548" s="343"/>
      <c r="G2548" s="204"/>
      <c r="H2548" s="344"/>
      <c r="I2548" s="362">
        <f>I2546</f>
        <v>0</v>
      </c>
    </row>
    <row r="2549" spans="5:9" x14ac:dyDescent="0.25">
      <c r="E2549" s="361"/>
      <c r="F2549" s="343"/>
      <c r="G2549" s="204"/>
      <c r="H2549" s="344"/>
      <c r="I2549" s="362"/>
    </row>
    <row r="2550" spans="5:9" ht="31.5" x14ac:dyDescent="0.25">
      <c r="E2550" s="348" t="s">
        <v>1486</v>
      </c>
      <c r="F2550" s="267" t="s">
        <v>1366</v>
      </c>
      <c r="G2550" s="267">
        <v>5</v>
      </c>
      <c r="H2550" s="320"/>
      <c r="I2550" s="349">
        <f>G2550*H2550</f>
        <v>0</v>
      </c>
    </row>
    <row r="2551" spans="5:9" x14ac:dyDescent="0.25">
      <c r="E2551" s="348"/>
      <c r="F2551" s="350"/>
      <c r="G2551" s="299"/>
      <c r="H2551" s="344"/>
      <c r="I2551" s="345"/>
    </row>
    <row r="2552" spans="5:9" x14ac:dyDescent="0.25">
      <c r="E2552" s="321"/>
      <c r="F2552" s="164"/>
      <c r="G2552" s="164"/>
      <c r="H2552" s="327"/>
      <c r="I2552" s="288"/>
    </row>
    <row r="2553" spans="5:9" x14ac:dyDescent="0.25">
      <c r="E2553" s="348" t="s">
        <v>1487</v>
      </c>
      <c r="F2553" s="299" t="s">
        <v>1366</v>
      </c>
      <c r="G2553" s="267">
        <v>7</v>
      </c>
      <c r="H2553" s="320"/>
      <c r="I2553" s="349">
        <f>G2553*H2553</f>
        <v>0</v>
      </c>
    </row>
    <row r="2554" spans="5:9" x14ac:dyDescent="0.25">
      <c r="E2554" s="321"/>
      <c r="F2554" s="350"/>
      <c r="G2554" s="164"/>
      <c r="H2554" s="351"/>
      <c r="I2554" s="345"/>
    </row>
    <row r="2555" spans="5:9" x14ac:dyDescent="0.25">
      <c r="E2555" s="321"/>
      <c r="F2555" s="164"/>
      <c r="G2555" s="164"/>
      <c r="H2555" s="327"/>
      <c r="I2555" s="288"/>
    </row>
    <row r="2556" spans="5:9" ht="31.5" x14ac:dyDescent="0.25">
      <c r="E2556" s="336" t="s">
        <v>1488</v>
      </c>
      <c r="F2556" s="267" t="s">
        <v>1366</v>
      </c>
      <c r="G2556" s="267">
        <v>4</v>
      </c>
      <c r="H2556" s="320"/>
      <c r="I2556" s="349">
        <f>G2556*H2556</f>
        <v>0</v>
      </c>
    </row>
    <row r="2557" spans="5:9" x14ac:dyDescent="0.25">
      <c r="E2557" s="347"/>
      <c r="F2557" s="350"/>
      <c r="G2557" s="204"/>
      <c r="H2557" s="344"/>
      <c r="I2557" s="345"/>
    </row>
    <row r="2558" spans="5:9" ht="31.5" x14ac:dyDescent="0.25">
      <c r="E2558" s="348" t="s">
        <v>1489</v>
      </c>
      <c r="F2558" s="267" t="s">
        <v>1366</v>
      </c>
      <c r="G2558" s="267">
        <v>10</v>
      </c>
      <c r="H2558" s="320"/>
      <c r="I2558" s="349">
        <f>G2558*H2558</f>
        <v>0</v>
      </c>
    </row>
    <row r="2559" spans="5:9" x14ac:dyDescent="0.25">
      <c r="G2559" s="130"/>
      <c r="H2559" s="137"/>
      <c r="I2559" s="137"/>
    </row>
    <row r="2560" spans="5:9" x14ac:dyDescent="0.25">
      <c r="E2560" s="115"/>
      <c r="G2560" s="130"/>
      <c r="H2560" s="137"/>
      <c r="I2560" s="137"/>
    </row>
    <row r="2561" spans="5:9" x14ac:dyDescent="0.25">
      <c r="E2561" s="115"/>
      <c r="G2561" s="130"/>
      <c r="H2561" s="137"/>
      <c r="I2561" s="137"/>
    </row>
    <row r="2562" spans="5:9" x14ac:dyDescent="0.25">
      <c r="E2562" s="115"/>
      <c r="G2562" s="130"/>
      <c r="H2562" s="137"/>
      <c r="I2562" s="137"/>
    </row>
    <row r="2563" spans="5:9" x14ac:dyDescent="0.25">
      <c r="E2563" s="115"/>
      <c r="G2563" s="130"/>
      <c r="H2563" s="137"/>
      <c r="I2563" s="137"/>
    </row>
    <row r="2564" spans="5:9" x14ac:dyDescent="0.25">
      <c r="E2564" s="115"/>
      <c r="G2564" s="130"/>
      <c r="H2564" s="137"/>
      <c r="I2564" s="137"/>
    </row>
    <row r="2565" spans="5:9" x14ac:dyDescent="0.25">
      <c r="E2565" s="115"/>
      <c r="G2565" s="130"/>
      <c r="H2565" s="137"/>
      <c r="I2565" s="137"/>
    </row>
    <row r="2566" spans="5:9" x14ac:dyDescent="0.25">
      <c r="E2566" s="115"/>
      <c r="G2566" s="130"/>
      <c r="H2566" s="137"/>
      <c r="I2566" s="137"/>
    </row>
    <row r="2567" spans="5:9" x14ac:dyDescent="0.25">
      <c r="E2567" s="115"/>
      <c r="G2567" s="130"/>
      <c r="H2567" s="137"/>
      <c r="I2567" s="137"/>
    </row>
    <row r="2568" spans="5:9" x14ac:dyDescent="0.25">
      <c r="E2568" s="115"/>
      <c r="G2568" s="130"/>
      <c r="H2568" s="137"/>
      <c r="I2568" s="137"/>
    </row>
    <row r="2569" spans="5:9" x14ac:dyDescent="0.25">
      <c r="E2569" s="115"/>
      <c r="G2569" s="130"/>
      <c r="H2569" s="137"/>
      <c r="I2569" s="137"/>
    </row>
    <row r="2570" spans="5:9" x14ac:dyDescent="0.25">
      <c r="E2570" s="115"/>
      <c r="G2570" s="130"/>
      <c r="H2570" s="137"/>
      <c r="I2570" s="137"/>
    </row>
    <row r="2571" spans="5:9" x14ac:dyDescent="0.25">
      <c r="E2571" s="115"/>
      <c r="G2571" s="130"/>
      <c r="H2571" s="137"/>
      <c r="I2571" s="137"/>
    </row>
    <row r="2572" spans="5:9" x14ac:dyDescent="0.25">
      <c r="E2572" s="115"/>
      <c r="G2572" s="130"/>
      <c r="H2572" s="137"/>
      <c r="I2572" s="137"/>
    </row>
    <row r="2573" spans="5:9" x14ac:dyDescent="0.25">
      <c r="E2573" s="115"/>
      <c r="G2573" s="130"/>
      <c r="H2573" s="137"/>
      <c r="I2573" s="137"/>
    </row>
    <row r="2574" spans="5:9" x14ac:dyDescent="0.25">
      <c r="E2574" s="115"/>
      <c r="G2574" s="130"/>
      <c r="H2574" s="137"/>
      <c r="I2574" s="137"/>
    </row>
    <row r="2575" spans="5:9" x14ac:dyDescent="0.25">
      <c r="E2575" s="115"/>
      <c r="G2575" s="130"/>
      <c r="H2575" s="137"/>
      <c r="I2575" s="137"/>
    </row>
    <row r="2576" spans="5:9" x14ac:dyDescent="0.25">
      <c r="E2576" s="115"/>
      <c r="G2576" s="130"/>
      <c r="H2576" s="137"/>
      <c r="I2576" s="137"/>
    </row>
    <row r="2577" spans="5:9" x14ac:dyDescent="0.25">
      <c r="E2577" s="115"/>
      <c r="G2577" s="130"/>
      <c r="H2577" s="137"/>
      <c r="I2577" s="137"/>
    </row>
    <row r="2578" spans="5:9" x14ac:dyDescent="0.25">
      <c r="E2578" s="115"/>
      <c r="G2578" s="130"/>
      <c r="H2578" s="137"/>
      <c r="I2578" s="137"/>
    </row>
    <row r="2579" spans="5:9" x14ac:dyDescent="0.25">
      <c r="E2579" s="115"/>
      <c r="G2579" s="130"/>
      <c r="H2579" s="137"/>
      <c r="I2579" s="137"/>
    </row>
    <row r="2580" spans="5:9" x14ac:dyDescent="0.25">
      <c r="E2580" s="115"/>
      <c r="G2580" s="130"/>
      <c r="H2580" s="137"/>
      <c r="I2580" s="137"/>
    </row>
    <row r="2581" spans="5:9" x14ac:dyDescent="0.25">
      <c r="E2581" s="115"/>
      <c r="G2581" s="130"/>
      <c r="H2581" s="137"/>
      <c r="I2581" s="137"/>
    </row>
    <row r="2582" spans="5:9" x14ac:dyDescent="0.25">
      <c r="E2582" s="115"/>
      <c r="G2582" s="130"/>
      <c r="H2582" s="137"/>
      <c r="I2582" s="137"/>
    </row>
    <row r="2583" spans="5:9" x14ac:dyDescent="0.25">
      <c r="E2583" s="115"/>
      <c r="G2583" s="130"/>
      <c r="H2583" s="137"/>
      <c r="I2583" s="137"/>
    </row>
    <row r="2584" spans="5:9" x14ac:dyDescent="0.25">
      <c r="E2584" s="115"/>
      <c r="G2584" s="130"/>
      <c r="H2584" s="137"/>
      <c r="I2584" s="137"/>
    </row>
    <row r="2585" spans="5:9" x14ac:dyDescent="0.25">
      <c r="E2585" s="115"/>
      <c r="G2585" s="130"/>
      <c r="H2585" s="137"/>
      <c r="I2585" s="137"/>
    </row>
    <row r="2586" spans="5:9" x14ac:dyDescent="0.25">
      <c r="E2586" s="115"/>
      <c r="G2586" s="130"/>
      <c r="H2586" s="137"/>
      <c r="I2586" s="137"/>
    </row>
    <row r="2587" spans="5:9" x14ac:dyDescent="0.25">
      <c r="E2587" s="115"/>
      <c r="G2587" s="130"/>
      <c r="H2587" s="137"/>
      <c r="I2587" s="137"/>
    </row>
    <row r="2588" spans="5:9" x14ac:dyDescent="0.25">
      <c r="E2588" s="115"/>
      <c r="G2588" s="130"/>
      <c r="H2588" s="137"/>
      <c r="I2588" s="137"/>
    </row>
    <row r="2589" spans="5:9" x14ac:dyDescent="0.25">
      <c r="E2589" s="115"/>
      <c r="G2589" s="130"/>
      <c r="H2589" s="137"/>
      <c r="I2589" s="137"/>
    </row>
    <row r="2590" spans="5:9" x14ac:dyDescent="0.25">
      <c r="E2590" s="115"/>
      <c r="G2590" s="130"/>
      <c r="H2590" s="137"/>
      <c r="I2590" s="137"/>
    </row>
    <row r="2591" spans="5:9" x14ac:dyDescent="0.25">
      <c r="E2591" s="115"/>
      <c r="G2591" s="130"/>
      <c r="H2591" s="137"/>
      <c r="I2591" s="137"/>
    </row>
    <row r="2592" spans="5:9" x14ac:dyDescent="0.25">
      <c r="E2592" s="115"/>
      <c r="G2592" s="130"/>
      <c r="H2592" s="137"/>
      <c r="I2592" s="137"/>
    </row>
    <row r="2593" spans="5:9" x14ac:dyDescent="0.25">
      <c r="E2593" s="115"/>
      <c r="G2593" s="130"/>
      <c r="H2593" s="137"/>
      <c r="I2593" s="137"/>
    </row>
    <row r="2594" spans="5:9" x14ac:dyDescent="0.25">
      <c r="E2594" s="115"/>
      <c r="G2594" s="130"/>
      <c r="H2594" s="137"/>
      <c r="I2594" s="137"/>
    </row>
    <row r="2595" spans="5:9" x14ac:dyDescent="0.25">
      <c r="E2595" s="115"/>
      <c r="G2595" s="130"/>
      <c r="H2595" s="137"/>
      <c r="I2595" s="137"/>
    </row>
    <row r="2596" spans="5:9" x14ac:dyDescent="0.25">
      <c r="E2596" s="115"/>
      <c r="G2596" s="130"/>
      <c r="H2596" s="137"/>
      <c r="I2596" s="137"/>
    </row>
    <row r="2597" spans="5:9" x14ac:dyDescent="0.25">
      <c r="E2597" s="115"/>
      <c r="G2597" s="130"/>
      <c r="H2597" s="137"/>
      <c r="I2597" s="137"/>
    </row>
    <row r="2598" spans="5:9" x14ac:dyDescent="0.25">
      <c r="E2598" s="115"/>
      <c r="G2598" s="130"/>
      <c r="H2598" s="137"/>
      <c r="I2598" s="137"/>
    </row>
    <row r="2599" spans="5:9" x14ac:dyDescent="0.25">
      <c r="E2599" s="115"/>
      <c r="G2599" s="130"/>
      <c r="H2599" s="137"/>
      <c r="I2599" s="137"/>
    </row>
    <row r="2600" spans="5:9" x14ac:dyDescent="0.25">
      <c r="E2600" s="115"/>
      <c r="G2600" s="130"/>
      <c r="H2600" s="137"/>
      <c r="I2600" s="137"/>
    </row>
    <row r="2601" spans="5:9" x14ac:dyDescent="0.25">
      <c r="E2601" s="115"/>
      <c r="G2601" s="130"/>
      <c r="H2601" s="137"/>
      <c r="I2601" s="137"/>
    </row>
    <row r="2602" spans="5:9" x14ac:dyDescent="0.25">
      <c r="E2602" s="115"/>
      <c r="G2602" s="130"/>
      <c r="H2602" s="137"/>
      <c r="I2602" s="137"/>
    </row>
    <row r="2603" spans="5:9" x14ac:dyDescent="0.25">
      <c r="E2603" s="115"/>
      <c r="G2603" s="130"/>
      <c r="H2603" s="137"/>
      <c r="I2603" s="137"/>
    </row>
    <row r="2604" spans="5:9" x14ac:dyDescent="0.25">
      <c r="E2604" s="115"/>
      <c r="G2604" s="130"/>
      <c r="H2604" s="137"/>
      <c r="I2604" s="137"/>
    </row>
    <row r="2605" spans="5:9" x14ac:dyDescent="0.25">
      <c r="E2605" s="115"/>
      <c r="G2605" s="130"/>
      <c r="H2605" s="137"/>
      <c r="I2605" s="137"/>
    </row>
    <row r="2606" spans="5:9" x14ac:dyDescent="0.25">
      <c r="E2606" s="115"/>
      <c r="G2606" s="130"/>
      <c r="H2606" s="137"/>
      <c r="I2606" s="137"/>
    </row>
    <row r="2607" spans="5:9" x14ac:dyDescent="0.25">
      <c r="E2607" s="115"/>
      <c r="G2607" s="130"/>
      <c r="H2607" s="137"/>
      <c r="I2607" s="137"/>
    </row>
    <row r="2608" spans="5:9" x14ac:dyDescent="0.25">
      <c r="E2608" s="115"/>
      <c r="G2608" s="130"/>
      <c r="H2608" s="137"/>
      <c r="I2608" s="137"/>
    </row>
    <row r="2609" spans="5:9" x14ac:dyDescent="0.25">
      <c r="E2609" s="115"/>
      <c r="G2609" s="130"/>
      <c r="H2609" s="137"/>
      <c r="I2609" s="137"/>
    </row>
    <row r="2610" spans="5:9" x14ac:dyDescent="0.25">
      <c r="E2610" s="115"/>
      <c r="G2610" s="130"/>
      <c r="H2610" s="137"/>
      <c r="I2610" s="137"/>
    </row>
    <row r="2611" spans="5:9" x14ac:dyDescent="0.25">
      <c r="E2611" s="115"/>
      <c r="G2611" s="130"/>
      <c r="H2611" s="137"/>
      <c r="I2611" s="137"/>
    </row>
    <row r="2612" spans="5:9" x14ac:dyDescent="0.25">
      <c r="E2612" s="115"/>
      <c r="G2612" s="130"/>
      <c r="H2612" s="137"/>
      <c r="I2612" s="137"/>
    </row>
    <row r="2613" spans="5:9" x14ac:dyDescent="0.25">
      <c r="E2613" s="115"/>
      <c r="G2613" s="130"/>
      <c r="H2613" s="137"/>
      <c r="I2613" s="137"/>
    </row>
    <row r="2614" spans="5:9" x14ac:dyDescent="0.25">
      <c r="E2614" s="115"/>
      <c r="G2614" s="130"/>
      <c r="H2614" s="137"/>
      <c r="I2614" s="137"/>
    </row>
    <row r="2615" spans="5:9" x14ac:dyDescent="0.25">
      <c r="E2615" s="115"/>
      <c r="G2615" s="130"/>
      <c r="H2615" s="137"/>
      <c r="I2615" s="137"/>
    </row>
    <row r="2616" spans="5:9" x14ac:dyDescent="0.25">
      <c r="E2616" s="115"/>
      <c r="G2616" s="130"/>
      <c r="H2616" s="137"/>
      <c r="I2616" s="137"/>
    </row>
    <row r="2617" spans="5:9" x14ac:dyDescent="0.25">
      <c r="E2617" s="115"/>
      <c r="G2617" s="130"/>
      <c r="H2617" s="137"/>
      <c r="I2617" s="137"/>
    </row>
    <row r="2618" spans="5:9" x14ac:dyDescent="0.25">
      <c r="E2618" s="115"/>
      <c r="G2618" s="130"/>
      <c r="H2618" s="137"/>
      <c r="I2618" s="137"/>
    </row>
    <row r="2619" spans="5:9" x14ac:dyDescent="0.25">
      <c r="E2619" s="115"/>
      <c r="G2619" s="130"/>
      <c r="H2619" s="137"/>
      <c r="I2619" s="137"/>
    </row>
    <row r="2620" spans="5:9" x14ac:dyDescent="0.25">
      <c r="E2620" s="115"/>
      <c r="G2620" s="130"/>
      <c r="H2620" s="137"/>
      <c r="I2620" s="137"/>
    </row>
    <row r="2621" spans="5:9" x14ac:dyDescent="0.25">
      <c r="E2621" s="115"/>
      <c r="G2621" s="130"/>
      <c r="H2621" s="137"/>
      <c r="I2621" s="137"/>
    </row>
    <row r="2622" spans="5:9" x14ac:dyDescent="0.25">
      <c r="E2622" s="115"/>
      <c r="G2622" s="130"/>
      <c r="H2622" s="137"/>
      <c r="I2622" s="137"/>
    </row>
    <row r="2623" spans="5:9" x14ac:dyDescent="0.25">
      <c r="E2623" s="115"/>
      <c r="G2623" s="130"/>
      <c r="H2623" s="137"/>
      <c r="I2623" s="137"/>
    </row>
    <row r="2624" spans="5:9" x14ac:dyDescent="0.25">
      <c r="E2624" s="115"/>
      <c r="G2624" s="130"/>
      <c r="H2624" s="137"/>
      <c r="I2624" s="137"/>
    </row>
    <row r="2625" spans="5:9" x14ac:dyDescent="0.25">
      <c r="E2625" s="115"/>
      <c r="G2625" s="130"/>
      <c r="H2625" s="137"/>
      <c r="I2625" s="137"/>
    </row>
    <row r="2626" spans="5:9" x14ac:dyDescent="0.25">
      <c r="E2626" s="115"/>
      <c r="G2626" s="130"/>
      <c r="H2626" s="137"/>
      <c r="I2626" s="137"/>
    </row>
    <row r="2627" spans="5:9" x14ac:dyDescent="0.25">
      <c r="E2627" s="115"/>
      <c r="G2627" s="130"/>
      <c r="H2627" s="137"/>
      <c r="I2627" s="137"/>
    </row>
    <row r="2628" spans="5:9" x14ac:dyDescent="0.25">
      <c r="E2628" s="115"/>
      <c r="G2628" s="130"/>
      <c r="H2628" s="137"/>
      <c r="I2628" s="137"/>
    </row>
    <row r="2629" spans="5:9" x14ac:dyDescent="0.25">
      <c r="E2629" s="115" t="s">
        <v>1362</v>
      </c>
      <c r="G2629" s="130"/>
      <c r="H2629" s="137"/>
      <c r="I2629" s="139">
        <f>SUM(I2548:I2558)</f>
        <v>0</v>
      </c>
    </row>
    <row r="2630" spans="5:9" x14ac:dyDescent="0.25">
      <c r="G2630" s="130"/>
      <c r="H2630" s="137"/>
      <c r="I2630" s="137"/>
    </row>
    <row r="2631" spans="5:9" x14ac:dyDescent="0.25">
      <c r="G2631" s="130"/>
      <c r="H2631" s="137"/>
      <c r="I2631" s="137"/>
    </row>
    <row r="2632" spans="5:9" x14ac:dyDescent="0.25">
      <c r="E2632" s="116" t="s">
        <v>1216</v>
      </c>
      <c r="F2632" s="116"/>
      <c r="G2632" s="116"/>
      <c r="H2632" s="115"/>
      <c r="I2632" s="116"/>
    </row>
    <row r="2633" spans="5:9" x14ac:dyDescent="0.25">
      <c r="E2633" s="116"/>
      <c r="F2633" s="116"/>
      <c r="G2633" s="116"/>
      <c r="H2633" s="115"/>
      <c r="I2633" s="116"/>
    </row>
    <row r="2634" spans="5:9" x14ac:dyDescent="0.25">
      <c r="E2634" s="116" t="s">
        <v>1197</v>
      </c>
      <c r="F2634" s="116"/>
      <c r="G2634" s="116"/>
      <c r="H2634" s="115"/>
      <c r="I2634" s="352">
        <f>I90</f>
        <v>0</v>
      </c>
    </row>
    <row r="2635" spans="5:9" x14ac:dyDescent="0.25">
      <c r="E2635" s="116"/>
      <c r="F2635" s="116"/>
      <c r="G2635" s="116"/>
      <c r="H2635" s="115"/>
      <c r="I2635" s="116"/>
    </row>
    <row r="2636" spans="5:9" x14ac:dyDescent="0.25">
      <c r="E2636" s="116" t="s">
        <v>1196</v>
      </c>
      <c r="F2636" s="116"/>
      <c r="G2636" s="116"/>
      <c r="H2636" s="115"/>
      <c r="I2636" s="352">
        <f>I257</f>
        <v>0</v>
      </c>
    </row>
    <row r="2637" spans="5:9" x14ac:dyDescent="0.25">
      <c r="E2637" s="116"/>
      <c r="F2637" s="116"/>
      <c r="G2637" s="116"/>
      <c r="H2637" s="115"/>
      <c r="I2637" s="116"/>
    </row>
    <row r="2638" spans="5:9" x14ac:dyDescent="0.25">
      <c r="E2638" s="116" t="s">
        <v>996</v>
      </c>
      <c r="F2638" s="116"/>
      <c r="G2638" s="116"/>
      <c r="H2638" s="115"/>
      <c r="I2638" s="352">
        <f>I338</f>
        <v>0</v>
      </c>
    </row>
    <row r="2639" spans="5:9" x14ac:dyDescent="0.25">
      <c r="E2639" s="116"/>
      <c r="F2639" s="116"/>
      <c r="G2639" s="116"/>
      <c r="H2639" s="115"/>
      <c r="I2639" s="116"/>
    </row>
    <row r="2640" spans="5:9" x14ac:dyDescent="0.25">
      <c r="E2640" s="116" t="s">
        <v>1005</v>
      </c>
      <c r="F2640" s="116"/>
      <c r="G2640" s="116"/>
      <c r="H2640" s="115"/>
      <c r="I2640" s="352">
        <f>I425</f>
        <v>0</v>
      </c>
    </row>
    <row r="2641" spans="5:9" x14ac:dyDescent="0.25">
      <c r="E2641" s="116"/>
      <c r="F2641" s="116"/>
      <c r="G2641" s="116"/>
      <c r="H2641" s="115"/>
      <c r="I2641" s="116"/>
    </row>
    <row r="2642" spans="5:9" x14ac:dyDescent="0.25">
      <c r="E2642" s="116" t="s">
        <v>1012</v>
      </c>
      <c r="F2642" s="116"/>
      <c r="G2642" s="116"/>
      <c r="H2642" s="115"/>
      <c r="I2642" s="352">
        <f>I503</f>
        <v>0</v>
      </c>
    </row>
    <row r="2643" spans="5:9" x14ac:dyDescent="0.25">
      <c r="E2643" s="116"/>
      <c r="F2643" s="116"/>
      <c r="G2643" s="116"/>
      <c r="H2643" s="115"/>
      <c r="I2643" s="116"/>
    </row>
    <row r="2644" spans="5:9" x14ac:dyDescent="0.25">
      <c r="E2644" s="116" t="s">
        <v>1022</v>
      </c>
      <c r="F2644" s="116"/>
      <c r="G2644" s="116"/>
      <c r="H2644" s="115"/>
      <c r="I2644" s="352">
        <f>I572</f>
        <v>0</v>
      </c>
    </row>
    <row r="2645" spans="5:9" x14ac:dyDescent="0.25">
      <c r="E2645" s="116"/>
      <c r="F2645" s="116"/>
      <c r="G2645" s="116"/>
      <c r="H2645" s="115"/>
      <c r="I2645" s="116"/>
    </row>
    <row r="2646" spans="5:9" x14ac:dyDescent="0.25">
      <c r="E2646" s="116" t="s">
        <v>1041</v>
      </c>
      <c r="F2646" s="116"/>
      <c r="G2646" s="116"/>
      <c r="H2646" s="115"/>
      <c r="I2646" s="352">
        <f>I649</f>
        <v>0</v>
      </c>
    </row>
    <row r="2647" spans="5:9" x14ac:dyDescent="0.25">
      <c r="E2647" s="116"/>
      <c r="F2647" s="116"/>
      <c r="G2647" s="116"/>
      <c r="H2647" s="115"/>
      <c r="I2647" s="116"/>
    </row>
    <row r="2648" spans="5:9" x14ac:dyDescent="0.25">
      <c r="E2648" s="116" t="s">
        <v>1054</v>
      </c>
      <c r="F2648" s="116"/>
      <c r="G2648" s="116"/>
      <c r="H2648" s="115"/>
      <c r="I2648" s="352">
        <f>I734</f>
        <v>0</v>
      </c>
    </row>
    <row r="2649" spans="5:9" x14ac:dyDescent="0.25">
      <c r="E2649" s="116"/>
      <c r="F2649" s="116"/>
      <c r="G2649" s="116"/>
      <c r="H2649" s="115"/>
      <c r="I2649" s="116"/>
    </row>
    <row r="2650" spans="5:9" x14ac:dyDescent="0.25">
      <c r="E2650" s="116" t="s">
        <v>1220</v>
      </c>
      <c r="F2650" s="116"/>
      <c r="G2650" s="116"/>
      <c r="H2650" s="115"/>
      <c r="I2650" s="352">
        <f>I812</f>
        <v>0</v>
      </c>
    </row>
    <row r="2651" spans="5:9" x14ac:dyDescent="0.25">
      <c r="E2651" s="116"/>
      <c r="F2651" s="116"/>
      <c r="G2651" s="116"/>
      <c r="H2651" s="115"/>
      <c r="I2651" s="116"/>
    </row>
    <row r="2652" spans="5:9" x14ac:dyDescent="0.25">
      <c r="E2652" s="116" t="s">
        <v>1222</v>
      </c>
      <c r="F2652" s="116"/>
      <c r="G2652" s="116"/>
      <c r="H2652" s="115"/>
      <c r="I2652" s="352">
        <f>I975</f>
        <v>0</v>
      </c>
    </row>
    <row r="2653" spans="5:9" x14ac:dyDescent="0.25">
      <c r="E2653" s="116"/>
      <c r="F2653" s="116"/>
      <c r="G2653" s="116"/>
      <c r="H2653" s="115"/>
      <c r="I2653" s="116"/>
    </row>
    <row r="2654" spans="5:9" x14ac:dyDescent="0.25">
      <c r="E2654" s="116" t="s">
        <v>1223</v>
      </c>
      <c r="F2654" s="116"/>
      <c r="G2654" s="116"/>
      <c r="H2654" s="115"/>
      <c r="I2654" s="352">
        <f>I1060</f>
        <v>0</v>
      </c>
    </row>
    <row r="2655" spans="5:9" x14ac:dyDescent="0.25">
      <c r="E2655" s="116"/>
      <c r="F2655" s="116"/>
      <c r="G2655" s="116"/>
      <c r="H2655" s="115"/>
      <c r="I2655" s="116"/>
    </row>
    <row r="2656" spans="5:9" x14ac:dyDescent="0.25">
      <c r="E2656" s="116" t="s">
        <v>1206</v>
      </c>
      <c r="F2656" s="116"/>
      <c r="G2656" s="116"/>
      <c r="H2656" s="115"/>
      <c r="I2656" s="352">
        <f>I1145</f>
        <v>0</v>
      </c>
    </row>
    <row r="2657" spans="5:9" x14ac:dyDescent="0.25">
      <c r="E2657" s="116"/>
      <c r="F2657" s="116"/>
      <c r="G2657" s="116"/>
      <c r="H2657" s="115"/>
      <c r="I2657" s="116"/>
    </row>
    <row r="2658" spans="5:9" x14ac:dyDescent="0.25">
      <c r="E2658" s="116" t="s">
        <v>1207</v>
      </c>
      <c r="F2658" s="116"/>
      <c r="G2658" s="116"/>
      <c r="H2658" s="115"/>
      <c r="I2658" s="352">
        <f>I1226</f>
        <v>0</v>
      </c>
    </row>
    <row r="2659" spans="5:9" x14ac:dyDescent="0.25">
      <c r="E2659" s="116"/>
      <c r="F2659" s="116"/>
      <c r="G2659" s="116"/>
      <c r="H2659" s="115"/>
      <c r="I2659" s="116"/>
    </row>
    <row r="2660" spans="5:9" x14ac:dyDescent="0.25">
      <c r="E2660" s="116" t="s">
        <v>1219</v>
      </c>
      <c r="F2660" s="116"/>
      <c r="G2660" s="116"/>
      <c r="H2660" s="115"/>
      <c r="I2660" s="352">
        <f>I1311</f>
        <v>0</v>
      </c>
    </row>
    <row r="2661" spans="5:9" x14ac:dyDescent="0.25">
      <c r="E2661" s="116"/>
      <c r="F2661" s="116"/>
      <c r="G2661" s="116"/>
      <c r="H2661" s="115"/>
      <c r="I2661" s="116"/>
    </row>
    <row r="2662" spans="5:9" x14ac:dyDescent="0.25">
      <c r="E2662" s="116" t="s">
        <v>1208</v>
      </c>
      <c r="F2662" s="116"/>
      <c r="G2662" s="116"/>
      <c r="H2662" s="115"/>
      <c r="I2662" s="352">
        <f>I1564</f>
        <v>6500</v>
      </c>
    </row>
    <row r="2663" spans="5:9" x14ac:dyDescent="0.25">
      <c r="E2663" s="116"/>
      <c r="F2663" s="116"/>
      <c r="G2663" s="116"/>
      <c r="H2663" s="115"/>
      <c r="I2663" s="116"/>
    </row>
    <row r="2664" spans="5:9" x14ac:dyDescent="0.25">
      <c r="E2664" s="116" t="s">
        <v>978</v>
      </c>
      <c r="F2664" s="116"/>
      <c r="G2664" s="116"/>
      <c r="H2664" s="115"/>
      <c r="I2664" s="352">
        <f>I1644</f>
        <v>1761000</v>
      </c>
    </row>
    <row r="2665" spans="5:9" x14ac:dyDescent="0.25">
      <c r="E2665" s="116"/>
      <c r="F2665" s="116"/>
      <c r="G2665" s="116"/>
      <c r="H2665" s="115"/>
      <c r="I2665" s="116"/>
    </row>
    <row r="2666" spans="5:9" x14ac:dyDescent="0.25">
      <c r="E2666" s="116"/>
      <c r="F2666" s="116"/>
      <c r="G2666" s="116"/>
      <c r="H2666" s="115"/>
      <c r="I2666" s="116"/>
    </row>
    <row r="2667" spans="5:9" x14ac:dyDescent="0.25">
      <c r="E2667" s="116" t="s">
        <v>1225</v>
      </c>
      <c r="F2667" s="116"/>
      <c r="G2667" s="116"/>
      <c r="H2667" s="115"/>
      <c r="I2667" s="352">
        <f>SUM(I2634:I2665)</f>
        <v>1767500</v>
      </c>
    </row>
    <row r="2668" spans="5:9" x14ac:dyDescent="0.25">
      <c r="E2668" s="116"/>
      <c r="H2668" s="121"/>
      <c r="I2668" s="147"/>
    </row>
    <row r="2669" spans="5:9" x14ac:dyDescent="0.25">
      <c r="E2669" s="116"/>
      <c r="H2669" s="121"/>
      <c r="I2669" s="147"/>
    </row>
    <row r="2670" spans="5:9" x14ac:dyDescent="0.25">
      <c r="E2670" s="116"/>
      <c r="H2670" s="121"/>
      <c r="I2670" s="147"/>
    </row>
    <row r="2671" spans="5:9" x14ac:dyDescent="0.25">
      <c r="E2671" s="116"/>
      <c r="H2671" s="121"/>
      <c r="I2671" s="147"/>
    </row>
    <row r="2672" spans="5:9" x14ac:dyDescent="0.25">
      <c r="E2672" s="116"/>
      <c r="H2672" s="121"/>
      <c r="I2672" s="147"/>
    </row>
    <row r="2673" spans="5:9" x14ac:dyDescent="0.25">
      <c r="E2673" s="116"/>
      <c r="H2673" s="121"/>
      <c r="I2673" s="147"/>
    </row>
    <row r="2674" spans="5:9" x14ac:dyDescent="0.25">
      <c r="E2674" s="116"/>
      <c r="H2674" s="121"/>
      <c r="I2674" s="147"/>
    </row>
    <row r="2675" spans="5:9" x14ac:dyDescent="0.25">
      <c r="E2675" s="116"/>
      <c r="H2675" s="121"/>
      <c r="I2675" s="147"/>
    </row>
    <row r="2676" spans="5:9" x14ac:dyDescent="0.25">
      <c r="E2676" s="116"/>
      <c r="H2676" s="121"/>
      <c r="I2676" s="147"/>
    </row>
    <row r="2677" spans="5:9" x14ac:dyDescent="0.25">
      <c r="E2677" s="116"/>
      <c r="H2677" s="121"/>
      <c r="I2677" s="147"/>
    </row>
    <row r="2678" spans="5:9" x14ac:dyDescent="0.25">
      <c r="E2678" s="116"/>
      <c r="H2678" s="121"/>
      <c r="I2678" s="147"/>
    </row>
    <row r="2679" spans="5:9" x14ac:dyDescent="0.25">
      <c r="E2679" s="116"/>
      <c r="H2679" s="121"/>
      <c r="I2679" s="147"/>
    </row>
    <row r="2680" spans="5:9" x14ac:dyDescent="0.25">
      <c r="E2680" s="114"/>
      <c r="H2680" s="121"/>
      <c r="I2680" s="114"/>
    </row>
    <row r="2681" spans="5:9" x14ac:dyDescent="0.25">
      <c r="E2681" s="114"/>
      <c r="H2681" s="121"/>
      <c r="I2681" s="114"/>
    </row>
    <row r="2682" spans="5:9" x14ac:dyDescent="0.25">
      <c r="E2682" s="114"/>
      <c r="H2682" s="121"/>
      <c r="I2682" s="114"/>
    </row>
    <row r="2683" spans="5:9" x14ac:dyDescent="0.25">
      <c r="E2683" s="114"/>
      <c r="H2683" s="121"/>
      <c r="I2683" s="114"/>
    </row>
    <row r="2684" spans="5:9" x14ac:dyDescent="0.25">
      <c r="E2684" s="114"/>
      <c r="H2684" s="121"/>
      <c r="I2684" s="114"/>
    </row>
    <row r="2685" spans="5:9" x14ac:dyDescent="0.25">
      <c r="E2685" s="114"/>
      <c r="H2685" s="121"/>
      <c r="I2685" s="114"/>
    </row>
    <row r="2686" spans="5:9" x14ac:dyDescent="0.25">
      <c r="E2686" s="114"/>
      <c r="H2686" s="121"/>
      <c r="I2686" s="114"/>
    </row>
    <row r="2687" spans="5:9" x14ac:dyDescent="0.25">
      <c r="E2687" s="114"/>
      <c r="H2687" s="121"/>
      <c r="I2687" s="114"/>
    </row>
    <row r="2688" spans="5:9" x14ac:dyDescent="0.25">
      <c r="E2688" s="114"/>
      <c r="H2688" s="121"/>
      <c r="I2688" s="114"/>
    </row>
    <row r="2689" spans="5:9" x14ac:dyDescent="0.25">
      <c r="E2689" s="114"/>
      <c r="H2689" s="121"/>
      <c r="I2689" s="114"/>
    </row>
    <row r="2690" spans="5:9" x14ac:dyDescent="0.25">
      <c r="E2690" s="114"/>
      <c r="H2690" s="121"/>
      <c r="I2690" s="114"/>
    </row>
    <row r="2691" spans="5:9" x14ac:dyDescent="0.25">
      <c r="E2691" s="114"/>
      <c r="H2691" s="121"/>
      <c r="I2691" s="114"/>
    </row>
    <row r="2692" spans="5:9" x14ac:dyDescent="0.25">
      <c r="E2692" s="114"/>
      <c r="H2692" s="121"/>
      <c r="I2692" s="114"/>
    </row>
    <row r="2693" spans="5:9" x14ac:dyDescent="0.25">
      <c r="E2693" s="114"/>
      <c r="H2693" s="121"/>
      <c r="I2693" s="114"/>
    </row>
    <row r="2694" spans="5:9" x14ac:dyDescent="0.25">
      <c r="E2694" s="114"/>
      <c r="H2694" s="121"/>
      <c r="I2694" s="114"/>
    </row>
    <row r="2695" spans="5:9" x14ac:dyDescent="0.25">
      <c r="E2695" s="114"/>
      <c r="H2695" s="121"/>
      <c r="I2695" s="114"/>
    </row>
    <row r="2696" spans="5:9" x14ac:dyDescent="0.25">
      <c r="E2696" s="114"/>
      <c r="H2696" s="121"/>
      <c r="I2696" s="114"/>
    </row>
    <row r="2697" spans="5:9" x14ac:dyDescent="0.25">
      <c r="E2697" s="114"/>
      <c r="H2697" s="121"/>
      <c r="I2697" s="114"/>
    </row>
    <row r="2698" spans="5:9" x14ac:dyDescent="0.25">
      <c r="E2698" s="114"/>
      <c r="H2698" s="121"/>
      <c r="I2698" s="114"/>
    </row>
    <row r="2699" spans="5:9" x14ac:dyDescent="0.25">
      <c r="E2699" s="114"/>
      <c r="H2699" s="121"/>
      <c r="I2699" s="114"/>
    </row>
    <row r="2700" spans="5:9" x14ac:dyDescent="0.25">
      <c r="E2700" s="114"/>
      <c r="H2700" s="121"/>
      <c r="I2700" s="114"/>
    </row>
    <row r="2701" spans="5:9" x14ac:dyDescent="0.25">
      <c r="E2701" s="114"/>
      <c r="H2701" s="121"/>
      <c r="I2701" s="114"/>
    </row>
    <row r="2702" spans="5:9" x14ac:dyDescent="0.25">
      <c r="E2702" s="114"/>
      <c r="H2702" s="121"/>
      <c r="I2702" s="114"/>
    </row>
    <row r="2703" spans="5:9" x14ac:dyDescent="0.25">
      <c r="E2703" s="114"/>
      <c r="H2703" s="121"/>
      <c r="I2703" s="114"/>
    </row>
    <row r="2704" spans="5:9" x14ac:dyDescent="0.25">
      <c r="E2704" s="114"/>
      <c r="H2704" s="121"/>
      <c r="I2704" s="114"/>
    </row>
    <row r="2705" spans="5:9" x14ac:dyDescent="0.25">
      <c r="E2705" s="114"/>
      <c r="H2705" s="121"/>
      <c r="I2705" s="114"/>
    </row>
    <row r="2706" spans="5:9" x14ac:dyDescent="0.25">
      <c r="E2706" s="114"/>
      <c r="H2706" s="121"/>
      <c r="I2706" s="114"/>
    </row>
    <row r="2707" spans="5:9" x14ac:dyDescent="0.25">
      <c r="E2707" s="114"/>
      <c r="H2707" s="121"/>
      <c r="I2707" s="114"/>
    </row>
    <row r="2708" spans="5:9" x14ac:dyDescent="0.25">
      <c r="E2708" s="114"/>
      <c r="H2708" s="121"/>
      <c r="I2708" s="114"/>
    </row>
    <row r="2709" spans="5:9" x14ac:dyDescent="0.25">
      <c r="E2709" s="114"/>
      <c r="H2709" s="121"/>
      <c r="I2709" s="114"/>
    </row>
    <row r="2710" spans="5:9" x14ac:dyDescent="0.25">
      <c r="E2710" s="114"/>
      <c r="H2710" s="121"/>
      <c r="I2710" s="114"/>
    </row>
    <row r="2711" spans="5:9" x14ac:dyDescent="0.25">
      <c r="E2711" s="114"/>
      <c r="H2711" s="121"/>
      <c r="I2711" s="114"/>
    </row>
    <row r="2712" spans="5:9" x14ac:dyDescent="0.25">
      <c r="E2712" s="114"/>
      <c r="H2712" s="121"/>
      <c r="I2712" s="114"/>
    </row>
    <row r="2713" spans="5:9" x14ac:dyDescent="0.25">
      <c r="E2713" s="114"/>
      <c r="H2713" s="121"/>
      <c r="I2713" s="114"/>
    </row>
    <row r="2714" spans="5:9" x14ac:dyDescent="0.25">
      <c r="E2714" s="114"/>
      <c r="H2714" s="121"/>
      <c r="I2714" s="114"/>
    </row>
    <row r="2715" spans="5:9" x14ac:dyDescent="0.25">
      <c r="E2715" s="114"/>
      <c r="H2715" s="121"/>
      <c r="I2715" s="114"/>
    </row>
    <row r="2716" spans="5:9" x14ac:dyDescent="0.25">
      <c r="E2716" s="114"/>
      <c r="H2716" s="121"/>
      <c r="I2716" s="114"/>
    </row>
    <row r="2717" spans="5:9" x14ac:dyDescent="0.25">
      <c r="E2717" s="114"/>
      <c r="H2717" s="121"/>
      <c r="I2717" s="114"/>
    </row>
    <row r="2718" spans="5:9" x14ac:dyDescent="0.25">
      <c r="E2718" s="114"/>
      <c r="H2718" s="121"/>
      <c r="I2718" s="114"/>
    </row>
    <row r="2719" spans="5:9" x14ac:dyDescent="0.25">
      <c r="E2719" s="114"/>
      <c r="H2719" s="121"/>
      <c r="I2719" s="114"/>
    </row>
    <row r="2720" spans="5:9" x14ac:dyDescent="0.25">
      <c r="E2720" s="114"/>
      <c r="H2720" s="121"/>
      <c r="I2720" s="114"/>
    </row>
    <row r="2721" spans="5:9" x14ac:dyDescent="0.25">
      <c r="E2721" s="114"/>
      <c r="H2721" s="121"/>
      <c r="I2721" s="114"/>
    </row>
    <row r="2722" spans="5:9" x14ac:dyDescent="0.25">
      <c r="E2722" s="114"/>
      <c r="H2722" s="121"/>
      <c r="I2722" s="114"/>
    </row>
    <row r="2723" spans="5:9" x14ac:dyDescent="0.25">
      <c r="E2723" s="114"/>
      <c r="H2723" s="121"/>
      <c r="I2723" s="114"/>
    </row>
    <row r="2724" spans="5:9" x14ac:dyDescent="0.25">
      <c r="E2724" s="114"/>
      <c r="H2724" s="121"/>
      <c r="I2724" s="114"/>
    </row>
    <row r="2725" spans="5:9" x14ac:dyDescent="0.25">
      <c r="E2725" s="114"/>
      <c r="H2725" s="121"/>
      <c r="I2725" s="114"/>
    </row>
    <row r="2726" spans="5:9" x14ac:dyDescent="0.25">
      <c r="E2726" s="114"/>
      <c r="H2726" s="121"/>
      <c r="I2726" s="114"/>
    </row>
    <row r="2727" spans="5:9" x14ac:dyDescent="0.25">
      <c r="G2727" s="130"/>
      <c r="H2727" s="137"/>
      <c r="I2727" s="138"/>
    </row>
    <row r="2728" spans="5:9" x14ac:dyDescent="0.25">
      <c r="H2728" s="137"/>
      <c r="I2728" s="138"/>
    </row>
    <row r="2729" spans="5:9" x14ac:dyDescent="0.25">
      <c r="F2729" s="116"/>
      <c r="G2729" s="116"/>
      <c r="H2729" s="139"/>
      <c r="I2729" s="141"/>
    </row>
    <row r="2730" spans="5:9" x14ac:dyDescent="0.25">
      <c r="H2730" s="137"/>
      <c r="I2730" s="138"/>
    </row>
    <row r="2731" spans="5:9" x14ac:dyDescent="0.25">
      <c r="H2731" s="137"/>
      <c r="I2731" s="138"/>
    </row>
    <row r="2732" spans="5:9" x14ac:dyDescent="0.25">
      <c r="E2732" s="115"/>
      <c r="H2732" s="137"/>
      <c r="I2732" s="137"/>
    </row>
    <row r="2733" spans="5:9" x14ac:dyDescent="0.25">
      <c r="E2733" s="114"/>
      <c r="H2733" s="137"/>
      <c r="I2733" s="137"/>
    </row>
  </sheetData>
  <mergeCells count="1">
    <mergeCell ref="D1:I1"/>
  </mergeCells>
  <conditionalFormatting sqref="E1757:E1758">
    <cfRule type="expression" dxfId="27" priority="37" stopIfTrue="1">
      <formula>OR($B1757="H1",$B1757="H2",$B1757="H3",)</formula>
    </cfRule>
    <cfRule type="expression" dxfId="26" priority="38" stopIfTrue="1">
      <formula>$B1757="H4"</formula>
    </cfRule>
  </conditionalFormatting>
  <conditionalFormatting sqref="E1762:E1763">
    <cfRule type="expression" dxfId="25" priority="35" stopIfTrue="1">
      <formula>OR($B1762="H1",$B1762="H2",$B1762="H3",)</formula>
    </cfRule>
    <cfRule type="expression" dxfId="24" priority="36" stopIfTrue="1">
      <formula>$B1762="H4"</formula>
    </cfRule>
  </conditionalFormatting>
  <conditionalFormatting sqref="E1770:E1771">
    <cfRule type="expression" dxfId="23" priority="33" stopIfTrue="1">
      <formula>OR($B1770="H1",$B1770="H2",$B1770="H3",)</formula>
    </cfRule>
    <cfRule type="expression" dxfId="22" priority="34" stopIfTrue="1">
      <formula>$B1770="H4"</formula>
    </cfRule>
  </conditionalFormatting>
  <conditionalFormatting sqref="E1788">
    <cfRule type="expression" dxfId="21" priority="31" stopIfTrue="1">
      <formula>OR($B1788="H1",$B1788="H2",$B1788="H3",)</formula>
    </cfRule>
    <cfRule type="expression" dxfId="20" priority="32" stopIfTrue="1">
      <formula>$B1788="H4"</formula>
    </cfRule>
  </conditionalFormatting>
  <conditionalFormatting sqref="E1816">
    <cfRule type="expression" dxfId="19" priority="39" stopIfTrue="1">
      <formula>OR($B1816="H1",$B1816="H2",$B1816="H3",)</formula>
    </cfRule>
    <cfRule type="expression" dxfId="18" priority="40" stopIfTrue="1">
      <formula>$B1816="H4"</formula>
    </cfRule>
  </conditionalFormatting>
  <conditionalFormatting sqref="E1843:E1844">
    <cfRule type="expression" dxfId="17" priority="29" stopIfTrue="1">
      <formula>OR($B1843="H1",$B1843="H2",$B1843="H3",)</formula>
    </cfRule>
    <cfRule type="expression" dxfId="16" priority="30" stopIfTrue="1">
      <formula>$B1843="H4"</formula>
    </cfRule>
  </conditionalFormatting>
  <conditionalFormatting sqref="E1847:E1848">
    <cfRule type="expression" dxfId="15" priority="27" stopIfTrue="1">
      <formula>OR($B1847="H1",$B1847="H2",$B1847="H3",)</formula>
    </cfRule>
    <cfRule type="expression" dxfId="14" priority="28" stopIfTrue="1">
      <formula>$B1847="H4"</formula>
    </cfRule>
  </conditionalFormatting>
  <conditionalFormatting sqref="E1851:E1852">
    <cfRule type="expression" dxfId="13" priority="25" stopIfTrue="1">
      <formula>OR($B1851="H1",$B1851="H2",$B1851="H3",)</formula>
    </cfRule>
    <cfRule type="expression" dxfId="12" priority="26" stopIfTrue="1">
      <formula>$B1851="H4"</formula>
    </cfRule>
  </conditionalFormatting>
  <conditionalFormatting sqref="E1862">
    <cfRule type="expression" dxfId="11" priority="23" stopIfTrue="1">
      <formula>OR($B1862="H1",$B1862="H2",$B1862="H3",)</formula>
    </cfRule>
    <cfRule type="expression" dxfId="10" priority="24" stopIfTrue="1">
      <formula>$B1862="H4"</formula>
    </cfRule>
  </conditionalFormatting>
  <conditionalFormatting sqref="E1991">
    <cfRule type="expression" dxfId="9" priority="13" stopIfTrue="1">
      <formula>OR($C1991="H1",$C1991="H2",$C1991="H3",)</formula>
    </cfRule>
    <cfRule type="expression" dxfId="8" priority="14" stopIfTrue="1">
      <formula>$C1991="H4"</formula>
    </cfRule>
  </conditionalFormatting>
  <conditionalFormatting sqref="E2033">
    <cfRule type="expression" dxfId="7" priority="11" stopIfTrue="1">
      <formula>OR($C2033="H1",$C2033="H2",$C2033="H3",)</formula>
    </cfRule>
    <cfRule type="expression" dxfId="6" priority="12" stopIfTrue="1">
      <formula>$C2033="H4"</formula>
    </cfRule>
  </conditionalFormatting>
  <conditionalFormatting sqref="E2060">
    <cfRule type="expression" dxfId="5" priority="9" stopIfTrue="1">
      <formula>OR($C2060="H1",$C2060="H2",$C2060="H3",)</formula>
    </cfRule>
    <cfRule type="expression" dxfId="4" priority="10" stopIfTrue="1">
      <formula>$C2060="H4"</formula>
    </cfRule>
  </conditionalFormatting>
  <conditionalFormatting sqref="E2101">
    <cfRule type="expression" dxfId="3" priority="7" stopIfTrue="1">
      <formula>OR($C2101="H1",$C2101="H2",$C2101="H3",)</formula>
    </cfRule>
    <cfRule type="expression" dxfId="2" priority="8" stopIfTrue="1">
      <formula>$C2101="H4"</formula>
    </cfRule>
  </conditionalFormatting>
  <conditionalFormatting sqref="E2125">
    <cfRule type="expression" dxfId="1" priority="5" stopIfTrue="1">
      <formula>OR($C2125="H1",$C2125="H2",$C2125="H3",)</formula>
    </cfRule>
    <cfRule type="expression" dxfId="0" priority="6" stopIfTrue="1">
      <formula>$C2125="H4"</formula>
    </cfRule>
  </conditionalFormatting>
  <pageMargins left="0.51181102362204722" right="0.59055118110236227" top="0.11811023622047245" bottom="0.11811023622047245" header="0.31496062992125984" footer="0.31496062992125984"/>
  <pageSetup scale="58"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4"/>
  <sheetViews>
    <sheetView tabSelected="1" view="pageBreakPreview" topLeftCell="A11" zoomScaleNormal="100" zoomScaleSheetLayoutView="100" workbookViewId="0">
      <selection activeCell="C7" sqref="C7"/>
    </sheetView>
  </sheetViews>
  <sheetFormatPr defaultRowHeight="15" x14ac:dyDescent="0.25"/>
  <cols>
    <col min="2" max="2" width="42.28515625" customWidth="1"/>
    <col min="3" max="3" width="34" style="7" customWidth="1"/>
    <col min="6" max="6" width="15" customWidth="1"/>
    <col min="8" max="8" width="11.5703125" bestFit="1" customWidth="1"/>
    <col min="251" max="251" width="50.28515625" customWidth="1"/>
    <col min="252" max="252" width="43.28515625" customWidth="1"/>
    <col min="253" max="253" width="16.28515625" customWidth="1"/>
    <col min="254" max="254" width="16.5703125" customWidth="1"/>
    <col min="255" max="255" width="18.7109375" customWidth="1"/>
    <col min="256" max="256" width="15.7109375" customWidth="1"/>
    <col min="257" max="257" width="23.42578125" customWidth="1"/>
    <col min="258" max="258" width="28.7109375" customWidth="1"/>
    <col min="259" max="259" width="25.5703125" customWidth="1"/>
    <col min="507" max="507" width="50.28515625" customWidth="1"/>
    <col min="508" max="508" width="43.28515625" customWidth="1"/>
    <col min="509" max="509" width="16.28515625" customWidth="1"/>
    <col min="510" max="510" width="16.5703125" customWidth="1"/>
    <col min="511" max="511" width="18.7109375" customWidth="1"/>
    <col min="512" max="512" width="15.7109375" customWidth="1"/>
    <col min="513" max="513" width="23.42578125" customWidth="1"/>
    <col min="514" max="514" width="28.7109375" customWidth="1"/>
    <col min="515" max="515" width="25.5703125" customWidth="1"/>
    <col min="763" max="763" width="50.28515625" customWidth="1"/>
    <col min="764" max="764" width="43.28515625" customWidth="1"/>
    <col min="765" max="765" width="16.28515625" customWidth="1"/>
    <col min="766" max="766" width="16.5703125" customWidth="1"/>
    <col min="767" max="767" width="18.7109375" customWidth="1"/>
    <col min="768" max="768" width="15.7109375" customWidth="1"/>
    <col min="769" max="769" width="23.42578125" customWidth="1"/>
    <col min="770" max="770" width="28.7109375" customWidth="1"/>
    <col min="771" max="771" width="25.5703125" customWidth="1"/>
    <col min="1019" max="1019" width="50.28515625" customWidth="1"/>
    <col min="1020" max="1020" width="43.28515625" customWidth="1"/>
    <col min="1021" max="1021" width="16.28515625" customWidth="1"/>
    <col min="1022" max="1022" width="16.5703125" customWidth="1"/>
    <col min="1023" max="1023" width="18.7109375" customWidth="1"/>
    <col min="1024" max="1024" width="15.7109375" customWidth="1"/>
    <col min="1025" max="1025" width="23.42578125" customWidth="1"/>
    <col min="1026" max="1026" width="28.7109375" customWidth="1"/>
    <col min="1027" max="1027" width="25.5703125" customWidth="1"/>
    <col min="1275" max="1275" width="50.28515625" customWidth="1"/>
    <col min="1276" max="1276" width="43.28515625" customWidth="1"/>
    <col min="1277" max="1277" width="16.28515625" customWidth="1"/>
    <col min="1278" max="1278" width="16.5703125" customWidth="1"/>
    <col min="1279" max="1279" width="18.7109375" customWidth="1"/>
    <col min="1280" max="1280" width="15.7109375" customWidth="1"/>
    <col min="1281" max="1281" width="23.42578125" customWidth="1"/>
    <col min="1282" max="1282" width="28.7109375" customWidth="1"/>
    <col min="1283" max="1283" width="25.5703125" customWidth="1"/>
    <col min="1531" max="1531" width="50.28515625" customWidth="1"/>
    <col min="1532" max="1532" width="43.28515625" customWidth="1"/>
    <col min="1533" max="1533" width="16.28515625" customWidth="1"/>
    <col min="1534" max="1534" width="16.5703125" customWidth="1"/>
    <col min="1535" max="1535" width="18.7109375" customWidth="1"/>
    <col min="1536" max="1536" width="15.7109375" customWidth="1"/>
    <col min="1537" max="1537" width="23.42578125" customWidth="1"/>
    <col min="1538" max="1538" width="28.7109375" customWidth="1"/>
    <col min="1539" max="1539" width="25.5703125" customWidth="1"/>
    <col min="1787" max="1787" width="50.28515625" customWidth="1"/>
    <col min="1788" max="1788" width="43.28515625" customWidth="1"/>
    <col min="1789" max="1789" width="16.28515625" customWidth="1"/>
    <col min="1790" max="1790" width="16.5703125" customWidth="1"/>
    <col min="1791" max="1791" width="18.7109375" customWidth="1"/>
    <col min="1792" max="1792" width="15.7109375" customWidth="1"/>
    <col min="1793" max="1793" width="23.42578125" customWidth="1"/>
    <col min="1794" max="1794" width="28.7109375" customWidth="1"/>
    <col min="1795" max="1795" width="25.5703125" customWidth="1"/>
    <col min="2043" max="2043" width="50.28515625" customWidth="1"/>
    <col min="2044" max="2044" width="43.28515625" customWidth="1"/>
    <col min="2045" max="2045" width="16.28515625" customWidth="1"/>
    <col min="2046" max="2046" width="16.5703125" customWidth="1"/>
    <col min="2047" max="2047" width="18.7109375" customWidth="1"/>
    <col min="2048" max="2048" width="15.7109375" customWidth="1"/>
    <col min="2049" max="2049" width="23.42578125" customWidth="1"/>
    <col min="2050" max="2050" width="28.7109375" customWidth="1"/>
    <col min="2051" max="2051" width="25.5703125" customWidth="1"/>
    <col min="2299" max="2299" width="50.28515625" customWidth="1"/>
    <col min="2300" max="2300" width="43.28515625" customWidth="1"/>
    <col min="2301" max="2301" width="16.28515625" customWidth="1"/>
    <col min="2302" max="2302" width="16.5703125" customWidth="1"/>
    <col min="2303" max="2303" width="18.7109375" customWidth="1"/>
    <col min="2304" max="2304" width="15.7109375" customWidth="1"/>
    <col min="2305" max="2305" width="23.42578125" customWidth="1"/>
    <col min="2306" max="2306" width="28.7109375" customWidth="1"/>
    <col min="2307" max="2307" width="25.5703125" customWidth="1"/>
    <col min="2555" max="2555" width="50.28515625" customWidth="1"/>
    <col min="2556" max="2556" width="43.28515625" customWidth="1"/>
    <col min="2557" max="2557" width="16.28515625" customWidth="1"/>
    <col min="2558" max="2558" width="16.5703125" customWidth="1"/>
    <col min="2559" max="2559" width="18.7109375" customWidth="1"/>
    <col min="2560" max="2560" width="15.7109375" customWidth="1"/>
    <col min="2561" max="2561" width="23.42578125" customWidth="1"/>
    <col min="2562" max="2562" width="28.7109375" customWidth="1"/>
    <col min="2563" max="2563" width="25.5703125" customWidth="1"/>
    <col min="2811" max="2811" width="50.28515625" customWidth="1"/>
    <col min="2812" max="2812" width="43.28515625" customWidth="1"/>
    <col min="2813" max="2813" width="16.28515625" customWidth="1"/>
    <col min="2814" max="2814" width="16.5703125" customWidth="1"/>
    <col min="2815" max="2815" width="18.7109375" customWidth="1"/>
    <col min="2816" max="2816" width="15.7109375" customWidth="1"/>
    <col min="2817" max="2817" width="23.42578125" customWidth="1"/>
    <col min="2818" max="2818" width="28.7109375" customWidth="1"/>
    <col min="2819" max="2819" width="25.5703125" customWidth="1"/>
    <col min="3067" max="3067" width="50.28515625" customWidth="1"/>
    <col min="3068" max="3068" width="43.28515625" customWidth="1"/>
    <col min="3069" max="3069" width="16.28515625" customWidth="1"/>
    <col min="3070" max="3070" width="16.5703125" customWidth="1"/>
    <col min="3071" max="3071" width="18.7109375" customWidth="1"/>
    <col min="3072" max="3072" width="15.7109375" customWidth="1"/>
    <col min="3073" max="3073" width="23.42578125" customWidth="1"/>
    <col min="3074" max="3074" width="28.7109375" customWidth="1"/>
    <col min="3075" max="3075" width="25.5703125" customWidth="1"/>
    <col min="3323" max="3323" width="50.28515625" customWidth="1"/>
    <col min="3324" max="3324" width="43.28515625" customWidth="1"/>
    <col min="3325" max="3325" width="16.28515625" customWidth="1"/>
    <col min="3326" max="3326" width="16.5703125" customWidth="1"/>
    <col min="3327" max="3327" width="18.7109375" customWidth="1"/>
    <col min="3328" max="3328" width="15.7109375" customWidth="1"/>
    <col min="3329" max="3329" width="23.42578125" customWidth="1"/>
    <col min="3330" max="3330" width="28.7109375" customWidth="1"/>
    <col min="3331" max="3331" width="25.5703125" customWidth="1"/>
    <col min="3579" max="3579" width="50.28515625" customWidth="1"/>
    <col min="3580" max="3580" width="43.28515625" customWidth="1"/>
    <col min="3581" max="3581" width="16.28515625" customWidth="1"/>
    <col min="3582" max="3582" width="16.5703125" customWidth="1"/>
    <col min="3583" max="3583" width="18.7109375" customWidth="1"/>
    <col min="3584" max="3584" width="15.7109375" customWidth="1"/>
    <col min="3585" max="3585" width="23.42578125" customWidth="1"/>
    <col min="3586" max="3586" width="28.7109375" customWidth="1"/>
    <col min="3587" max="3587" width="25.5703125" customWidth="1"/>
    <col min="3835" max="3835" width="50.28515625" customWidth="1"/>
    <col min="3836" max="3836" width="43.28515625" customWidth="1"/>
    <col min="3837" max="3837" width="16.28515625" customWidth="1"/>
    <col min="3838" max="3838" width="16.5703125" customWidth="1"/>
    <col min="3839" max="3839" width="18.7109375" customWidth="1"/>
    <col min="3840" max="3840" width="15.7109375" customWidth="1"/>
    <col min="3841" max="3841" width="23.42578125" customWidth="1"/>
    <col min="3842" max="3842" width="28.7109375" customWidth="1"/>
    <col min="3843" max="3843" width="25.5703125" customWidth="1"/>
    <col min="4091" max="4091" width="50.28515625" customWidth="1"/>
    <col min="4092" max="4092" width="43.28515625" customWidth="1"/>
    <col min="4093" max="4093" width="16.28515625" customWidth="1"/>
    <col min="4094" max="4094" width="16.5703125" customWidth="1"/>
    <col min="4095" max="4095" width="18.7109375" customWidth="1"/>
    <col min="4096" max="4096" width="15.7109375" customWidth="1"/>
    <col min="4097" max="4097" width="23.42578125" customWidth="1"/>
    <col min="4098" max="4098" width="28.7109375" customWidth="1"/>
    <col min="4099" max="4099" width="25.5703125" customWidth="1"/>
    <col min="4347" max="4347" width="50.28515625" customWidth="1"/>
    <col min="4348" max="4348" width="43.28515625" customWidth="1"/>
    <col min="4349" max="4349" width="16.28515625" customWidth="1"/>
    <col min="4350" max="4350" width="16.5703125" customWidth="1"/>
    <col min="4351" max="4351" width="18.7109375" customWidth="1"/>
    <col min="4352" max="4352" width="15.7109375" customWidth="1"/>
    <col min="4353" max="4353" width="23.42578125" customWidth="1"/>
    <col min="4354" max="4354" width="28.7109375" customWidth="1"/>
    <col min="4355" max="4355" width="25.5703125" customWidth="1"/>
    <col min="4603" max="4603" width="50.28515625" customWidth="1"/>
    <col min="4604" max="4604" width="43.28515625" customWidth="1"/>
    <col min="4605" max="4605" width="16.28515625" customWidth="1"/>
    <col min="4606" max="4606" width="16.5703125" customWidth="1"/>
    <col min="4607" max="4607" width="18.7109375" customWidth="1"/>
    <col min="4608" max="4608" width="15.7109375" customWidth="1"/>
    <col min="4609" max="4609" width="23.42578125" customWidth="1"/>
    <col min="4610" max="4610" width="28.7109375" customWidth="1"/>
    <col min="4611" max="4611" width="25.5703125" customWidth="1"/>
    <col min="4859" max="4859" width="50.28515625" customWidth="1"/>
    <col min="4860" max="4860" width="43.28515625" customWidth="1"/>
    <col min="4861" max="4861" width="16.28515625" customWidth="1"/>
    <col min="4862" max="4862" width="16.5703125" customWidth="1"/>
    <col min="4863" max="4863" width="18.7109375" customWidth="1"/>
    <col min="4864" max="4864" width="15.7109375" customWidth="1"/>
    <col min="4865" max="4865" width="23.42578125" customWidth="1"/>
    <col min="4866" max="4866" width="28.7109375" customWidth="1"/>
    <col min="4867" max="4867" width="25.5703125" customWidth="1"/>
    <col min="5115" max="5115" width="50.28515625" customWidth="1"/>
    <col min="5116" max="5116" width="43.28515625" customWidth="1"/>
    <col min="5117" max="5117" width="16.28515625" customWidth="1"/>
    <col min="5118" max="5118" width="16.5703125" customWidth="1"/>
    <col min="5119" max="5119" width="18.7109375" customWidth="1"/>
    <col min="5120" max="5120" width="15.7109375" customWidth="1"/>
    <col min="5121" max="5121" width="23.42578125" customWidth="1"/>
    <col min="5122" max="5122" width="28.7109375" customWidth="1"/>
    <col min="5123" max="5123" width="25.5703125" customWidth="1"/>
    <col min="5371" max="5371" width="50.28515625" customWidth="1"/>
    <col min="5372" max="5372" width="43.28515625" customWidth="1"/>
    <col min="5373" max="5373" width="16.28515625" customWidth="1"/>
    <col min="5374" max="5374" width="16.5703125" customWidth="1"/>
    <col min="5375" max="5375" width="18.7109375" customWidth="1"/>
    <col min="5376" max="5376" width="15.7109375" customWidth="1"/>
    <col min="5377" max="5377" width="23.42578125" customWidth="1"/>
    <col min="5378" max="5378" width="28.7109375" customWidth="1"/>
    <col min="5379" max="5379" width="25.5703125" customWidth="1"/>
    <col min="5627" max="5627" width="50.28515625" customWidth="1"/>
    <col min="5628" max="5628" width="43.28515625" customWidth="1"/>
    <col min="5629" max="5629" width="16.28515625" customWidth="1"/>
    <col min="5630" max="5630" width="16.5703125" customWidth="1"/>
    <col min="5631" max="5631" width="18.7109375" customWidth="1"/>
    <col min="5632" max="5632" width="15.7109375" customWidth="1"/>
    <col min="5633" max="5633" width="23.42578125" customWidth="1"/>
    <col min="5634" max="5634" width="28.7109375" customWidth="1"/>
    <col min="5635" max="5635" width="25.5703125" customWidth="1"/>
    <col min="5883" max="5883" width="50.28515625" customWidth="1"/>
    <col min="5884" max="5884" width="43.28515625" customWidth="1"/>
    <col min="5885" max="5885" width="16.28515625" customWidth="1"/>
    <col min="5886" max="5886" width="16.5703125" customWidth="1"/>
    <col min="5887" max="5887" width="18.7109375" customWidth="1"/>
    <col min="5888" max="5888" width="15.7109375" customWidth="1"/>
    <col min="5889" max="5889" width="23.42578125" customWidth="1"/>
    <col min="5890" max="5890" width="28.7109375" customWidth="1"/>
    <col min="5891" max="5891" width="25.5703125" customWidth="1"/>
    <col min="6139" max="6139" width="50.28515625" customWidth="1"/>
    <col min="6140" max="6140" width="43.28515625" customWidth="1"/>
    <col min="6141" max="6141" width="16.28515625" customWidth="1"/>
    <col min="6142" max="6142" width="16.5703125" customWidth="1"/>
    <col min="6143" max="6143" width="18.7109375" customWidth="1"/>
    <col min="6144" max="6144" width="15.7109375" customWidth="1"/>
    <col min="6145" max="6145" width="23.42578125" customWidth="1"/>
    <col min="6146" max="6146" width="28.7109375" customWidth="1"/>
    <col min="6147" max="6147" width="25.5703125" customWidth="1"/>
    <col min="6395" max="6395" width="50.28515625" customWidth="1"/>
    <col min="6396" max="6396" width="43.28515625" customWidth="1"/>
    <col min="6397" max="6397" width="16.28515625" customWidth="1"/>
    <col min="6398" max="6398" width="16.5703125" customWidth="1"/>
    <col min="6399" max="6399" width="18.7109375" customWidth="1"/>
    <col min="6400" max="6400" width="15.7109375" customWidth="1"/>
    <col min="6401" max="6401" width="23.42578125" customWidth="1"/>
    <col min="6402" max="6402" width="28.7109375" customWidth="1"/>
    <col min="6403" max="6403" width="25.5703125" customWidth="1"/>
    <col min="6651" max="6651" width="50.28515625" customWidth="1"/>
    <col min="6652" max="6652" width="43.28515625" customWidth="1"/>
    <col min="6653" max="6653" width="16.28515625" customWidth="1"/>
    <col min="6654" max="6654" width="16.5703125" customWidth="1"/>
    <col min="6655" max="6655" width="18.7109375" customWidth="1"/>
    <col min="6656" max="6656" width="15.7109375" customWidth="1"/>
    <col min="6657" max="6657" width="23.42578125" customWidth="1"/>
    <col min="6658" max="6658" width="28.7109375" customWidth="1"/>
    <col min="6659" max="6659" width="25.5703125" customWidth="1"/>
    <col min="6907" max="6907" width="50.28515625" customWidth="1"/>
    <col min="6908" max="6908" width="43.28515625" customWidth="1"/>
    <col min="6909" max="6909" width="16.28515625" customWidth="1"/>
    <col min="6910" max="6910" width="16.5703125" customWidth="1"/>
    <col min="6911" max="6911" width="18.7109375" customWidth="1"/>
    <col min="6912" max="6912" width="15.7109375" customWidth="1"/>
    <col min="6913" max="6913" width="23.42578125" customWidth="1"/>
    <col min="6914" max="6914" width="28.7109375" customWidth="1"/>
    <col min="6915" max="6915" width="25.5703125" customWidth="1"/>
    <col min="7163" max="7163" width="50.28515625" customWidth="1"/>
    <col min="7164" max="7164" width="43.28515625" customWidth="1"/>
    <col min="7165" max="7165" width="16.28515625" customWidth="1"/>
    <col min="7166" max="7166" width="16.5703125" customWidth="1"/>
    <col min="7167" max="7167" width="18.7109375" customWidth="1"/>
    <col min="7168" max="7168" width="15.7109375" customWidth="1"/>
    <col min="7169" max="7169" width="23.42578125" customWidth="1"/>
    <col min="7170" max="7170" width="28.7109375" customWidth="1"/>
    <col min="7171" max="7171" width="25.5703125" customWidth="1"/>
    <col min="7419" max="7419" width="50.28515625" customWidth="1"/>
    <col min="7420" max="7420" width="43.28515625" customWidth="1"/>
    <col min="7421" max="7421" width="16.28515625" customWidth="1"/>
    <col min="7422" max="7422" width="16.5703125" customWidth="1"/>
    <col min="7423" max="7423" width="18.7109375" customWidth="1"/>
    <col min="7424" max="7424" width="15.7109375" customWidth="1"/>
    <col min="7425" max="7425" width="23.42578125" customWidth="1"/>
    <col min="7426" max="7426" width="28.7109375" customWidth="1"/>
    <col min="7427" max="7427" width="25.5703125" customWidth="1"/>
    <col min="7675" max="7675" width="50.28515625" customWidth="1"/>
    <col min="7676" max="7676" width="43.28515625" customWidth="1"/>
    <col min="7677" max="7677" width="16.28515625" customWidth="1"/>
    <col min="7678" max="7678" width="16.5703125" customWidth="1"/>
    <col min="7679" max="7679" width="18.7109375" customWidth="1"/>
    <col min="7680" max="7680" width="15.7109375" customWidth="1"/>
    <col min="7681" max="7681" width="23.42578125" customWidth="1"/>
    <col min="7682" max="7682" width="28.7109375" customWidth="1"/>
    <col min="7683" max="7683" width="25.5703125" customWidth="1"/>
    <col min="7931" max="7931" width="50.28515625" customWidth="1"/>
    <col min="7932" max="7932" width="43.28515625" customWidth="1"/>
    <col min="7933" max="7933" width="16.28515625" customWidth="1"/>
    <col min="7934" max="7934" width="16.5703125" customWidth="1"/>
    <col min="7935" max="7935" width="18.7109375" customWidth="1"/>
    <col min="7936" max="7936" width="15.7109375" customWidth="1"/>
    <col min="7937" max="7937" width="23.42578125" customWidth="1"/>
    <col min="7938" max="7938" width="28.7109375" customWidth="1"/>
    <col min="7939" max="7939" width="25.5703125" customWidth="1"/>
    <col min="8187" max="8187" width="50.28515625" customWidth="1"/>
    <col min="8188" max="8188" width="43.28515625" customWidth="1"/>
    <col min="8189" max="8189" width="16.28515625" customWidth="1"/>
    <col min="8190" max="8190" width="16.5703125" customWidth="1"/>
    <col min="8191" max="8191" width="18.7109375" customWidth="1"/>
    <col min="8192" max="8192" width="15.7109375" customWidth="1"/>
    <col min="8193" max="8193" width="23.42578125" customWidth="1"/>
    <col min="8194" max="8194" width="28.7109375" customWidth="1"/>
    <col min="8195" max="8195" width="25.5703125" customWidth="1"/>
    <col min="8443" max="8443" width="50.28515625" customWidth="1"/>
    <col min="8444" max="8444" width="43.28515625" customWidth="1"/>
    <col min="8445" max="8445" width="16.28515625" customWidth="1"/>
    <col min="8446" max="8446" width="16.5703125" customWidth="1"/>
    <col min="8447" max="8447" width="18.7109375" customWidth="1"/>
    <col min="8448" max="8448" width="15.7109375" customWidth="1"/>
    <col min="8449" max="8449" width="23.42578125" customWidth="1"/>
    <col min="8450" max="8450" width="28.7109375" customWidth="1"/>
    <col min="8451" max="8451" width="25.5703125" customWidth="1"/>
    <col min="8699" max="8699" width="50.28515625" customWidth="1"/>
    <col min="8700" max="8700" width="43.28515625" customWidth="1"/>
    <col min="8701" max="8701" width="16.28515625" customWidth="1"/>
    <col min="8702" max="8702" width="16.5703125" customWidth="1"/>
    <col min="8703" max="8703" width="18.7109375" customWidth="1"/>
    <col min="8704" max="8704" width="15.7109375" customWidth="1"/>
    <col min="8705" max="8705" width="23.42578125" customWidth="1"/>
    <col min="8706" max="8706" width="28.7109375" customWidth="1"/>
    <col min="8707" max="8707" width="25.5703125" customWidth="1"/>
    <col min="8955" max="8955" width="50.28515625" customWidth="1"/>
    <col min="8956" max="8956" width="43.28515625" customWidth="1"/>
    <col min="8957" max="8957" width="16.28515625" customWidth="1"/>
    <col min="8958" max="8958" width="16.5703125" customWidth="1"/>
    <col min="8959" max="8959" width="18.7109375" customWidth="1"/>
    <col min="8960" max="8960" width="15.7109375" customWidth="1"/>
    <col min="8961" max="8961" width="23.42578125" customWidth="1"/>
    <col min="8962" max="8962" width="28.7109375" customWidth="1"/>
    <col min="8963" max="8963" width="25.5703125" customWidth="1"/>
    <col min="9211" max="9211" width="50.28515625" customWidth="1"/>
    <col min="9212" max="9212" width="43.28515625" customWidth="1"/>
    <col min="9213" max="9213" width="16.28515625" customWidth="1"/>
    <col min="9214" max="9214" width="16.5703125" customWidth="1"/>
    <col min="9215" max="9215" width="18.7109375" customWidth="1"/>
    <col min="9216" max="9216" width="15.7109375" customWidth="1"/>
    <col min="9217" max="9217" width="23.42578125" customWidth="1"/>
    <col min="9218" max="9218" width="28.7109375" customWidth="1"/>
    <col min="9219" max="9219" width="25.5703125" customWidth="1"/>
    <col min="9467" max="9467" width="50.28515625" customWidth="1"/>
    <col min="9468" max="9468" width="43.28515625" customWidth="1"/>
    <col min="9469" max="9469" width="16.28515625" customWidth="1"/>
    <col min="9470" max="9470" width="16.5703125" customWidth="1"/>
    <col min="9471" max="9471" width="18.7109375" customWidth="1"/>
    <col min="9472" max="9472" width="15.7109375" customWidth="1"/>
    <col min="9473" max="9473" width="23.42578125" customWidth="1"/>
    <col min="9474" max="9474" width="28.7109375" customWidth="1"/>
    <col min="9475" max="9475" width="25.5703125" customWidth="1"/>
    <col min="9723" max="9723" width="50.28515625" customWidth="1"/>
    <col min="9724" max="9724" width="43.28515625" customWidth="1"/>
    <col min="9725" max="9725" width="16.28515625" customWidth="1"/>
    <col min="9726" max="9726" width="16.5703125" customWidth="1"/>
    <col min="9727" max="9727" width="18.7109375" customWidth="1"/>
    <col min="9728" max="9728" width="15.7109375" customWidth="1"/>
    <col min="9729" max="9729" width="23.42578125" customWidth="1"/>
    <col min="9730" max="9730" width="28.7109375" customWidth="1"/>
    <col min="9731" max="9731" width="25.5703125" customWidth="1"/>
    <col min="9979" max="9979" width="50.28515625" customWidth="1"/>
    <col min="9980" max="9980" width="43.28515625" customWidth="1"/>
    <col min="9981" max="9981" width="16.28515625" customWidth="1"/>
    <col min="9982" max="9982" width="16.5703125" customWidth="1"/>
    <col min="9983" max="9983" width="18.7109375" customWidth="1"/>
    <col min="9984" max="9984" width="15.7109375" customWidth="1"/>
    <col min="9985" max="9985" width="23.42578125" customWidth="1"/>
    <col min="9986" max="9986" width="28.7109375" customWidth="1"/>
    <col min="9987" max="9987" width="25.5703125" customWidth="1"/>
    <col min="10235" max="10235" width="50.28515625" customWidth="1"/>
    <col min="10236" max="10236" width="43.28515625" customWidth="1"/>
    <col min="10237" max="10237" width="16.28515625" customWidth="1"/>
    <col min="10238" max="10238" width="16.5703125" customWidth="1"/>
    <col min="10239" max="10239" width="18.7109375" customWidth="1"/>
    <col min="10240" max="10240" width="15.7109375" customWidth="1"/>
    <col min="10241" max="10241" width="23.42578125" customWidth="1"/>
    <col min="10242" max="10242" width="28.7109375" customWidth="1"/>
    <col min="10243" max="10243" width="25.5703125" customWidth="1"/>
    <col min="10491" max="10491" width="50.28515625" customWidth="1"/>
    <col min="10492" max="10492" width="43.28515625" customWidth="1"/>
    <col min="10493" max="10493" width="16.28515625" customWidth="1"/>
    <col min="10494" max="10494" width="16.5703125" customWidth="1"/>
    <col min="10495" max="10495" width="18.7109375" customWidth="1"/>
    <col min="10496" max="10496" width="15.7109375" customWidth="1"/>
    <col min="10497" max="10497" width="23.42578125" customWidth="1"/>
    <col min="10498" max="10498" width="28.7109375" customWidth="1"/>
    <col min="10499" max="10499" width="25.5703125" customWidth="1"/>
    <col min="10747" max="10747" width="50.28515625" customWidth="1"/>
    <col min="10748" max="10748" width="43.28515625" customWidth="1"/>
    <col min="10749" max="10749" width="16.28515625" customWidth="1"/>
    <col min="10750" max="10750" width="16.5703125" customWidth="1"/>
    <col min="10751" max="10751" width="18.7109375" customWidth="1"/>
    <col min="10752" max="10752" width="15.7109375" customWidth="1"/>
    <col min="10753" max="10753" width="23.42578125" customWidth="1"/>
    <col min="10754" max="10754" width="28.7109375" customWidth="1"/>
    <col min="10755" max="10755" width="25.5703125" customWidth="1"/>
    <col min="11003" max="11003" width="50.28515625" customWidth="1"/>
    <col min="11004" max="11004" width="43.28515625" customWidth="1"/>
    <col min="11005" max="11005" width="16.28515625" customWidth="1"/>
    <col min="11006" max="11006" width="16.5703125" customWidth="1"/>
    <col min="11007" max="11007" width="18.7109375" customWidth="1"/>
    <col min="11008" max="11008" width="15.7109375" customWidth="1"/>
    <col min="11009" max="11009" width="23.42578125" customWidth="1"/>
    <col min="11010" max="11010" width="28.7109375" customWidth="1"/>
    <col min="11011" max="11011" width="25.5703125" customWidth="1"/>
    <col min="11259" max="11259" width="50.28515625" customWidth="1"/>
    <col min="11260" max="11260" width="43.28515625" customWidth="1"/>
    <col min="11261" max="11261" width="16.28515625" customWidth="1"/>
    <col min="11262" max="11262" width="16.5703125" customWidth="1"/>
    <col min="11263" max="11263" width="18.7109375" customWidth="1"/>
    <col min="11264" max="11264" width="15.7109375" customWidth="1"/>
    <col min="11265" max="11265" width="23.42578125" customWidth="1"/>
    <col min="11266" max="11266" width="28.7109375" customWidth="1"/>
    <col min="11267" max="11267" width="25.5703125" customWidth="1"/>
    <col min="11515" max="11515" width="50.28515625" customWidth="1"/>
    <col min="11516" max="11516" width="43.28515625" customWidth="1"/>
    <col min="11517" max="11517" width="16.28515625" customWidth="1"/>
    <col min="11518" max="11518" width="16.5703125" customWidth="1"/>
    <col min="11519" max="11519" width="18.7109375" customWidth="1"/>
    <col min="11520" max="11520" width="15.7109375" customWidth="1"/>
    <col min="11521" max="11521" width="23.42578125" customWidth="1"/>
    <col min="11522" max="11522" width="28.7109375" customWidth="1"/>
    <col min="11523" max="11523" width="25.5703125" customWidth="1"/>
    <col min="11771" max="11771" width="50.28515625" customWidth="1"/>
    <col min="11772" max="11772" width="43.28515625" customWidth="1"/>
    <col min="11773" max="11773" width="16.28515625" customWidth="1"/>
    <col min="11774" max="11774" width="16.5703125" customWidth="1"/>
    <col min="11775" max="11775" width="18.7109375" customWidth="1"/>
    <col min="11776" max="11776" width="15.7109375" customWidth="1"/>
    <col min="11777" max="11777" width="23.42578125" customWidth="1"/>
    <col min="11778" max="11778" width="28.7109375" customWidth="1"/>
    <col min="11779" max="11779" width="25.5703125" customWidth="1"/>
    <col min="12027" max="12027" width="50.28515625" customWidth="1"/>
    <col min="12028" max="12028" width="43.28515625" customWidth="1"/>
    <col min="12029" max="12029" width="16.28515625" customWidth="1"/>
    <col min="12030" max="12030" width="16.5703125" customWidth="1"/>
    <col min="12031" max="12031" width="18.7109375" customWidth="1"/>
    <col min="12032" max="12032" width="15.7109375" customWidth="1"/>
    <col min="12033" max="12033" width="23.42578125" customWidth="1"/>
    <col min="12034" max="12034" width="28.7109375" customWidth="1"/>
    <col min="12035" max="12035" width="25.5703125" customWidth="1"/>
    <col min="12283" max="12283" width="50.28515625" customWidth="1"/>
    <col min="12284" max="12284" width="43.28515625" customWidth="1"/>
    <col min="12285" max="12285" width="16.28515625" customWidth="1"/>
    <col min="12286" max="12286" width="16.5703125" customWidth="1"/>
    <col min="12287" max="12287" width="18.7109375" customWidth="1"/>
    <col min="12288" max="12288" width="15.7109375" customWidth="1"/>
    <col min="12289" max="12289" width="23.42578125" customWidth="1"/>
    <col min="12290" max="12290" width="28.7109375" customWidth="1"/>
    <col min="12291" max="12291" width="25.5703125" customWidth="1"/>
    <col min="12539" max="12539" width="50.28515625" customWidth="1"/>
    <col min="12540" max="12540" width="43.28515625" customWidth="1"/>
    <col min="12541" max="12541" width="16.28515625" customWidth="1"/>
    <col min="12542" max="12542" width="16.5703125" customWidth="1"/>
    <col min="12543" max="12543" width="18.7109375" customWidth="1"/>
    <col min="12544" max="12544" width="15.7109375" customWidth="1"/>
    <col min="12545" max="12545" width="23.42578125" customWidth="1"/>
    <col min="12546" max="12546" width="28.7109375" customWidth="1"/>
    <col min="12547" max="12547" width="25.5703125" customWidth="1"/>
    <col min="12795" max="12795" width="50.28515625" customWidth="1"/>
    <col min="12796" max="12796" width="43.28515625" customWidth="1"/>
    <col min="12797" max="12797" width="16.28515625" customWidth="1"/>
    <col min="12798" max="12798" width="16.5703125" customWidth="1"/>
    <col min="12799" max="12799" width="18.7109375" customWidth="1"/>
    <col min="12800" max="12800" width="15.7109375" customWidth="1"/>
    <col min="12801" max="12801" width="23.42578125" customWidth="1"/>
    <col min="12802" max="12802" width="28.7109375" customWidth="1"/>
    <col min="12803" max="12803" width="25.5703125" customWidth="1"/>
    <col min="13051" max="13051" width="50.28515625" customWidth="1"/>
    <col min="13052" max="13052" width="43.28515625" customWidth="1"/>
    <col min="13053" max="13053" width="16.28515625" customWidth="1"/>
    <col min="13054" max="13054" width="16.5703125" customWidth="1"/>
    <col min="13055" max="13055" width="18.7109375" customWidth="1"/>
    <col min="13056" max="13056" width="15.7109375" customWidth="1"/>
    <col min="13057" max="13057" width="23.42578125" customWidth="1"/>
    <col min="13058" max="13058" width="28.7109375" customWidth="1"/>
    <col min="13059" max="13059" width="25.5703125" customWidth="1"/>
    <col min="13307" max="13307" width="50.28515625" customWidth="1"/>
    <col min="13308" max="13308" width="43.28515625" customWidth="1"/>
    <col min="13309" max="13309" width="16.28515625" customWidth="1"/>
    <col min="13310" max="13310" width="16.5703125" customWidth="1"/>
    <col min="13311" max="13311" width="18.7109375" customWidth="1"/>
    <col min="13312" max="13312" width="15.7109375" customWidth="1"/>
    <col min="13313" max="13313" width="23.42578125" customWidth="1"/>
    <col min="13314" max="13314" width="28.7109375" customWidth="1"/>
    <col min="13315" max="13315" width="25.5703125" customWidth="1"/>
    <col min="13563" max="13563" width="50.28515625" customWidth="1"/>
    <col min="13564" max="13564" width="43.28515625" customWidth="1"/>
    <col min="13565" max="13565" width="16.28515625" customWidth="1"/>
    <col min="13566" max="13566" width="16.5703125" customWidth="1"/>
    <col min="13567" max="13567" width="18.7109375" customWidth="1"/>
    <col min="13568" max="13568" width="15.7109375" customWidth="1"/>
    <col min="13569" max="13569" width="23.42578125" customWidth="1"/>
    <col min="13570" max="13570" width="28.7109375" customWidth="1"/>
    <col min="13571" max="13571" width="25.5703125" customWidth="1"/>
    <col min="13819" max="13819" width="50.28515625" customWidth="1"/>
    <col min="13820" max="13820" width="43.28515625" customWidth="1"/>
    <col min="13821" max="13821" width="16.28515625" customWidth="1"/>
    <col min="13822" max="13822" width="16.5703125" customWidth="1"/>
    <col min="13823" max="13823" width="18.7109375" customWidth="1"/>
    <col min="13824" max="13824" width="15.7109375" customWidth="1"/>
    <col min="13825" max="13825" width="23.42578125" customWidth="1"/>
    <col min="13826" max="13826" width="28.7109375" customWidth="1"/>
    <col min="13827" max="13827" width="25.5703125" customWidth="1"/>
    <col min="14075" max="14075" width="50.28515625" customWidth="1"/>
    <col min="14076" max="14076" width="43.28515625" customWidth="1"/>
    <col min="14077" max="14077" width="16.28515625" customWidth="1"/>
    <col min="14078" max="14078" width="16.5703125" customWidth="1"/>
    <col min="14079" max="14079" width="18.7109375" customWidth="1"/>
    <col min="14080" max="14080" width="15.7109375" customWidth="1"/>
    <col min="14081" max="14081" width="23.42578125" customWidth="1"/>
    <col min="14082" max="14082" width="28.7109375" customWidth="1"/>
    <col min="14083" max="14083" width="25.5703125" customWidth="1"/>
    <col min="14331" max="14331" width="50.28515625" customWidth="1"/>
    <col min="14332" max="14332" width="43.28515625" customWidth="1"/>
    <col min="14333" max="14333" width="16.28515625" customWidth="1"/>
    <col min="14334" max="14334" width="16.5703125" customWidth="1"/>
    <col min="14335" max="14335" width="18.7109375" customWidth="1"/>
    <col min="14336" max="14336" width="15.7109375" customWidth="1"/>
    <col min="14337" max="14337" width="23.42578125" customWidth="1"/>
    <col min="14338" max="14338" width="28.7109375" customWidth="1"/>
    <col min="14339" max="14339" width="25.5703125" customWidth="1"/>
    <col min="14587" max="14587" width="50.28515625" customWidth="1"/>
    <col min="14588" max="14588" width="43.28515625" customWidth="1"/>
    <col min="14589" max="14589" width="16.28515625" customWidth="1"/>
    <col min="14590" max="14590" width="16.5703125" customWidth="1"/>
    <col min="14591" max="14591" width="18.7109375" customWidth="1"/>
    <col min="14592" max="14592" width="15.7109375" customWidth="1"/>
    <col min="14593" max="14593" width="23.42578125" customWidth="1"/>
    <col min="14594" max="14594" width="28.7109375" customWidth="1"/>
    <col min="14595" max="14595" width="25.5703125" customWidth="1"/>
    <col min="14843" max="14843" width="50.28515625" customWidth="1"/>
    <col min="14844" max="14844" width="43.28515625" customWidth="1"/>
    <col min="14845" max="14845" width="16.28515625" customWidth="1"/>
    <col min="14846" max="14846" width="16.5703125" customWidth="1"/>
    <col min="14847" max="14847" width="18.7109375" customWidth="1"/>
    <col min="14848" max="14848" width="15.7109375" customWidth="1"/>
    <col min="14849" max="14849" width="23.42578125" customWidth="1"/>
    <col min="14850" max="14850" width="28.7109375" customWidth="1"/>
    <col min="14851" max="14851" width="25.5703125" customWidth="1"/>
    <col min="15099" max="15099" width="50.28515625" customWidth="1"/>
    <col min="15100" max="15100" width="43.28515625" customWidth="1"/>
    <col min="15101" max="15101" width="16.28515625" customWidth="1"/>
    <col min="15102" max="15102" width="16.5703125" customWidth="1"/>
    <col min="15103" max="15103" width="18.7109375" customWidth="1"/>
    <col min="15104" max="15104" width="15.7109375" customWidth="1"/>
    <col min="15105" max="15105" width="23.42578125" customWidth="1"/>
    <col min="15106" max="15106" width="28.7109375" customWidth="1"/>
    <col min="15107" max="15107" width="25.5703125" customWidth="1"/>
    <col min="15355" max="15355" width="50.28515625" customWidth="1"/>
    <col min="15356" max="15356" width="43.28515625" customWidth="1"/>
    <col min="15357" max="15357" width="16.28515625" customWidth="1"/>
    <col min="15358" max="15358" width="16.5703125" customWidth="1"/>
    <col min="15359" max="15359" width="18.7109375" customWidth="1"/>
    <col min="15360" max="15360" width="15.7109375" customWidth="1"/>
    <col min="15361" max="15361" width="23.42578125" customWidth="1"/>
    <col min="15362" max="15362" width="28.7109375" customWidth="1"/>
    <col min="15363" max="15363" width="25.5703125" customWidth="1"/>
    <col min="15611" max="15611" width="50.28515625" customWidth="1"/>
    <col min="15612" max="15612" width="43.28515625" customWidth="1"/>
    <col min="15613" max="15613" width="16.28515625" customWidth="1"/>
    <col min="15614" max="15614" width="16.5703125" customWidth="1"/>
    <col min="15615" max="15615" width="18.7109375" customWidth="1"/>
    <col min="15616" max="15616" width="15.7109375" customWidth="1"/>
    <col min="15617" max="15617" width="23.42578125" customWidth="1"/>
    <col min="15618" max="15618" width="28.7109375" customWidth="1"/>
    <col min="15619" max="15619" width="25.5703125" customWidth="1"/>
    <col min="15867" max="15867" width="50.28515625" customWidth="1"/>
    <col min="15868" max="15868" width="43.28515625" customWidth="1"/>
    <col min="15869" max="15869" width="16.28515625" customWidth="1"/>
    <col min="15870" max="15870" width="16.5703125" customWidth="1"/>
    <col min="15871" max="15871" width="18.7109375" customWidth="1"/>
    <col min="15872" max="15872" width="15.7109375" customWidth="1"/>
    <col min="15873" max="15873" width="23.42578125" customWidth="1"/>
    <col min="15874" max="15874" width="28.7109375" customWidth="1"/>
    <col min="15875" max="15875" width="25.5703125" customWidth="1"/>
    <col min="16123" max="16123" width="50.28515625" customWidth="1"/>
    <col min="16124" max="16124" width="43.28515625" customWidth="1"/>
    <col min="16125" max="16125" width="16.28515625" customWidth="1"/>
    <col min="16126" max="16126" width="16.5703125" customWidth="1"/>
    <col min="16127" max="16127" width="18.7109375" customWidth="1"/>
    <col min="16128" max="16128" width="15.7109375" customWidth="1"/>
    <col min="16129" max="16129" width="23.42578125" customWidth="1"/>
    <col min="16130" max="16130" width="28.7109375" customWidth="1"/>
    <col min="16131" max="16131" width="25.5703125" customWidth="1"/>
  </cols>
  <sheetData>
    <row r="1" spans="1:8" ht="18" customHeight="1" thickTop="1" x14ac:dyDescent="0.25">
      <c r="A1" s="370" t="s">
        <v>1215</v>
      </c>
      <c r="B1" s="371"/>
      <c r="C1" s="372"/>
      <c r="D1" s="2"/>
    </row>
    <row r="2" spans="1:8" ht="16.5" thickBot="1" x14ac:dyDescent="0.3">
      <c r="A2" s="108"/>
      <c r="B2" s="98"/>
      <c r="C2" s="99"/>
      <c r="D2" s="2"/>
    </row>
    <row r="3" spans="1:8" ht="38.25" customHeight="1" thickTop="1" thickBot="1" x14ac:dyDescent="0.3">
      <c r="A3" s="100" t="s">
        <v>0</v>
      </c>
      <c r="B3" s="100" t="s">
        <v>95</v>
      </c>
      <c r="C3" s="101" t="s">
        <v>96</v>
      </c>
    </row>
    <row r="4" spans="1:8" ht="33.75" customHeight="1" thickTop="1" x14ac:dyDescent="0.25">
      <c r="A4" s="109"/>
      <c r="B4" s="102"/>
      <c r="C4" s="103"/>
    </row>
    <row r="5" spans="1:8" ht="27" customHeight="1" x14ac:dyDescent="0.25">
      <c r="A5" s="110">
        <v>1</v>
      </c>
      <c r="B5" s="104" t="s">
        <v>98</v>
      </c>
      <c r="C5" s="105">
        <f>'P&amp;Gs'!I2215</f>
        <v>0</v>
      </c>
    </row>
    <row r="6" spans="1:8" ht="33.75" customHeight="1" x14ac:dyDescent="0.25">
      <c r="A6" s="110"/>
      <c r="B6" s="104"/>
      <c r="C6" s="105"/>
    </row>
    <row r="7" spans="1:8" ht="27" customHeight="1" x14ac:dyDescent="0.25">
      <c r="A7" s="110">
        <v>2</v>
      </c>
      <c r="B7" s="104" t="s">
        <v>97</v>
      </c>
      <c r="C7" s="105">
        <v>0</v>
      </c>
    </row>
    <row r="8" spans="1:8" ht="37.5" customHeight="1" x14ac:dyDescent="0.25">
      <c r="A8" s="110"/>
      <c r="B8" s="104"/>
      <c r="C8" s="105"/>
    </row>
    <row r="9" spans="1:8" ht="33.75" customHeight="1" x14ac:dyDescent="0.25">
      <c r="A9" s="110"/>
      <c r="B9" s="104" t="s">
        <v>1306</v>
      </c>
      <c r="C9" s="105">
        <f>'Freedom Park Security Gate BoQ'!I1893</f>
        <v>0</v>
      </c>
      <c r="F9" s="8"/>
      <c r="H9" s="8"/>
    </row>
    <row r="10" spans="1:8" ht="33.75" customHeight="1" x14ac:dyDescent="0.25">
      <c r="A10" s="110"/>
      <c r="B10" s="104"/>
      <c r="C10" s="105"/>
      <c r="F10" s="8"/>
      <c r="H10" s="8"/>
    </row>
    <row r="11" spans="1:8" ht="33.75" customHeight="1" x14ac:dyDescent="0.25">
      <c r="A11" s="110"/>
      <c r="B11" s="104" t="s">
        <v>1309</v>
      </c>
      <c r="C11" s="105">
        <f>'Freedom Park Security Gate BoQ'!I2224</f>
        <v>0</v>
      </c>
      <c r="F11" s="8"/>
      <c r="H11" s="8"/>
    </row>
    <row r="12" spans="1:8" ht="33.75" customHeight="1" x14ac:dyDescent="0.25">
      <c r="A12" s="110"/>
      <c r="B12" s="104"/>
      <c r="C12" s="105"/>
      <c r="F12" s="8"/>
      <c r="H12" s="8"/>
    </row>
    <row r="13" spans="1:8" ht="33.75" customHeight="1" x14ac:dyDescent="0.25">
      <c r="A13" s="110"/>
      <c r="B13" s="104" t="s">
        <v>1224</v>
      </c>
      <c r="C13" s="105">
        <f>'Freedom Park Security Gate BoQ'!I2629</f>
        <v>0</v>
      </c>
      <c r="F13" s="8"/>
      <c r="H13" s="8"/>
    </row>
    <row r="14" spans="1:8" ht="33.75" customHeight="1" x14ac:dyDescent="0.25">
      <c r="A14" s="110"/>
      <c r="B14" s="104"/>
      <c r="C14" s="105"/>
      <c r="F14" s="8"/>
      <c r="H14" s="8"/>
    </row>
    <row r="15" spans="1:8" ht="37.5" customHeight="1" x14ac:dyDescent="0.25">
      <c r="A15" s="110"/>
      <c r="B15" s="104" t="s">
        <v>1307</v>
      </c>
      <c r="C15" s="105">
        <v>0</v>
      </c>
    </row>
    <row r="16" spans="1:8" ht="37.5" customHeight="1" x14ac:dyDescent="0.25">
      <c r="A16" s="110"/>
      <c r="B16" s="104"/>
      <c r="C16" s="105"/>
    </row>
    <row r="17" spans="1:5" ht="27" customHeight="1" x14ac:dyDescent="0.25">
      <c r="A17" s="110">
        <v>4</v>
      </c>
      <c r="B17" s="104" t="s">
        <v>99</v>
      </c>
      <c r="C17" s="105">
        <v>0</v>
      </c>
    </row>
    <row r="18" spans="1:5" ht="27" customHeight="1" x14ac:dyDescent="0.25">
      <c r="A18" s="110"/>
      <c r="B18" s="104"/>
      <c r="C18" s="105"/>
    </row>
    <row r="19" spans="1:5" ht="37.5" customHeight="1" x14ac:dyDescent="0.25">
      <c r="A19" s="110">
        <v>5</v>
      </c>
      <c r="B19" s="104" t="s">
        <v>1308</v>
      </c>
      <c r="C19" s="105">
        <v>0</v>
      </c>
    </row>
    <row r="20" spans="1:5" ht="36.75" customHeight="1" x14ac:dyDescent="0.25">
      <c r="A20" s="110"/>
      <c r="B20" s="104"/>
      <c r="C20" s="105"/>
    </row>
    <row r="21" spans="1:5" ht="45" customHeight="1" x14ac:dyDescent="0.25">
      <c r="A21" s="110">
        <v>6</v>
      </c>
      <c r="B21" s="104" t="s">
        <v>100</v>
      </c>
      <c r="C21" s="105">
        <v>0</v>
      </c>
    </row>
    <row r="22" spans="1:5" ht="27" customHeight="1" x14ac:dyDescent="0.25">
      <c r="A22" s="110"/>
      <c r="B22" s="104"/>
      <c r="C22" s="105"/>
    </row>
    <row r="23" spans="1:5" ht="39.6" customHeight="1" x14ac:dyDescent="0.25">
      <c r="A23" s="110">
        <v>7</v>
      </c>
      <c r="B23" s="104" t="s">
        <v>101</v>
      </c>
      <c r="C23" s="105">
        <v>0</v>
      </c>
    </row>
    <row r="24" spans="1:5" ht="27" customHeight="1" x14ac:dyDescent="0.25">
      <c r="A24" s="110"/>
      <c r="B24" s="104"/>
      <c r="C24" s="105"/>
    </row>
    <row r="25" spans="1:5" ht="15.75" thickBot="1" x14ac:dyDescent="0.3">
      <c r="A25" s="111"/>
      <c r="B25" s="106"/>
      <c r="C25" s="107"/>
      <c r="E25" s="4"/>
    </row>
    <row r="26" spans="1:5" ht="16.5" thickTop="1" x14ac:dyDescent="0.25">
      <c r="B26" s="5"/>
      <c r="C26" s="3"/>
    </row>
    <row r="27" spans="1:5" ht="15.75" x14ac:dyDescent="0.25">
      <c r="B27" s="5"/>
      <c r="C27" s="3"/>
    </row>
    <row r="28" spans="1:5" ht="15.75" x14ac:dyDescent="0.25">
      <c r="B28" s="5"/>
      <c r="C28" s="3"/>
    </row>
    <row r="29" spans="1:5" ht="15.75" x14ac:dyDescent="0.25">
      <c r="B29" s="5"/>
      <c r="C29" s="3"/>
    </row>
    <row r="30" spans="1:5" ht="15.75" x14ac:dyDescent="0.25">
      <c r="B30" s="5"/>
      <c r="C30" s="3"/>
    </row>
    <row r="31" spans="1:5" ht="15.75" x14ac:dyDescent="0.25">
      <c r="B31" s="5"/>
      <c r="C31" s="3"/>
    </row>
    <row r="32" spans="1:5" ht="15.75" x14ac:dyDescent="0.25">
      <c r="B32" s="5"/>
      <c r="C32" s="3"/>
    </row>
    <row r="33" spans="2:3" ht="15.75" x14ac:dyDescent="0.25">
      <c r="B33" s="5"/>
      <c r="C33" s="3"/>
    </row>
    <row r="34" spans="2:3" ht="15.75" x14ac:dyDescent="0.25">
      <c r="B34" s="5"/>
      <c r="C34" s="3"/>
    </row>
    <row r="35" spans="2:3" ht="15.75" x14ac:dyDescent="0.25">
      <c r="B35" s="5"/>
      <c r="C35" s="3"/>
    </row>
    <row r="36" spans="2:3" ht="15.75" x14ac:dyDescent="0.25">
      <c r="B36" s="5"/>
      <c r="C36" s="3"/>
    </row>
    <row r="37" spans="2:3" ht="15.75" x14ac:dyDescent="0.25">
      <c r="B37" s="5"/>
      <c r="C37" s="3"/>
    </row>
    <row r="38" spans="2:3" ht="15.75" x14ac:dyDescent="0.25">
      <c r="B38" s="5"/>
      <c r="C38" s="3"/>
    </row>
    <row r="39" spans="2:3" ht="15.75" x14ac:dyDescent="0.25">
      <c r="B39" s="5"/>
      <c r="C39" s="3"/>
    </row>
    <row r="40" spans="2:3" ht="15.75" x14ac:dyDescent="0.25">
      <c r="B40" s="6"/>
      <c r="C40" s="1"/>
    </row>
    <row r="41" spans="2:3" ht="15.75" x14ac:dyDescent="0.25">
      <c r="B41" s="6"/>
      <c r="C41" s="1"/>
    </row>
    <row r="42" spans="2:3" ht="15.75" x14ac:dyDescent="0.25">
      <c r="B42" s="6"/>
      <c r="C42" s="1"/>
    </row>
    <row r="43" spans="2:3" ht="15.75" x14ac:dyDescent="0.25">
      <c r="B43" s="6"/>
      <c r="C43" s="1"/>
    </row>
    <row r="44" spans="2:3" ht="15.75" x14ac:dyDescent="0.25">
      <c r="B44" s="6"/>
      <c r="C44" s="1"/>
    </row>
  </sheetData>
  <mergeCells count="1">
    <mergeCell ref="A1:C1"/>
  </mergeCells>
  <pageMargins left="0.7" right="0.7" top="0.75" bottom="0.75" header="0.3" footer="0.3"/>
  <pageSetup scale="88"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a4e8f55-446a-491d-8554-54558bb2f2a6" xsi:nil="true"/>
    <lcf76f155ced4ddcb4097134ff3c332f xmlns="a77f501d-ffa7-4182-b342-12c6ef74afc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621E06F507EA438355F7A2E1E339B5" ma:contentTypeVersion="18" ma:contentTypeDescription="Create a new document." ma:contentTypeScope="" ma:versionID="b6dbae2721ee06270c3e4a7c97af413e">
  <xsd:schema xmlns:xsd="http://www.w3.org/2001/XMLSchema" xmlns:xs="http://www.w3.org/2001/XMLSchema" xmlns:p="http://schemas.microsoft.com/office/2006/metadata/properties" xmlns:ns2="a77f501d-ffa7-4182-b342-12c6ef74afcf" xmlns:ns3="4a4e8f55-446a-491d-8554-54558bb2f2a6" targetNamespace="http://schemas.microsoft.com/office/2006/metadata/properties" ma:root="true" ma:fieldsID="a72101b9a8621a786831ba8e47f26b83" ns2:_="" ns3:_="">
    <xsd:import namespace="a77f501d-ffa7-4182-b342-12c6ef74afcf"/>
    <xsd:import namespace="4a4e8f55-446a-491d-8554-54558bb2f2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7f501d-ffa7-4182-b342-12c6ef74a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47e3a1f-83d6-49e5-8462-ac7a68e1a2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4e8f55-446a-491d-8554-54558bb2f2a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131bda3-d8b3-4f3a-9a7e-780ecda5903b}" ma:internalName="TaxCatchAll" ma:showField="CatchAllData" ma:web="4a4e8f55-446a-491d-8554-54558bb2f2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1C8AAF-87EE-42F3-BE18-345B47D8668D}">
  <ds:schemaRefs>
    <ds:schemaRef ds:uri="http://schemas.microsoft.com/sharepoint/v3/contenttype/forms"/>
  </ds:schemaRefs>
</ds:datastoreItem>
</file>

<file path=customXml/itemProps2.xml><?xml version="1.0" encoding="utf-8"?>
<ds:datastoreItem xmlns:ds="http://schemas.openxmlformats.org/officeDocument/2006/customXml" ds:itemID="{55E7D97C-233B-4E86-B040-E684967AF60C}">
  <ds:schemaRefs>
    <ds:schemaRef ds:uri="http://purl.org/dc/terms/"/>
    <ds:schemaRef ds:uri="4a4e8f55-446a-491d-8554-54558bb2f2a6"/>
    <ds:schemaRef ds:uri="http://purl.org/dc/dcmitype/"/>
    <ds:schemaRef ds:uri="http://purl.org/dc/elements/1.1/"/>
    <ds:schemaRef ds:uri="http://schemas.microsoft.com/office/2006/metadata/properties"/>
    <ds:schemaRef ds:uri="a77f501d-ffa7-4182-b342-12c6ef74afcf"/>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5E46ADD-BC07-45DF-8BEB-0985150A3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7f501d-ffa7-4182-b342-12c6ef74afcf"/>
    <ds:schemaRef ds:uri="4a4e8f55-446a-491d-8554-54558bb2f2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P&amp;Gs</vt:lpstr>
      <vt:lpstr>Freedom Park Security Gate BoQ</vt:lpstr>
      <vt:lpstr>SUMMARY</vt:lpstr>
      <vt:lpstr>'Freedom Park Security Gate BoQ'!Print_Area</vt:lpstr>
      <vt:lpstr>'P&amp;Gs'!Print_Area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Mashizha</dc:creator>
  <cp:lastModifiedBy>Edward Buthelezi</cp:lastModifiedBy>
  <cp:lastPrinted>2024-01-26T13:35:30Z</cp:lastPrinted>
  <dcterms:created xsi:type="dcterms:W3CDTF">2022-08-03T07:15:30Z</dcterms:created>
  <dcterms:modified xsi:type="dcterms:W3CDTF">2024-04-25T08:38:32Z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0x01010026621E06F507EA438355F7A2E1E339B5</vt:lpwstr>
  </property>
  <property fmtid="{D5CDD505-2E9C-101B-9397-08002B2CF9AE}" pid="3" name="MediaServiceImageTags">
    <vt:lpwstr/>
  </property>
</Properties>
</file>