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640" yWindow="75" windowWidth="12300" windowHeight="7050"/>
  </bookViews>
  <sheets>
    <sheet name="Duvha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3" i="1" l="1"/>
  <c r="B4" i="1" s="1"/>
  <c r="B5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2" i="1" s="1"/>
  <c r="B33" i="1" s="1"/>
  <c r="B34" i="1" s="1"/>
  <c r="B35" i="1" l="1"/>
  <c r="B36" i="1" s="1"/>
  <c r="B37" i="1" s="1"/>
  <c r="B38" i="1" s="1"/>
  <c r="B39" i="1" s="1"/>
  <c r="B40" i="1" s="1"/>
  <c r="B41" i="1" s="1"/>
  <c r="B42" i="1" s="1"/>
  <c r="B43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A203" i="1"/>
  <c r="A204" i="1" s="1"/>
  <c r="A205" i="1" s="1"/>
  <c r="A206" i="1" s="1"/>
  <c r="A207" i="1" s="1"/>
  <c r="A254" i="1" s="1"/>
  <c r="B59" i="1" l="1"/>
  <c r="B60" i="1" s="1"/>
  <c r="B61" i="1" s="1"/>
  <c r="B62" i="1" s="1"/>
  <c r="B63" i="1" s="1"/>
  <c r="B64" i="1" s="1"/>
  <c r="B65" i="1" s="1"/>
  <c r="A256" i="1"/>
  <c r="A257" i="1" s="1"/>
  <c r="B66" i="1" l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3" i="1" s="1"/>
  <c r="B94" i="1" s="1"/>
  <c r="B95" i="1" s="1"/>
  <c r="B96" i="1" s="1"/>
  <c r="B97" i="1" s="1"/>
  <c r="B98" i="1" s="1"/>
  <c r="B99" i="1" s="1"/>
  <c r="B100" i="1" s="1"/>
  <c r="A302" i="1"/>
  <c r="A303" i="1" s="1"/>
  <c r="A304" i="1" s="1"/>
  <c r="A305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l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B101" i="1"/>
  <c r="B102" i="1" s="1"/>
  <c r="B103" i="1" s="1"/>
  <c r="B104" i="1" s="1"/>
  <c r="B105" i="1" s="1"/>
  <c r="B106" i="1" s="1"/>
  <c r="B107" i="1" s="1"/>
  <c r="B108" i="1" s="1"/>
  <c r="B109" i="1" l="1"/>
  <c r="B110" i="1" s="1"/>
  <c r="B111" i="1" s="1"/>
  <c r="B112" i="1" s="1"/>
  <c r="A419" i="1" l="1"/>
  <c r="B113" i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A420" i="1" l="1"/>
  <c r="A421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B132" i="1"/>
  <c r="B133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l="1"/>
  <c r="B150" i="1" s="1"/>
  <c r="B151" i="1" s="1"/>
  <c r="B152" i="1" s="1"/>
  <c r="B153" i="1" s="1"/>
  <c r="A450" i="1"/>
  <c r="A451" i="1" s="1"/>
  <c r="A452" i="1" s="1"/>
  <c r="A453" i="1" s="1"/>
  <c r="A454" i="1" s="1"/>
  <c r="A455" i="1" s="1"/>
  <c r="A456" i="1" s="1"/>
  <c r="A457" i="1" s="1"/>
  <c r="A458" i="1" s="1"/>
  <c r="B154" i="1" l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4" i="1" s="1"/>
  <c r="B175" i="1" s="1"/>
  <c r="B176" i="1" s="1"/>
  <c r="B177" i="1" s="1"/>
  <c r="B178" i="1" s="1"/>
  <c r="B179" i="1" l="1"/>
  <c r="B180" i="1" s="1"/>
  <c r="B181" i="1" s="1"/>
  <c r="B182" i="1" s="1"/>
  <c r="B183" i="1" l="1"/>
  <c r="B184" i="1" s="1"/>
  <c r="B185" i="1" s="1"/>
  <c r="B186" i="1" s="1"/>
  <c r="B187" i="1" s="1"/>
  <c r="B188" i="1" s="1"/>
  <c r="B189" i="1" s="1"/>
  <c r="B190" i="1" l="1"/>
  <c r="B192" i="1" s="1"/>
  <c r="B193" i="1" s="1"/>
  <c r="B194" i="1" s="1"/>
  <c r="B195" i="1" s="1"/>
  <c r="B196" i="1" s="1"/>
  <c r="B197" i="1" s="1"/>
  <c r="B198" i="1" s="1"/>
  <c r="B199" i="1" s="1"/>
  <c r="B200" i="1" s="1"/>
</calcChain>
</file>

<file path=xl/sharedStrings.xml><?xml version="1.0" encoding="utf-8"?>
<sst xmlns="http://schemas.openxmlformats.org/spreadsheetml/2006/main" count="1981" uniqueCount="843">
  <si>
    <t>IC Code</t>
  </si>
  <si>
    <t>DE Bearing OEM</t>
  </si>
  <si>
    <t>DE Bearing Lubricant Grade</t>
  </si>
  <si>
    <t>Full Load Current [A]</t>
  </si>
  <si>
    <t>Power Rating [kW]</t>
  </si>
  <si>
    <t>Supply Voltage [V]</t>
  </si>
  <si>
    <t>OEM Serial Number</t>
  </si>
  <si>
    <t>Rated Speed [RPM]</t>
  </si>
  <si>
    <t>Number of Poles</t>
  </si>
  <si>
    <t>Power Station (End-user)</t>
  </si>
  <si>
    <t>Driven Load (Application)</t>
  </si>
  <si>
    <t>IP Code</t>
  </si>
  <si>
    <t>NDE Bearing OEM</t>
  </si>
  <si>
    <t>NDE Bearing Lubricant Grade</t>
  </si>
  <si>
    <t>Number of Core Slots in Stator</t>
  </si>
  <si>
    <t>Motor Stock Number</t>
  </si>
  <si>
    <t>Assembled Motor Weight [kg]</t>
  </si>
  <si>
    <t>Stator Winding Data Available?</t>
  </si>
  <si>
    <t>Rotor Core Data Available?</t>
  </si>
  <si>
    <t>Stator Core Data Available?</t>
  </si>
  <si>
    <t>PHASE I SOW TASKS</t>
  </si>
  <si>
    <t>Host repair site meeting (if necessary)</t>
  </si>
  <si>
    <t>Ref#</t>
  </si>
  <si>
    <t>TASK PROCEDURE/SPECIFICATION</t>
  </si>
  <si>
    <t>Deliver recommended repair SOW</t>
  </si>
  <si>
    <t>Assemble scrapped motor (if necessary)</t>
  </si>
  <si>
    <t>Deliver scrapped motor back to Site (if necessary)</t>
  </si>
  <si>
    <t>PHASE II SOW TASKS (GENERAL OVERHAUL)</t>
  </si>
  <si>
    <t>Replace DE Bearing</t>
  </si>
  <si>
    <t>Replace NDE Bearing</t>
  </si>
  <si>
    <t>Polish DE Bearing</t>
  </si>
  <si>
    <t>Polish NDE Bearing</t>
  </si>
  <si>
    <t>Re-metal DE Bearing</t>
  </si>
  <si>
    <t>Re-metal NDE Bearing</t>
  </si>
  <si>
    <t>Balance rotor</t>
  </si>
  <si>
    <t xml:space="preserve">Conduct motor routine test </t>
  </si>
  <si>
    <t>Overhaul terminal boxes</t>
  </si>
  <si>
    <t>Replace all gaskets &amp; dessicators</t>
  </si>
  <si>
    <t>Space heater size [kW]</t>
  </si>
  <si>
    <t>Replace space heater</t>
  </si>
  <si>
    <t>Overhaul DE bearing assembly</t>
  </si>
  <si>
    <t>Overhaul NDE bearing assembly</t>
  </si>
  <si>
    <t>Conduct concentricity check</t>
  </si>
  <si>
    <t>Overhaul stator</t>
  </si>
  <si>
    <t>Stator wedges type</t>
  </si>
  <si>
    <t>Micro-weld Coupling Journal</t>
  </si>
  <si>
    <t>Polish all shaft journals and seal landings</t>
  </si>
  <si>
    <t>Micro-weld DE Bearing Seal Landings</t>
  </si>
  <si>
    <t>Micro-weld NDE Bearing Seal Landings</t>
  </si>
  <si>
    <t>Replace DE Bearing Seals</t>
  </si>
  <si>
    <t>Replace NDE Bearing Seals</t>
  </si>
  <si>
    <t>Replace NDE Bearing Thrust Pads</t>
  </si>
  <si>
    <t>Replace DE Bearing RTD/Thermocouple</t>
  </si>
  <si>
    <t>Replace NDE Bearing RTD/Thermocouple</t>
  </si>
  <si>
    <t>Re-sleeve DE Bearing Housing</t>
  </si>
  <si>
    <t>Re-sleeve NDE Bearing Housing</t>
  </si>
  <si>
    <t>Replace DE Bearing Cover/Cap</t>
  </si>
  <si>
    <t>Replace NDE Bearing Cover/Cap</t>
  </si>
  <si>
    <t>PRICE</t>
  </si>
  <si>
    <t>PHASE II SOW TASKS (MAJOR REPAIRS)</t>
  </si>
  <si>
    <t>Replace neutral bar</t>
  </si>
  <si>
    <t>Replace three bushings</t>
  </si>
  <si>
    <t>Replace three terminals</t>
  </si>
  <si>
    <t>Replace rotor shaft</t>
  </si>
  <si>
    <t>Replace rotor core</t>
  </si>
  <si>
    <t>Strip stator windings from core</t>
  </si>
  <si>
    <t>Repair stator core insulation to remove hot spots</t>
  </si>
  <si>
    <t>Conduct uncured stator winding tests</t>
  </si>
  <si>
    <t>VPI and Cure Stator</t>
  </si>
  <si>
    <t>Design stator windings &amp; insulation kit</t>
  </si>
  <si>
    <t>Replace stator core</t>
  </si>
  <si>
    <t>Replace power terminal box</t>
  </si>
  <si>
    <t>Replace cable-terminal flags</t>
  </si>
  <si>
    <t>Conduct cured stator winding tests</t>
  </si>
  <si>
    <t>Replace V-ring</t>
  </si>
  <si>
    <t>Grind thrust collar</t>
  </si>
  <si>
    <t>Fit thrust collar &amp; check run-out</t>
  </si>
  <si>
    <t>Repair bearing oil cooler for water leaks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</si>
  <si>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</si>
  <si>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</si>
  <si>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</si>
  <si>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</si>
  <si>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</si>
  <si>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</si>
  <si>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</si>
  <si>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</si>
  <si>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</si>
  <si>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</si>
  <si>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</si>
  <si>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</si>
  <si>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</si>
  <si>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</si>
  <si>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</si>
  <si>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Item 16</t>
  </si>
  <si>
    <t>DE Bearing insulation type</t>
  </si>
  <si>
    <t>DE Bearing oil seal type</t>
  </si>
  <si>
    <t>Bearing &amp; Accessories Technical Information</t>
  </si>
  <si>
    <t>Full Load Power Factor</t>
  </si>
  <si>
    <t>DE Bearing Coolant flow rate (l/s)</t>
  </si>
  <si>
    <t>DE Bearing Coolant inlet temperature (Deg C)</t>
  </si>
  <si>
    <t>DE Bearing Coolant outlet temperature (Deg C)</t>
  </si>
  <si>
    <t>DE Bearing Coolant working pressure (Kpa)</t>
  </si>
  <si>
    <t>DE Bearing Cooling Coils Hydrostatic Test Pressure (Kpa)</t>
  </si>
  <si>
    <t>Motor General/Name Plate Data Information</t>
  </si>
  <si>
    <t>DE Bearing oil ring make</t>
  </si>
  <si>
    <t>DE Bearing Description and Size</t>
  </si>
  <si>
    <t>DE Bearing Journal Length [DxL]</t>
  </si>
  <si>
    <t>DE Bearing insulation thickness [mm]</t>
  </si>
  <si>
    <t>DE Bearing oil seal diametrical size [mm]</t>
  </si>
  <si>
    <t>DE Bearing oil ring diametrical size [mm]</t>
  </si>
  <si>
    <t>DE Dust seal clearances [mm]</t>
  </si>
  <si>
    <t>NDE Bearing Description and Size</t>
  </si>
  <si>
    <t>NDE Bearing Coolant flow rate (l/s)</t>
  </si>
  <si>
    <t>NDE Bearing Coolant working pressure (Kpa)</t>
  </si>
  <si>
    <t>NDE Bearing Cooling Coils Hydrostatic Test Pressure (Kpa)</t>
  </si>
  <si>
    <t>NDE Bearing Journal Length [DxL]</t>
  </si>
  <si>
    <t>NDE Bearing oil ring make</t>
  </si>
  <si>
    <t>NDE Bearing oil ring diametrical size [mm]</t>
  </si>
  <si>
    <t>NDE Bearing oil seal type</t>
  </si>
  <si>
    <t>NDE Bearing oil seal diametrical size [mm]</t>
  </si>
  <si>
    <t>NDE Bearing insulation type</t>
  </si>
  <si>
    <t>NDE Bearing insulation thickness [mm]</t>
  </si>
  <si>
    <t>NDE Dust seal clearances [mm]</t>
  </si>
  <si>
    <t>NDE Bearing Housing (End Shield) size [D]</t>
  </si>
  <si>
    <t>DE Shaft to oil seal clearances [mm]</t>
  </si>
  <si>
    <t>DE Bearing Housing (End Shield) size [D]</t>
  </si>
  <si>
    <t xml:space="preserve">Stator </t>
  </si>
  <si>
    <t>Shaft, Rotor and Fan</t>
  </si>
  <si>
    <t>External Fan make and type</t>
  </si>
  <si>
    <t>Internal fan make and type</t>
  </si>
  <si>
    <t>Heat Exchanger</t>
  </si>
  <si>
    <t>Stator temperature detectors, type and make</t>
  </si>
  <si>
    <t>Stator winding Impregnation method</t>
  </si>
  <si>
    <t>water leakage detector type</t>
  </si>
  <si>
    <t>water leakage detector make</t>
  </si>
  <si>
    <t>Current Transformer make</t>
  </si>
  <si>
    <t>Current Transformer ratio</t>
  </si>
  <si>
    <t>Current Transformer class</t>
  </si>
  <si>
    <t>Knee Point Voltage Vkp [V]</t>
  </si>
  <si>
    <t>Secondary Resistance [ohm]</t>
  </si>
  <si>
    <t>NDE Bearing Coolant inlet temperature (ºC)</t>
  </si>
  <si>
    <t>NDE Bearing Coolant outlet temperature (ºC)</t>
  </si>
  <si>
    <t>Burden [VA]</t>
  </si>
  <si>
    <t>Rating  [kw]</t>
  </si>
  <si>
    <t>water flow rate [l/s]</t>
  </si>
  <si>
    <t>cooler working pressure (Kpa)</t>
  </si>
  <si>
    <t>Cooler Hydrostatic Test Pressure (Kpa)</t>
  </si>
  <si>
    <t>water design pressure [Kpa]</t>
  </si>
  <si>
    <t>number of tubes</t>
  </si>
  <si>
    <t>Tube material</t>
  </si>
  <si>
    <t>Rotor weight [kg]</t>
  </si>
  <si>
    <t>Space heater supply voltage [V]</t>
  </si>
  <si>
    <t>NDE Bearing to shaft pivot clearance [mm]</t>
  </si>
  <si>
    <t>NDE Bearing crown clearance [mm]</t>
  </si>
  <si>
    <t>DE Bearing to shaft pivot clearances [mm]</t>
  </si>
  <si>
    <t>DE Bearing crown clearances [mm]</t>
  </si>
  <si>
    <t>Internal fan weight [Kg]</t>
  </si>
  <si>
    <t>Earthing brush make</t>
  </si>
  <si>
    <t>Earthing brush type</t>
  </si>
  <si>
    <t>DE Guide Bush dimentions</t>
  </si>
  <si>
    <t>NDE top hat dimentions</t>
  </si>
  <si>
    <t>Polish NDE Bearing Thrust and tilting Pads</t>
  </si>
  <si>
    <t>5.1.1</t>
  </si>
  <si>
    <t>5.1.2</t>
  </si>
  <si>
    <t>5.1.3</t>
  </si>
  <si>
    <t>5.1.4</t>
  </si>
  <si>
    <t>5.1.5</t>
  </si>
  <si>
    <t>5.1.6</t>
  </si>
  <si>
    <t>5.1.7</t>
  </si>
  <si>
    <t>Stator and Housing</t>
  </si>
  <si>
    <t>5.2.1</t>
  </si>
  <si>
    <t>5.1.8</t>
  </si>
  <si>
    <t>Rotor, Shaft and Fan</t>
  </si>
  <si>
    <t>Bearings (DE,NDE)</t>
  </si>
  <si>
    <t>Post-cleaning assessment</t>
  </si>
  <si>
    <t>8.1.1</t>
  </si>
  <si>
    <t>8.1.2</t>
  </si>
  <si>
    <t>8.1.3</t>
  </si>
  <si>
    <t>8.1.4</t>
  </si>
  <si>
    <t>8.1.5</t>
  </si>
  <si>
    <t>8.1.6</t>
  </si>
  <si>
    <t>Measure and record winding resistance</t>
  </si>
  <si>
    <t>8.1.7</t>
  </si>
  <si>
    <t>Perform stator core Elcid  Test</t>
  </si>
  <si>
    <t>Perform and record Off line Partiall discharge test</t>
  </si>
  <si>
    <t>Perform and record Tan delta test</t>
  </si>
  <si>
    <t>Perform and record DC step voltage test</t>
  </si>
  <si>
    <t>Perform and record Polarization index test</t>
  </si>
  <si>
    <t>8.1.8</t>
  </si>
  <si>
    <t>8.1.9</t>
  </si>
  <si>
    <t>Perform and record High Voltage AC test</t>
  </si>
  <si>
    <t>8.1.10</t>
  </si>
  <si>
    <t>8.1.11</t>
  </si>
  <si>
    <t>8.1.12</t>
  </si>
  <si>
    <t>8.1.13</t>
  </si>
  <si>
    <t>5.2.2</t>
  </si>
  <si>
    <t>5.2.3</t>
  </si>
  <si>
    <t>5.2.4</t>
  </si>
  <si>
    <t>5.2.5</t>
  </si>
  <si>
    <t>5.2.6</t>
  </si>
  <si>
    <t>5.2.7</t>
  </si>
  <si>
    <t>5.2.8</t>
  </si>
  <si>
    <t>5.3.1</t>
  </si>
  <si>
    <t>5.3.2</t>
  </si>
  <si>
    <t>5.3.3</t>
  </si>
  <si>
    <t>5.3.4</t>
  </si>
  <si>
    <t>5.3.5</t>
  </si>
  <si>
    <t>5.3.6</t>
  </si>
  <si>
    <t xml:space="preserve">      Measure DE Bearing Seal Landing Size [DxL]</t>
  </si>
  <si>
    <t xml:space="preserve">      Measure DE Bearing Housing (End Shield) size [D]</t>
  </si>
  <si>
    <t xml:space="preserve">      Perform Elcid test</t>
  </si>
  <si>
    <t xml:space="preserve">      Measure bearing oil seal diametrical size [mm]</t>
  </si>
  <si>
    <t xml:space="preserve">      Measure bearing oil ring diametrical size [mm]</t>
  </si>
  <si>
    <t xml:space="preserve">      Measure bearing insulation thickness [mm]</t>
  </si>
  <si>
    <t xml:space="preserve">      Measure bearing diametrical sizes </t>
  </si>
  <si>
    <t xml:space="preserve">     Check condition of terminal bushings</t>
  </si>
  <si>
    <t xml:space="preserve">     Check for any signs of overheating </t>
  </si>
  <si>
    <t xml:space="preserve">     Check for signs of rust/water ingress</t>
  </si>
  <si>
    <t xml:space="preserve">     Check and test surge suppressors</t>
  </si>
  <si>
    <t>Terminal Box (supply and star point) and Auxillaries</t>
  </si>
  <si>
    <t>Heat exchanger</t>
  </si>
  <si>
    <t xml:space="preserve">     Check for signs of water leaks</t>
  </si>
  <si>
    <t xml:space="preserve">     Check for signs of blockages on the pipes</t>
  </si>
  <si>
    <t xml:space="preserve">     Check condition of dessicator</t>
  </si>
  <si>
    <t>5.1.9</t>
  </si>
  <si>
    <t xml:space="preserve">     Check for condition of earthing wire/brush (loose, missing)</t>
  </si>
  <si>
    <t xml:space="preserve">     Check condition of oil ( colour,sludge) </t>
  </si>
  <si>
    <t xml:space="preserve">     Check for signs of bearing misalignment (lay,white metal wear)</t>
  </si>
  <si>
    <t xml:space="preserve">     Check for signs of bearing insulation wear</t>
  </si>
  <si>
    <t xml:space="preserve">     Inspect cleanliness  (dust, ash,coal)</t>
  </si>
  <si>
    <t xml:space="preserve">     Inspect looseness between the fan and its hub </t>
  </si>
  <si>
    <t xml:space="preserve">     Check for security of end rings</t>
  </si>
  <si>
    <t xml:space="preserve">     Check for missing clamping fingers</t>
  </si>
  <si>
    <t xml:space="preserve">     Check for core migration </t>
  </si>
  <si>
    <t xml:space="preserve">     Inspect for blocked vent ducts</t>
  </si>
  <si>
    <t xml:space="preserve">     Inspect for loose rotor bars</t>
  </si>
  <si>
    <t xml:space="preserve">     Inspect cleanliness  (oil, dust, moisture)</t>
  </si>
  <si>
    <t xml:space="preserve">     Inspect for signs of overheating</t>
  </si>
  <si>
    <t xml:space="preserve">    Check for signs of visual stator core rub</t>
  </si>
  <si>
    <t xml:space="preserve">    Check for loose wedges</t>
  </si>
  <si>
    <t xml:space="preserve">    Check for blocked Vent ducts</t>
  </si>
  <si>
    <t xml:space="preserve">    Check for foreign objects in housing</t>
  </si>
  <si>
    <t xml:space="preserve">    Check for signs of overheating(stator windings, heater cables, RTD cables,Current Transf's)</t>
  </si>
  <si>
    <t xml:space="preserve">    Check insulation for cracks, frays, signs of brittleness</t>
  </si>
  <si>
    <t xml:space="preserve">    Inspect cleanliness of winding. (oil, dust, moisture)</t>
  </si>
  <si>
    <t xml:space="preserve">    Inspect winding for corona discharge activities</t>
  </si>
  <si>
    <t xml:space="preserve">     Check for the condition of gaskets and rubber seals</t>
  </si>
  <si>
    <t xml:space="preserve">      Perform bar to bar contiunity test</t>
  </si>
  <si>
    <t xml:space="preserve">      Measure DE Bearing Journal size [DxL]</t>
  </si>
  <si>
    <t xml:space="preserve">      Measure Bearing Housing (End Shield) diametrical size [mm]</t>
  </si>
  <si>
    <t>5.4.1</t>
  </si>
  <si>
    <t>5.4.2</t>
  </si>
  <si>
    <t>5.4.3</t>
  </si>
  <si>
    <t>5.4.4</t>
  </si>
  <si>
    <t>5.4.5</t>
  </si>
  <si>
    <t>5.4.6</t>
  </si>
  <si>
    <t>5.5.1</t>
  </si>
  <si>
    <t>5.5.2</t>
  </si>
  <si>
    <t>5.5.3</t>
  </si>
  <si>
    <t>8.2.1</t>
  </si>
  <si>
    <t>8.2.2</t>
  </si>
  <si>
    <t>8.2.3</t>
  </si>
  <si>
    <t>8.2.4</t>
  </si>
  <si>
    <t>8.2.5</t>
  </si>
  <si>
    <t>8.2.6</t>
  </si>
  <si>
    <t>8.2.7</t>
  </si>
  <si>
    <t>8.2.8</t>
  </si>
  <si>
    <t>8.3.1</t>
  </si>
  <si>
    <t>8.3.2</t>
  </si>
  <si>
    <t>8.3.3</t>
  </si>
  <si>
    <t>8.3.4</t>
  </si>
  <si>
    <t>8.3.5</t>
  </si>
  <si>
    <t>8.3.6</t>
  </si>
  <si>
    <t>8.4.1</t>
  </si>
  <si>
    <t>Accessories</t>
  </si>
  <si>
    <t>Perform IR on space heater</t>
  </si>
  <si>
    <t xml:space="preserve">Deliver assessment and failure report </t>
  </si>
  <si>
    <t xml:space="preserve">     Assess condition of sight glasses</t>
  </si>
  <si>
    <t>5.3.7</t>
  </si>
  <si>
    <t>5.3.8</t>
  </si>
  <si>
    <t>8.5.1</t>
  </si>
  <si>
    <t>8.5.2</t>
  </si>
  <si>
    <t>8.5.3</t>
  </si>
  <si>
    <t>Stator weight [kg]</t>
  </si>
  <si>
    <t>Heat exchanger weight [kg]</t>
  </si>
  <si>
    <t>Stator Winding Insulation Class</t>
  </si>
  <si>
    <t>Temperarture Rise Class</t>
  </si>
  <si>
    <t>Frame H(A/B/C)D/E Dimensions as per IEC 60072-2</t>
  </si>
  <si>
    <t>Total Overall Motor Height [mm]</t>
  </si>
  <si>
    <t>Total  Overall Motor Length [mm]</t>
  </si>
  <si>
    <t>Total Overall Motor Breadth [mm]</t>
  </si>
  <si>
    <t>Duty class</t>
  </si>
  <si>
    <t>Operational area classification (Hazardous/Safe)</t>
  </si>
  <si>
    <t>Starting method</t>
  </si>
  <si>
    <t>Maximum end float [mm]</t>
  </si>
  <si>
    <t>Fan Direction from DE</t>
  </si>
  <si>
    <t>Number of ETDs per phase</t>
  </si>
  <si>
    <t>Describe other ETDs possibly requiring replacement</t>
  </si>
  <si>
    <t>Terminal Boxes and Auxiliaries</t>
  </si>
  <si>
    <t>Stator Core Internal Diameter</t>
  </si>
  <si>
    <t>Stator Core Length</t>
  </si>
  <si>
    <t>Winding Connection</t>
  </si>
  <si>
    <t>Winding Form/Type (Hair-pin, Set Diamond, etc)</t>
  </si>
  <si>
    <t xml:space="preserve">Stator Back Iron Depth </t>
  </si>
  <si>
    <t>Stator Vent Duct Length</t>
  </si>
  <si>
    <t>Number of Stator Vent Ducts</t>
  </si>
  <si>
    <t>Stator Core OD</t>
  </si>
  <si>
    <t>Stator Slot Width</t>
  </si>
  <si>
    <t>Stator Slot Depth Below Wedge</t>
  </si>
  <si>
    <t>Stator Slot Depth (Total)</t>
  </si>
  <si>
    <t>Stator Core Material Grade</t>
  </si>
  <si>
    <t>Stator Core Insulation Type</t>
  </si>
  <si>
    <t>Wedge Size</t>
  </si>
  <si>
    <t>Stator Coil Pitch</t>
  </si>
  <si>
    <t>Stator Coil Mean Turn Length</t>
  </si>
  <si>
    <t>Cell Size (Insulated)</t>
  </si>
  <si>
    <t>Number of Stator Coil Turns</t>
  </si>
  <si>
    <t>Coil Conductor Bare Dimension</t>
  </si>
  <si>
    <t>Parallel Conductors Per Turn</t>
  </si>
  <si>
    <t>Core Test Volts/Turn</t>
  </si>
  <si>
    <t>Rotor Core Slot Opening</t>
  </si>
  <si>
    <t>Rotor Core ID</t>
  </si>
  <si>
    <t>Rotor Vent Duct Length</t>
  </si>
  <si>
    <t>Number of Rotor Vent Ducts</t>
  </si>
  <si>
    <t>Rotor Core OD</t>
  </si>
  <si>
    <t>Gross Rotor Core Length</t>
  </si>
  <si>
    <t>Rotor Core Material Grade</t>
  </si>
  <si>
    <t>Rotor Core Insulation Type</t>
  </si>
  <si>
    <t>Total material weight [kg]</t>
  </si>
  <si>
    <t>Rotor Winding Material</t>
  </si>
  <si>
    <t>Rotor Bar Length (end-ring to end-ring)</t>
  </si>
  <si>
    <t>Number of Rotor Bars</t>
  </si>
  <si>
    <t>Winding Projection – NCE</t>
  </si>
  <si>
    <t>Winding Projection – CE  (including coil connections)</t>
  </si>
  <si>
    <t>End-ring material</t>
  </si>
  <si>
    <t>End-ring Outside Diameter</t>
  </si>
  <si>
    <t>End-ring Inside Diameter</t>
  </si>
  <si>
    <t>End-ring Width</t>
  </si>
  <si>
    <t>Number of Rotor Bars (2nd cage)</t>
  </si>
  <si>
    <t>Replace all seals and gaskets</t>
  </si>
  <si>
    <t>Assemble complete and test for any water leaks</t>
  </si>
  <si>
    <t>Replace broken screens</t>
  </si>
  <si>
    <t>Replace 10 % of stator wedges.</t>
  </si>
  <si>
    <t>Replace 20 % of stator wedges.</t>
  </si>
  <si>
    <t>Replace 30 % of stator wedges.</t>
  </si>
  <si>
    <t>Replace 40 % of stator wedges.</t>
  </si>
  <si>
    <t>Replace 50 % of stator wedges.</t>
  </si>
  <si>
    <t>Replace 60 % of stator wedges.</t>
  </si>
  <si>
    <t>Replace 70 % of stator wedges.</t>
  </si>
  <si>
    <t>Replace 80 % of stator wedges.</t>
  </si>
  <si>
    <t>Replace 90 % of stator wedges.</t>
  </si>
  <si>
    <t>Re-stack 25 % of stator core laminations.</t>
  </si>
  <si>
    <t>Re-stack 50 % of stator core laminations.</t>
  </si>
  <si>
    <t>Re-stack 75 % of stator core laminations.</t>
  </si>
  <si>
    <t>Re-stack 75 % of rotor core laminations.</t>
  </si>
  <si>
    <t>Re-stack 50 % of rotor core laminations.</t>
  </si>
  <si>
    <t>Re-stack 25 % of rotor core laminations.</t>
  </si>
  <si>
    <t>DE Bearing Type (e.g Sleeve,Ball, Roller, Tilting pads)</t>
  </si>
  <si>
    <r>
      <t>NDE Bearing Seal Landing Size [D</t>
    </r>
    <r>
      <rPr>
        <sz val="11"/>
        <rFont val="Symbol"/>
        <family val="1"/>
        <charset val="2"/>
      </rPr>
      <t>´</t>
    </r>
    <r>
      <rPr>
        <sz val="10"/>
        <rFont val="Calibri"/>
        <family val="2"/>
      </rPr>
      <t>L]</t>
    </r>
  </si>
  <si>
    <r>
      <t>Coupling Journal Size  [D</t>
    </r>
    <r>
      <rPr>
        <sz val="11"/>
        <rFont val="Symbol"/>
        <family val="1"/>
        <charset val="2"/>
      </rPr>
      <t>´</t>
    </r>
    <r>
      <rPr>
        <sz val="11"/>
        <rFont val="Calibri"/>
        <family val="2"/>
        <scheme val="minor"/>
      </rPr>
      <t>L]</t>
    </r>
  </si>
  <si>
    <r>
      <t>Fan Journal Size  [D</t>
    </r>
    <r>
      <rPr>
        <sz val="11"/>
        <rFont val="Symbol"/>
        <family val="1"/>
        <charset val="2"/>
      </rPr>
      <t>´</t>
    </r>
    <r>
      <rPr>
        <sz val="11"/>
        <rFont val="Calibri"/>
        <family val="2"/>
        <scheme val="minor"/>
      </rPr>
      <t>L]</t>
    </r>
  </si>
  <si>
    <r>
      <t>Resistance Per Phase @ 20</t>
    </r>
    <r>
      <rPr>
        <sz val="10"/>
        <rFont val="Symbol"/>
        <family val="1"/>
        <charset val="2"/>
      </rPr>
      <t>°</t>
    </r>
    <r>
      <rPr>
        <sz val="10"/>
        <rFont val="Arial"/>
        <family val="2"/>
      </rPr>
      <t>C</t>
    </r>
  </si>
  <si>
    <t>DE Bearing Temperature Detector type (PT100 RTD/ Type K Thermocouple)</t>
  </si>
  <si>
    <t>NDE Bearing Temperature Detector type (PT100 RTD/Type K TC)</t>
  </si>
  <si>
    <t>DE Bearing Lubricant Type (Flood Lube / Sump Oil / Grease)</t>
  </si>
  <si>
    <t>NDE Bearing Lubricant Type (Flood Lube / Sump Oil / Grease)</t>
  </si>
  <si>
    <t>DE Bearing Coolant (e.g Water, Air, Flood Lube Oil)</t>
  </si>
  <si>
    <t>NDE Bearing Coolant (e.g Water, Air, Flood Lube Oil)</t>
  </si>
  <si>
    <t>NDE Shaft to Oil Seal clearances [mm]</t>
  </si>
  <si>
    <t>Number of Tilting/Thrust Pads</t>
  </si>
  <si>
    <t>Tilting Pad Size</t>
  </si>
  <si>
    <t>NDE Bearing Type (e.g Sleeve, Ball, Roller)</t>
  </si>
  <si>
    <t>Rotor Slot Width</t>
  </si>
  <si>
    <t>Rotor Slot Depth Below Opening</t>
  </si>
  <si>
    <t>Rotor Lamination Thickness</t>
  </si>
  <si>
    <t>Stator Lamination Thickness</t>
  </si>
  <si>
    <t>Type of rotor cage (Skewed/Straight Copper/Die Cast)</t>
  </si>
  <si>
    <t>Rotor Winding/Bar Data Available?</t>
  </si>
  <si>
    <t>Number of cages</t>
  </si>
  <si>
    <t>Rotor Winding Material (2nd cage)</t>
  </si>
  <si>
    <t>Total material weight (2nd cage) [kg]</t>
  </si>
  <si>
    <t>Rotor Bar Length (end-ring to end-ring) (2nd cage)</t>
  </si>
  <si>
    <t>Rotor Bar Size (2nd cage)</t>
  </si>
  <si>
    <t>End-ring material (2nd cage)</t>
  </si>
  <si>
    <t>End-ring Outside Diameter (2nd cage)</t>
  </si>
  <si>
    <t>End-ring Inside Diameter (2nd cage)</t>
  </si>
  <si>
    <t>End-ring Width (2nd cage)</t>
  </si>
  <si>
    <t>Compression Plate Thickness</t>
  </si>
  <si>
    <t>Compression Plate Material</t>
  </si>
  <si>
    <t>Stator Winding Material Grade</t>
  </si>
  <si>
    <t>Total Material Weight [kg]</t>
  </si>
  <si>
    <t>Air circuit temperature detectors, type and make</t>
  </si>
  <si>
    <t>Surge Suppressor Make and Type</t>
  </si>
  <si>
    <t>Terminal Leads Rating</t>
  </si>
  <si>
    <t>Terminal Bushing Make and Type</t>
  </si>
  <si>
    <t>Power Terminal Box Fault Current Rating</t>
  </si>
  <si>
    <t>Power Terminal Box Phase Segregated? (Yes/No)</t>
  </si>
  <si>
    <t>Number of Power Terminal Boxes</t>
  </si>
  <si>
    <t>Neutral/Star-point Bar/Connector Type (e.g Straight/Triangular Bar)</t>
  </si>
  <si>
    <t>Other Auxilliary Description</t>
  </si>
  <si>
    <t xml:space="preserve">    Check for loose compression fingures and plates</t>
  </si>
  <si>
    <t>White Metal Bonding Test</t>
  </si>
  <si>
    <t>Frame Size Dimension as per OEM descrpition</t>
  </si>
  <si>
    <t xml:space="preserve">     Check for signs of mechanical damage on the housing</t>
  </si>
  <si>
    <t xml:space="preserve">     Check condition of explosion vents</t>
  </si>
  <si>
    <t xml:space="preserve">      DE Guide Bush dimensions</t>
  </si>
  <si>
    <t xml:space="preserve">      NDE top hat dimensions</t>
  </si>
  <si>
    <t>Repair all leaks on heat exchanger</t>
  </si>
  <si>
    <t>Rotor Bar Size (cross-sectional)</t>
  </si>
  <si>
    <t>Lubricant particle analysis</t>
  </si>
  <si>
    <t>Perform and record  surge/impulse withstand test</t>
  </si>
  <si>
    <t>Perform Induction test</t>
  </si>
  <si>
    <t>Perform corona testing activity in the dark</t>
  </si>
  <si>
    <t>Check for concetricity</t>
  </si>
  <si>
    <t>Perform wedge tightness test on stator wedges</t>
  </si>
  <si>
    <t>Replace de-ionisers on coolers if de-ioniser rod measures more than 12mm</t>
  </si>
  <si>
    <t>Replace 10 % of cooler pipes.</t>
  </si>
  <si>
    <t>Replace 20 % of cooler pipes.</t>
  </si>
  <si>
    <t>Replace 30 % of cooler pipes.</t>
  </si>
  <si>
    <t>Replace 40 % of cooler pipes.</t>
  </si>
  <si>
    <t>Replace 50 % of cooler pipes.</t>
  </si>
  <si>
    <t>Replace 60 % of cooler pipes.</t>
  </si>
  <si>
    <t>Replace 70 % of cooler pipes.</t>
  </si>
  <si>
    <t>Replace 80 % of cooler pipes.</t>
  </si>
  <si>
    <t>Replace 90 % of cooler pipes.</t>
  </si>
  <si>
    <t>Repair all loose cooler tubes</t>
  </si>
  <si>
    <t>General overhaul motor frame</t>
  </si>
  <si>
    <t>Repalce all broken cooler tubes</t>
  </si>
  <si>
    <t>Replace 10 % of broken cooler tubes</t>
  </si>
  <si>
    <t>Replace 20 % of broken cooler tubes</t>
  </si>
  <si>
    <t>Replace 30 % of broken cooler tubes</t>
  </si>
  <si>
    <t>Replace 40 % of broken cooler tubes</t>
  </si>
  <si>
    <t>Replace 50 % of broken cooler tubes</t>
  </si>
  <si>
    <t>Replace 60 % of broken cooler tubes</t>
  </si>
  <si>
    <t>Replace 70 % of broken cooler tubes</t>
  </si>
  <si>
    <t>Replace 80 % of broken cooler tubes</t>
  </si>
  <si>
    <t>Replace 90 % of broken cooler tubes</t>
  </si>
  <si>
    <t>Repair 10 % of loose cooler tubes</t>
  </si>
  <si>
    <t>Repair 20 % of loose cooler tubes</t>
  </si>
  <si>
    <t>Repair 30 % of loose cooler tubes</t>
  </si>
  <si>
    <t>Repair 40 % of loose cooler tubes</t>
  </si>
  <si>
    <t>Repair 50 % of loose cooler tubes</t>
  </si>
  <si>
    <t>Repair 60 % of loose cooler tubes</t>
  </si>
  <si>
    <t>Repair 70 % of loose cooler tubes</t>
  </si>
  <si>
    <t>Repair 80 % of loose cooler tubes</t>
  </si>
  <si>
    <t>Repair 90 % of loose cooler tubes</t>
  </si>
  <si>
    <t>Replace all stator wedges</t>
  </si>
  <si>
    <t>Replace rotor windings</t>
  </si>
  <si>
    <t>Replace all rotor bars</t>
  </si>
  <si>
    <t>Replace all rotor end-rings</t>
  </si>
  <si>
    <t>Repair 25% of stator core insulation</t>
  </si>
  <si>
    <t>Repair 50% of stator core insulation</t>
  </si>
  <si>
    <t>Repair 75% of stator core insulation</t>
  </si>
  <si>
    <t>Repair 100% stator core insulation to remove hot spots</t>
  </si>
  <si>
    <t>Replace motor internal cooling fan</t>
  </si>
  <si>
    <t>Replace motor external cooling fan</t>
  </si>
  <si>
    <t>Spray stator with insulating vanish</t>
  </si>
  <si>
    <t>Overhaul rotor</t>
  </si>
  <si>
    <t>Replace 10 % of rotor wedges.</t>
  </si>
  <si>
    <t>Replace 20 % of rotor wedges.</t>
  </si>
  <si>
    <t>Replace 30 % of rotor wedges.</t>
  </si>
  <si>
    <t>Replace 40 % of rotor wedges.</t>
  </si>
  <si>
    <t>Replace 50 % of rotor wedges.</t>
  </si>
  <si>
    <t>Replace 60 % of rotor wedges.</t>
  </si>
  <si>
    <t>Replace 80 % of rotor wedges.</t>
  </si>
  <si>
    <t>Replace 90 % of rotor wedges.</t>
  </si>
  <si>
    <t>Spray rotor with insulting vanish</t>
  </si>
  <si>
    <t>Polish bearing oil pickup rings (DE &amp; NDE)</t>
  </si>
  <si>
    <t>Replace DE bearing oil pickup ring/s</t>
  </si>
  <si>
    <t>Replace NDE bearing oil pickup ring/s</t>
  </si>
  <si>
    <t>Item Description</t>
  </si>
  <si>
    <t>Replace all cooler pipes</t>
  </si>
  <si>
    <t>Conduct motor type test (Motor Full Load test)</t>
  </si>
  <si>
    <t xml:space="preserve">     Inspect journals for scratch marks and grooves</t>
  </si>
  <si>
    <t>5.2.9</t>
  </si>
  <si>
    <t>Replace stator windings only</t>
  </si>
  <si>
    <t>Reference #</t>
  </si>
  <si>
    <t>Duvha</t>
  </si>
  <si>
    <t>GEC</t>
  </si>
  <si>
    <t>DOL</t>
  </si>
  <si>
    <t>Sleeve</t>
  </si>
  <si>
    <r>
      <rPr>
        <sz val="11"/>
        <color theme="1"/>
        <rFont val="Calibri"/>
        <family val="2"/>
      </rPr>
      <t>Ф</t>
    </r>
    <r>
      <rPr>
        <sz val="8.8000000000000007"/>
        <color theme="1"/>
        <rFont val="Calibri"/>
        <family val="2"/>
      </rPr>
      <t>280</t>
    </r>
  </si>
  <si>
    <t>Water</t>
  </si>
  <si>
    <t>F</t>
  </si>
  <si>
    <t>B</t>
  </si>
  <si>
    <t>S1</t>
  </si>
  <si>
    <t>Oil/ Water/ Dust</t>
  </si>
  <si>
    <t>279.53x350</t>
  </si>
  <si>
    <t>50 + 160</t>
  </si>
  <si>
    <t>EFP GEC</t>
  </si>
  <si>
    <t>ID Fan ABB</t>
  </si>
  <si>
    <t>ID Fan GEC</t>
  </si>
  <si>
    <t>ID Fan Mitsubishi</t>
  </si>
  <si>
    <t>FD Fan GEC</t>
  </si>
  <si>
    <t>FD Fan Mitsubishi</t>
  </si>
  <si>
    <t>PA Fan Mitsubishi</t>
  </si>
  <si>
    <t>PA Fan Actom</t>
  </si>
  <si>
    <t>PA Fan GEC</t>
  </si>
  <si>
    <t>CEP GEC</t>
  </si>
  <si>
    <t>NCW GEC</t>
  </si>
  <si>
    <t>NCW Actom</t>
  </si>
  <si>
    <t>NCW ABB</t>
  </si>
  <si>
    <t>SCW GEC</t>
  </si>
  <si>
    <t>179110/170111</t>
  </si>
  <si>
    <t>ABB</t>
  </si>
  <si>
    <t>Mitsubishi</t>
  </si>
  <si>
    <t>Actom</t>
  </si>
  <si>
    <t>AMI 900</t>
  </si>
  <si>
    <t>IC611</t>
  </si>
  <si>
    <t>IP55</t>
  </si>
  <si>
    <t>Oil/Water/Dust</t>
  </si>
  <si>
    <t>GB HSRE 22/250/EAX</t>
  </si>
  <si>
    <t>Oil</t>
  </si>
  <si>
    <t>Naturally cooled</t>
  </si>
  <si>
    <t>Type K TC</t>
  </si>
  <si>
    <t>Labyrinth Seals(Fabric)</t>
  </si>
  <si>
    <t>ZSM 0847</t>
  </si>
  <si>
    <r>
      <t>DE Bearing Seal Landing Size [D</t>
    </r>
    <r>
      <rPr>
        <sz val="11"/>
        <rFont val="Symbol"/>
        <family val="1"/>
        <charset val="2"/>
      </rPr>
      <t>´</t>
    </r>
    <r>
      <rPr>
        <sz val="10"/>
        <rFont val="Calibri"/>
        <family val="2"/>
      </rPr>
      <t>L] Actual Dimensions</t>
    </r>
  </si>
  <si>
    <t xml:space="preserve">GB </t>
  </si>
  <si>
    <t xml:space="preserve">Labyrinth(Fabric) </t>
  </si>
  <si>
    <t>N/A</t>
  </si>
  <si>
    <t>Clockwise</t>
  </si>
  <si>
    <t>No</t>
  </si>
  <si>
    <t>VPI</t>
  </si>
  <si>
    <t>3 Wire PT100</t>
  </si>
  <si>
    <t>3 per phase</t>
  </si>
  <si>
    <t>Eskom fault level tested phase separeted</t>
  </si>
  <si>
    <t>Current Electric</t>
  </si>
  <si>
    <t>400/1</t>
  </si>
  <si>
    <t>X</t>
  </si>
  <si>
    <t>Imag&lt;100mA at Vk/2</t>
  </si>
  <si>
    <t>NTSA Protect Z HV MM3C (2-11kV) SSW</t>
  </si>
  <si>
    <t>2LM3458/01</t>
  </si>
  <si>
    <t>IK8003</t>
  </si>
  <si>
    <t>800(1420/(825-975)/570)224/315</t>
  </si>
  <si>
    <t>W37</t>
  </si>
  <si>
    <t>Thermocouple</t>
  </si>
  <si>
    <t>GB</t>
  </si>
  <si>
    <t>TH32-HB</t>
  </si>
  <si>
    <t>Bi directional</t>
  </si>
  <si>
    <t>Yes</t>
  </si>
  <si>
    <t>1000/1</t>
  </si>
  <si>
    <t>800LL</t>
  </si>
  <si>
    <t>WM 225</t>
  </si>
  <si>
    <t>DE Bearing Seals Inner dimensions Actual Length</t>
  </si>
  <si>
    <t>DE Bearing Seals Outer dimensions Actual Length</t>
  </si>
  <si>
    <r>
      <t>Ф</t>
    </r>
    <r>
      <rPr>
        <sz val="8.8000000000000007"/>
        <color theme="1"/>
        <rFont val="Calibri"/>
        <family val="2"/>
      </rPr>
      <t>225</t>
    </r>
  </si>
  <si>
    <t>YES</t>
  </si>
  <si>
    <t xml:space="preserve">Magnetic </t>
  </si>
  <si>
    <t>ISO VG 32</t>
  </si>
  <si>
    <t>Iso VG 32</t>
  </si>
  <si>
    <t>Epoxy Glass</t>
  </si>
  <si>
    <t>Fabricated Copper</t>
  </si>
  <si>
    <t>Copper</t>
  </si>
  <si>
    <t>3G1003N0102</t>
  </si>
  <si>
    <t>IKB 500</t>
  </si>
  <si>
    <t>2LM3453</t>
  </si>
  <si>
    <t>500LL</t>
  </si>
  <si>
    <t>500(900/1400/450)140/220</t>
  </si>
  <si>
    <t>ULX500/140</t>
  </si>
  <si>
    <t>COO 5073/01</t>
  </si>
  <si>
    <t>IC 8A1W7</t>
  </si>
  <si>
    <t>IK0004</t>
  </si>
  <si>
    <t>Ф140</t>
  </si>
  <si>
    <t>THB 32</t>
  </si>
  <si>
    <t>Natural</t>
  </si>
  <si>
    <t>THB32</t>
  </si>
  <si>
    <t>2 per phase</t>
  </si>
  <si>
    <t>NTSA Protect Z HV MM3C (2-6.6kV) SSW</t>
  </si>
  <si>
    <t>Bakelite Bushes</t>
  </si>
  <si>
    <t>350/1</t>
  </si>
  <si>
    <t>840X0.5</t>
  </si>
  <si>
    <t>2CCT Star</t>
  </si>
  <si>
    <t>2LM3491/01</t>
  </si>
  <si>
    <t>JKC450</t>
  </si>
  <si>
    <t>IP24</t>
  </si>
  <si>
    <t>2LM3435/02</t>
  </si>
  <si>
    <t>DOO5229</t>
  </si>
  <si>
    <t>ZSMC 100 5B1</t>
  </si>
  <si>
    <t>2LM3247/02</t>
  </si>
  <si>
    <t>UNV190</t>
  </si>
  <si>
    <t>IKV190</t>
  </si>
  <si>
    <t>AMI 1000</t>
  </si>
  <si>
    <t>IKV16056</t>
  </si>
  <si>
    <t>IC01</t>
  </si>
  <si>
    <t>IP23</t>
  </si>
  <si>
    <t>Dust</t>
  </si>
  <si>
    <t>Guide 400</t>
  </si>
  <si>
    <t>ISO VG 68</t>
  </si>
  <si>
    <t>Naturally</t>
  </si>
  <si>
    <t>V-Ring</t>
  </si>
  <si>
    <t>Sleeve(Journal BRG)</t>
  </si>
  <si>
    <t>Guide 300</t>
  </si>
  <si>
    <t>THB 68</t>
  </si>
  <si>
    <t>TH 68 B</t>
  </si>
  <si>
    <t>Water Cooled</t>
  </si>
  <si>
    <t>400L/hr</t>
  </si>
  <si>
    <t>1bar</t>
  </si>
  <si>
    <t>O-Ring</t>
  </si>
  <si>
    <t>Copper Alloy</t>
  </si>
  <si>
    <t>Magnetic</t>
  </si>
  <si>
    <t>Polyester Backed Mica Paper</t>
  </si>
  <si>
    <t>2/PH</t>
  </si>
  <si>
    <t>Eskom fault level tested phase segregrated</t>
  </si>
  <si>
    <t>500/1</t>
  </si>
  <si>
    <t>WEG</t>
  </si>
  <si>
    <t>Re-stack 100% of stator core</t>
  </si>
  <si>
    <t>5.4.7</t>
  </si>
  <si>
    <t>5.4.8</t>
  </si>
  <si>
    <t xml:space="preserve">     Pressure test Radiators</t>
  </si>
  <si>
    <t>Perform Core Loop Test and Watt loss Test</t>
  </si>
  <si>
    <t>8.1.14</t>
  </si>
  <si>
    <t>Measure Winding Temperature Detectors (RTD) Resistance</t>
  </si>
  <si>
    <t>8.1.15</t>
  </si>
  <si>
    <t>Determine InsulationSystem Type (Rasin Rich or Vacuum Pressure Impregnated)</t>
  </si>
  <si>
    <t xml:space="preserve">      Pressure test bearing cooler</t>
  </si>
  <si>
    <t xml:space="preserve">      Measure Rotor Run-Out (Truth Check)</t>
  </si>
  <si>
    <t>5.5.4</t>
  </si>
  <si>
    <t>5.5.5</t>
  </si>
  <si>
    <t xml:space="preserve">     Remove Heat Exchanger and Wash</t>
  </si>
  <si>
    <t>Measue and record Drive-end Journal thrust-to-thrust Distance (Referenced to normal GA/Glacier/GB/Michell/Renk bearing thrust-thrust distance 125mm)</t>
  </si>
  <si>
    <t>Overhaul space heater, Replace wiring, incl</t>
  </si>
  <si>
    <t>Skim feet and Polish Stator Feet</t>
  </si>
  <si>
    <t>Replace all Rotor wedges</t>
  </si>
  <si>
    <t>8.2.9</t>
  </si>
  <si>
    <t xml:space="preserve">      Record any Mechanical Damage</t>
  </si>
  <si>
    <t xml:space="preserve">      Perform dye Pen on the short cicuit end rings, Rotor Shaft and internal Fan</t>
  </si>
  <si>
    <t>8.3.7</t>
  </si>
  <si>
    <t xml:space="preserve">      Perfom Visual Inpestion, Dye-Pen and Ultrasound</t>
  </si>
  <si>
    <t>Perform and record Insulation resistance test(General Routine Tests (IR, Induction, Hi-pot,  MCA, etc))</t>
  </si>
  <si>
    <t>Test Differential Protection Current Transformers</t>
  </si>
  <si>
    <t xml:space="preserve">     Assess phase and neutral connection stud condiction</t>
  </si>
  <si>
    <t xml:space="preserve">     Record damaged and missing assembly bolts and nuts</t>
  </si>
  <si>
    <t>Micro-weld NDE Bearing Journal and thrust faces</t>
  </si>
  <si>
    <t>Micro-weld DE Bearing Journal and thrust faces</t>
  </si>
  <si>
    <t>Replace NDE bearing oil scoop kit and sight glasses</t>
  </si>
  <si>
    <t>Replace DE bearing oil scoop kit and sight glasses</t>
  </si>
  <si>
    <t>Replace bearing insulation</t>
  </si>
  <si>
    <t>Replace CACW heat exchanger cooler bundle Radiators</t>
  </si>
  <si>
    <t xml:space="preserve">Pressure test heat exchanger for CACW </t>
  </si>
  <si>
    <t>8.5.4</t>
  </si>
  <si>
    <t>Test Zorc Surge Suppression Unit</t>
  </si>
  <si>
    <t>Test Spare coils</t>
  </si>
  <si>
    <t>Supply Complete Data Pack</t>
  </si>
  <si>
    <t xml:space="preserve"> Clean and Polish Spigots</t>
  </si>
  <si>
    <t>PA Fan ABB</t>
  </si>
  <si>
    <t>FD Fan WEG</t>
  </si>
  <si>
    <t>Type K</t>
  </si>
  <si>
    <t>Flood</t>
  </si>
  <si>
    <t>Uniderectional</t>
  </si>
  <si>
    <t>Epoxy</t>
  </si>
  <si>
    <t>PX</t>
  </si>
  <si>
    <t>Max. I0 @ Vkp [mA]</t>
  </si>
  <si>
    <t>600/1</t>
  </si>
  <si>
    <t>3G2003N0202</t>
  </si>
  <si>
    <t>AMI 500L4L</t>
  </si>
  <si>
    <t>81W</t>
  </si>
  <si>
    <t>210 L/m</t>
  </si>
  <si>
    <t>740 L/m</t>
  </si>
  <si>
    <t>Vibration Sensor Type</t>
  </si>
  <si>
    <t>Bently Navada 330500 Velometer</t>
  </si>
  <si>
    <t>SPM Nipples</t>
  </si>
  <si>
    <t xml:space="preserve">Make (OEM), See Drawing </t>
  </si>
  <si>
    <t>Bi Derectional</t>
  </si>
  <si>
    <t>Renk</t>
  </si>
  <si>
    <r>
      <t xml:space="preserve">Pre-cleaning assessment: </t>
    </r>
    <r>
      <rPr>
        <b/>
        <sz val="11"/>
        <color theme="1"/>
        <rFont val="Calibri"/>
        <family val="2"/>
        <scheme val="minor"/>
      </rPr>
      <t>Eskom 240-89217674 -   4.1.3.3 Pre-cleaning Assessment</t>
    </r>
  </si>
  <si>
    <r>
      <t xml:space="preserve">Disassemble motor complete </t>
    </r>
    <r>
      <rPr>
        <b/>
        <sz val="11"/>
        <color theme="1"/>
        <rFont val="Calibri"/>
        <family val="2"/>
        <scheme val="minor"/>
      </rPr>
      <t>:Eskom 240-89217674 -   4.1.3.2 Motor Dismantling</t>
    </r>
    <r>
      <rPr>
        <sz val="11"/>
        <color theme="1"/>
        <rFont val="Calibri"/>
        <family val="2"/>
        <scheme val="minor"/>
      </rPr>
      <t xml:space="preserve"> </t>
    </r>
  </si>
  <si>
    <r>
      <t>Conduct incoming routine test (if motor in working condition):</t>
    </r>
    <r>
      <rPr>
        <b/>
        <sz val="11"/>
        <color theme="1"/>
        <rFont val="Calibri"/>
        <family val="2"/>
        <scheme val="minor"/>
      </rPr>
      <t xml:space="preserve"> Eskom 240-89217674 -   4.1.3.1 Incoming Inspection</t>
    </r>
  </si>
  <si>
    <r>
      <t xml:space="preserve">Conduct incoming visual inspections : </t>
    </r>
    <r>
      <rPr>
        <b/>
        <sz val="11"/>
        <color theme="1"/>
        <rFont val="Calibri"/>
        <family val="2"/>
        <scheme val="minor"/>
      </rPr>
      <t>Eskom 240-89217674 -   4.1.3.1 Incoming Inspection</t>
    </r>
  </si>
  <si>
    <r>
      <t xml:space="preserve">Collect motor from Site and transport to contracto's workshop: </t>
    </r>
    <r>
      <rPr>
        <b/>
        <sz val="11"/>
        <color theme="1"/>
        <rFont val="Calibri"/>
        <family val="2"/>
        <scheme val="minor"/>
      </rPr>
      <t>Eskom 240-56361435 - Transport of Power Station Electric Motors Standard</t>
    </r>
  </si>
  <si>
    <r>
      <t>Clean motor components :</t>
    </r>
    <r>
      <rPr>
        <b/>
        <sz val="11"/>
        <color theme="1"/>
        <rFont val="Calibri"/>
        <family val="2"/>
        <scheme val="minor"/>
      </rPr>
      <t>Eskom 240-89217674 -   4.1.3.4 Cleaning</t>
    </r>
  </si>
  <si>
    <r>
      <t xml:space="preserve">Dry-out motor components </t>
    </r>
    <r>
      <rPr>
        <b/>
        <sz val="11"/>
        <color theme="1"/>
        <rFont val="Calibri"/>
        <family val="2"/>
        <scheme val="minor"/>
      </rPr>
      <t>:Eskom 240-89217674 -   4.1.3.5 Dry Out</t>
    </r>
  </si>
  <si>
    <t xml:space="preserve">Re-insulate tail leads </t>
  </si>
  <si>
    <t>Replace tail leads(Silicon)</t>
  </si>
  <si>
    <t>Replace  winding RTD resistances</t>
  </si>
  <si>
    <r>
      <t>Reassemble motor complete:</t>
    </r>
    <r>
      <rPr>
        <b/>
        <sz val="11"/>
        <color theme="1"/>
        <rFont val="Calibri"/>
        <family val="2"/>
        <scheme val="minor"/>
      </rPr>
      <t xml:space="preserve"> Replace all gaskets, grease pipes and nipples, replace oil sight glasses,  insulation, and insulated bolts</t>
    </r>
  </si>
  <si>
    <r>
      <t xml:space="preserve">Paint motor (emerald grey) </t>
    </r>
    <r>
      <rPr>
        <b/>
        <sz val="11"/>
        <color theme="1"/>
        <rFont val="Calibri"/>
        <family val="2"/>
        <scheme val="minor"/>
      </rPr>
      <t>:Eskom 240-89217674 -   4.2.3 Painting</t>
    </r>
  </si>
  <si>
    <r>
      <t>Deliver motor back to Site with Shaft Locking Device :</t>
    </r>
    <r>
      <rPr>
        <b/>
        <sz val="11"/>
        <color theme="1"/>
        <rFont val="Calibri"/>
        <family val="2"/>
        <scheme val="minor"/>
      </rPr>
      <t xml:space="preserve">Eskom 240-89217674 -   4.2.4 </t>
    </r>
  </si>
  <si>
    <r>
      <t>Restack 100% rotor core :</t>
    </r>
    <r>
      <rPr>
        <b/>
        <sz val="11"/>
        <color theme="1"/>
        <rFont val="Calibri"/>
        <family val="2"/>
        <scheme val="minor"/>
      </rPr>
      <t>Eskom 240-89217674 -   4.2.1.3.1 Rotor cage repair</t>
    </r>
  </si>
  <si>
    <t>MGW800M</t>
  </si>
  <si>
    <t>IC81W</t>
  </si>
  <si>
    <t>ISOVG32</t>
  </si>
  <si>
    <t>nNatural</t>
  </si>
  <si>
    <t>VG32</t>
  </si>
  <si>
    <t>450(750/1000/575)125/210</t>
  </si>
  <si>
    <t>Star</t>
  </si>
  <si>
    <t>Install Partial Discharge Couplers 3x1phase</t>
  </si>
  <si>
    <t>IC81W7</t>
  </si>
  <si>
    <t>WP11</t>
  </si>
  <si>
    <t>Thrust and Journal BRG)</t>
  </si>
  <si>
    <t xml:space="preserve">MV Motor Repair Contract SOW </t>
  </si>
  <si>
    <t>Item 17</t>
  </si>
  <si>
    <t>Item 18</t>
  </si>
  <si>
    <t>Item 19</t>
  </si>
  <si>
    <t>Item 20</t>
  </si>
  <si>
    <t>Item 21</t>
  </si>
  <si>
    <t>Item 22</t>
  </si>
  <si>
    <t>Item 23</t>
  </si>
  <si>
    <t>Item 24</t>
  </si>
  <si>
    <t>Item 25</t>
  </si>
  <si>
    <t>Item 26</t>
  </si>
  <si>
    <t>Item 27</t>
  </si>
  <si>
    <t>Item 28</t>
  </si>
  <si>
    <t>Item 29</t>
  </si>
  <si>
    <t>Item 30</t>
  </si>
  <si>
    <t>Item 31</t>
  </si>
  <si>
    <t>Item 32</t>
  </si>
  <si>
    <t>Item 33</t>
  </si>
  <si>
    <t>Item 34</t>
  </si>
  <si>
    <t>Item 35</t>
  </si>
  <si>
    <t>Item 36</t>
  </si>
  <si>
    <t>Item 37</t>
  </si>
  <si>
    <t>Item 38</t>
  </si>
  <si>
    <t>Item 39</t>
  </si>
  <si>
    <t>Item 40</t>
  </si>
  <si>
    <t>Item 41</t>
  </si>
  <si>
    <t>Item 42</t>
  </si>
  <si>
    <t>Item 43</t>
  </si>
  <si>
    <t>Item 44</t>
  </si>
  <si>
    <t>Mill Mitsubishi</t>
  </si>
  <si>
    <t>Mill Actom</t>
  </si>
  <si>
    <t>Ash p/p ABB</t>
  </si>
  <si>
    <t>Ash p/p Actom</t>
  </si>
  <si>
    <t>Ash p/p WEG</t>
  </si>
  <si>
    <t>Ash p/p Siemens</t>
  </si>
  <si>
    <t>Ash p/pGEC</t>
  </si>
  <si>
    <t>Ash p/p Teco</t>
  </si>
  <si>
    <t>Sluice p/p Actom</t>
  </si>
  <si>
    <t>Sluice p/p ABB</t>
  </si>
  <si>
    <t>Sluice p/p WEG</t>
  </si>
  <si>
    <t>Sluice p/p Siemens</t>
  </si>
  <si>
    <t>Sluice p/pGEC</t>
  </si>
  <si>
    <t>Sluice p/p Teco</t>
  </si>
  <si>
    <t>FFPActom</t>
  </si>
  <si>
    <t>FPP WEG</t>
  </si>
  <si>
    <t>FFP GEC</t>
  </si>
  <si>
    <t>AWR</t>
  </si>
  <si>
    <t>179113/218932</t>
  </si>
  <si>
    <t>Siemens</t>
  </si>
  <si>
    <t>TECO</t>
  </si>
  <si>
    <t>Actom/Alstom</t>
  </si>
  <si>
    <t>Alstom</t>
  </si>
  <si>
    <t>4G1224X0102</t>
  </si>
  <si>
    <t>QD32935</t>
  </si>
  <si>
    <t>2LM3281/02</t>
  </si>
  <si>
    <t>A002281/01</t>
  </si>
  <si>
    <t>ZSM 2405-7</t>
  </si>
  <si>
    <t>K4245</t>
  </si>
  <si>
    <t>2LM3284/01</t>
  </si>
  <si>
    <t>A0020023/02</t>
  </si>
  <si>
    <t>A00637803</t>
  </si>
  <si>
    <t>2LM 3308/02</t>
  </si>
  <si>
    <t>A006876</t>
  </si>
  <si>
    <t>A06913</t>
  </si>
  <si>
    <t>LM 3297</t>
  </si>
  <si>
    <t>QD32555</t>
  </si>
  <si>
    <t>HXR 400LK6</t>
  </si>
  <si>
    <t>MS4 404-6</t>
  </si>
  <si>
    <t>HGF400LAB</t>
  </si>
  <si>
    <t>MS4 404-4</t>
  </si>
  <si>
    <t>HXR400LH4</t>
  </si>
  <si>
    <t>MS4 350-2</t>
  </si>
  <si>
    <t>HGF 355C/D/E</t>
  </si>
  <si>
    <t>JKC 355 X</t>
  </si>
  <si>
    <t>UDX355/112</t>
  </si>
  <si>
    <t>355D</t>
  </si>
  <si>
    <t>HGF 400L/A/B</t>
  </si>
  <si>
    <t>1LA1402-4</t>
  </si>
  <si>
    <t>JKC 400</t>
  </si>
  <si>
    <t>MS4 352-4</t>
  </si>
  <si>
    <t>D355L</t>
  </si>
  <si>
    <t>HGF315</t>
  </si>
  <si>
    <t>400(686/1000/475)100/210</t>
  </si>
  <si>
    <t>400(686/900/475)100/210</t>
  </si>
  <si>
    <t>355(610/800/450)70/125</t>
  </si>
  <si>
    <t>400(686/710/475)100/210</t>
  </si>
  <si>
    <t>300(610/630/250)100/210</t>
  </si>
  <si>
    <t>355(610/630/250)100/210</t>
  </si>
  <si>
    <t>IC411</t>
  </si>
  <si>
    <t>CACA</t>
  </si>
  <si>
    <t>DUST</t>
  </si>
  <si>
    <t>Fine Coal Dust</t>
  </si>
  <si>
    <t>DO.</t>
  </si>
  <si>
    <t>Rolling Elements</t>
  </si>
  <si>
    <t>Roller</t>
  </si>
  <si>
    <t>Rolling Elements+ Ball</t>
  </si>
  <si>
    <t>WM</t>
  </si>
  <si>
    <t>Roller + Ball</t>
  </si>
  <si>
    <t>Ball</t>
  </si>
  <si>
    <t>Antifriction</t>
  </si>
  <si>
    <t>NU 324 - C3 DE/6319-C3NDE</t>
  </si>
  <si>
    <t>FAG</t>
  </si>
  <si>
    <t>NU222 + 6222/90</t>
  </si>
  <si>
    <t>NU217 +6217</t>
  </si>
  <si>
    <t>6317-C3</t>
  </si>
  <si>
    <t>4" 100</t>
  </si>
  <si>
    <t>80 F/S 9</t>
  </si>
  <si>
    <t>NNLB 9S-100</t>
  </si>
  <si>
    <t>NU-224-C3</t>
  </si>
  <si>
    <t>NU222</t>
  </si>
  <si>
    <t>6320-C3</t>
  </si>
  <si>
    <t>Grease</t>
  </si>
  <si>
    <t>Grease - Mobil POLYREX EM</t>
  </si>
  <si>
    <t xml:space="preserve">Shell </t>
  </si>
  <si>
    <t>Shell Gadus S2 V100</t>
  </si>
  <si>
    <t>Shell Alvania RL2</t>
  </si>
  <si>
    <t>Mobile Polyrex EM</t>
  </si>
  <si>
    <t>Naturraly</t>
  </si>
  <si>
    <t>V ring</t>
  </si>
  <si>
    <t>Roller Elelements</t>
  </si>
  <si>
    <t>Ball BRG</t>
  </si>
  <si>
    <t>4in</t>
  </si>
  <si>
    <t>NU222EMIC3/90</t>
  </si>
  <si>
    <t>NU215C3</t>
  </si>
  <si>
    <t>6314-C3</t>
  </si>
  <si>
    <t>NNZQ 9S-100</t>
  </si>
  <si>
    <t>6219C3</t>
  </si>
  <si>
    <t>Shell Avanian RL2</t>
  </si>
  <si>
    <t>Plastic Fan</t>
  </si>
  <si>
    <t>CW</t>
  </si>
  <si>
    <t>Counter Clockwise</t>
  </si>
  <si>
    <t>Bi-directional</t>
  </si>
  <si>
    <t>SWBooster</t>
  </si>
  <si>
    <t>OConvr 2</t>
  </si>
  <si>
    <t>OConvr 3</t>
  </si>
  <si>
    <t>OConvyr 3</t>
  </si>
  <si>
    <t>EC</t>
  </si>
  <si>
    <t>UDX630/160</t>
  </si>
  <si>
    <t>COO5228</t>
  </si>
  <si>
    <t>Ф140 size14</t>
  </si>
  <si>
    <t>Biderection</t>
  </si>
  <si>
    <t>Bidirection</t>
  </si>
  <si>
    <t>copper</t>
  </si>
  <si>
    <r>
      <t>InФ</t>
    </r>
    <r>
      <rPr>
        <sz val="9"/>
        <color theme="1"/>
        <rFont val="Calibri"/>
        <family val="2"/>
      </rPr>
      <t>15, OutФ18</t>
    </r>
  </si>
  <si>
    <t>A 14.4x35.1</t>
  </si>
  <si>
    <t>3 wire PT100</t>
  </si>
  <si>
    <t>355M/L</t>
  </si>
  <si>
    <t>Item 45</t>
  </si>
  <si>
    <t>Replace/Install Differential Protection CTs, Install CT external wiring box</t>
  </si>
  <si>
    <t>Drill holes to Install Vibration Sensors</t>
  </si>
  <si>
    <t>Overhaul heat exchanger, Replace all gaskets</t>
  </si>
  <si>
    <t>Supply and fit new auxilliary terminal box and main terminal box</t>
  </si>
  <si>
    <t>Supply and fit Surge Arrestors (Zorcs), Install terminal box to house zorc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</si>
</sst>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u/>
      <sz val="11"/>
      <name val="Calibri"/>
      <family val="2"/>
      <scheme val="minor"/>
    </font>
    <font>
      <sz val="11"/>
      <name val="Symbol"/>
      <family val="1"/>
      <charset val="2"/>
    </font>
    <font>
      <sz val="10"/>
      <name val="Calibri"/>
      <family val="2"/>
    </font>
    <font>
      <sz val="10"/>
      <name val="Arial"/>
      <family val="2"/>
    </font>
    <font>
      <sz val="10"/>
      <name val="Symbol"/>
      <family val="1"/>
      <charset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8.8000000000000007"/>
      <color theme="1"/>
      <name val="Calibri"/>
      <family val="2"/>
    </font>
    <font>
      <b/>
      <sz val="10"/>
      <color rgb="FFFF0000"/>
      <name val="Arial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0" fontId="4" fillId="0" borderId="0" xfId="0" applyFont="1" applyFill="1"/>
    <xf numFmtId="0" fontId="0" fillId="0" borderId="0" xfId="0" applyBorder="1"/>
    <xf numFmtId="0" fontId="0" fillId="0" borderId="5" xfId="0" applyBorder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3" borderId="0" xfId="0" applyFill="1"/>
    <xf numFmtId="0" fontId="0" fillId="0" borderId="13" xfId="0" applyBorder="1"/>
    <xf numFmtId="0" fontId="2" fillId="0" borderId="14" xfId="0" applyFont="1" applyBorder="1"/>
    <xf numFmtId="0" fontId="0" fillId="0" borderId="14" xfId="0" applyBorder="1"/>
    <xf numFmtId="0" fontId="13" fillId="2" borderId="10" xfId="0" applyFont="1" applyFill="1" applyBorder="1"/>
    <xf numFmtId="0" fontId="13" fillId="2" borderId="17" xfId="0" applyFont="1" applyFill="1" applyBorder="1"/>
    <xf numFmtId="0" fontId="2" fillId="0" borderId="13" xfId="0" applyFont="1" applyBorder="1"/>
    <xf numFmtId="0" fontId="0" fillId="2" borderId="16" xfId="0" applyFill="1" applyBorder="1" applyAlignment="1">
      <alignment horizontal="center"/>
    </xf>
    <xf numFmtId="0" fontId="6" fillId="2" borderId="11" xfId="0" applyFont="1" applyFill="1" applyBorder="1"/>
    <xf numFmtId="0" fontId="2" fillId="2" borderId="10" xfId="0" applyFont="1" applyFill="1" applyBorder="1"/>
    <xf numFmtId="0" fontId="0" fillId="2" borderId="10" xfId="0" applyFill="1" applyBorder="1"/>
    <xf numFmtId="0" fontId="6" fillId="2" borderId="12" xfId="0" applyFont="1" applyFill="1" applyBorder="1"/>
    <xf numFmtId="0" fontId="3" fillId="2" borderId="10" xfId="0" applyFont="1" applyFill="1" applyBorder="1"/>
    <xf numFmtId="0" fontId="0" fillId="2" borderId="10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0" borderId="7" xfId="0" applyBorder="1"/>
    <xf numFmtId="0" fontId="11" fillId="2" borderId="11" xfId="0" applyFont="1" applyFill="1" applyBorder="1" applyAlignment="1">
      <alignment horizontal="left"/>
    </xf>
    <xf numFmtId="0" fontId="0" fillId="4" borderId="18" xfId="0" applyFill="1" applyBorder="1" applyAlignment="1">
      <alignment horizontal="center"/>
    </xf>
    <xf numFmtId="0" fontId="0" fillId="4" borderId="5" xfId="0" applyFont="1" applyFill="1" applyBorder="1"/>
    <xf numFmtId="0" fontId="4" fillId="4" borderId="6" xfId="0" applyFont="1" applyFill="1" applyBorder="1"/>
    <xf numFmtId="0" fontId="0" fillId="4" borderId="19" xfId="0" applyFill="1" applyBorder="1" applyAlignment="1">
      <alignment horizontal="center"/>
    </xf>
    <xf numFmtId="0" fontId="0" fillId="4" borderId="2" xfId="0" applyFont="1" applyFill="1" applyBorder="1"/>
    <xf numFmtId="0" fontId="4" fillId="4" borderId="3" xfId="0" applyFont="1" applyFill="1" applyBorder="1"/>
    <xf numFmtId="0" fontId="0" fillId="4" borderId="20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9" xfId="0" applyFont="1" applyFill="1" applyBorder="1"/>
    <xf numFmtId="0" fontId="15" fillId="4" borderId="19" xfId="0" applyFont="1" applyFill="1" applyBorder="1" applyAlignment="1">
      <alignment horizontal="center"/>
    </xf>
    <xf numFmtId="0" fontId="4" fillId="4" borderId="3" xfId="0" applyFont="1" applyFill="1" applyBorder="1" applyAlignment="1">
      <alignment vertical="center" wrapText="1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0" xfId="0" applyFont="1" applyFill="1" applyBorder="1"/>
    <xf numFmtId="0" fontId="4" fillId="4" borderId="4" xfId="0" applyFont="1" applyFill="1" applyBorder="1"/>
    <xf numFmtId="0" fontId="4" fillId="4" borderId="3" xfId="0" applyFont="1" applyFill="1" applyBorder="1" applyAlignment="1">
      <alignment horizontal="left" vertical="center" wrapText="1" indent="2"/>
    </xf>
    <xf numFmtId="0" fontId="4" fillId="4" borderId="3" xfId="0" applyFont="1" applyFill="1" applyBorder="1" applyAlignment="1">
      <alignment horizontal="left" vertical="center" indent="2"/>
    </xf>
    <xf numFmtId="0" fontId="4" fillId="4" borderId="9" xfId="0" applyFont="1" applyFill="1" applyBorder="1" applyAlignment="1">
      <alignment horizontal="left" vertical="center" wrapText="1" indent="2"/>
    </xf>
    <xf numFmtId="0" fontId="4" fillId="4" borderId="3" xfId="0" applyFont="1" applyFill="1" applyBorder="1" applyAlignment="1">
      <alignment horizontal="left" indent="2"/>
    </xf>
    <xf numFmtId="0" fontId="12" fillId="4" borderId="1" xfId="0" applyFont="1" applyFill="1" applyBorder="1" applyAlignment="1">
      <alignment horizontal="justify" vertic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wrapText="1"/>
    </xf>
    <xf numFmtId="0" fontId="4" fillId="4" borderId="15" xfId="0" applyFont="1" applyFill="1" applyBorder="1"/>
    <xf numFmtId="0" fontId="0" fillId="4" borderId="11" xfId="0" applyFill="1" applyBorder="1" applyAlignment="1">
      <alignment vertical="center"/>
    </xf>
    <xf numFmtId="0" fontId="0" fillId="4" borderId="11" xfId="0" applyFill="1" applyBorder="1"/>
    <xf numFmtId="0" fontId="4" fillId="4" borderId="14" xfId="0" applyFont="1" applyFill="1" applyBorder="1"/>
    <xf numFmtId="0" fontId="11" fillId="4" borderId="1" xfId="0" applyFont="1" applyFill="1" applyBorder="1"/>
    <xf numFmtId="0" fontId="13" fillId="2" borderId="16" xfId="0" applyFont="1" applyFill="1" applyBorder="1" applyAlignment="1">
      <alignment horizontal="right"/>
    </xf>
    <xf numFmtId="0" fontId="17" fillId="0" borderId="1" xfId="0" applyFont="1" applyBorder="1"/>
    <xf numFmtId="0" fontId="0" fillId="3" borderId="1" xfId="0" applyFill="1" applyBorder="1"/>
    <xf numFmtId="0" fontId="4" fillId="3" borderId="1" xfId="0" applyFont="1" applyFill="1" applyBorder="1"/>
    <xf numFmtId="0" fontId="0" fillId="0" borderId="1" xfId="0" applyBorder="1" applyAlignment="1"/>
    <xf numFmtId="0" fontId="0" fillId="3" borderId="1" xfId="0" applyFont="1" applyFill="1" applyBorder="1"/>
    <xf numFmtId="0" fontId="0" fillId="3" borderId="13" xfId="0" applyFont="1" applyFill="1" applyBorder="1"/>
    <xf numFmtId="0" fontId="0" fillId="3" borderId="13" xfId="0" applyFill="1" applyBorder="1"/>
    <xf numFmtId="0" fontId="0" fillId="3" borderId="14" xfId="0" applyFill="1" applyBorder="1"/>
    <xf numFmtId="0" fontId="1" fillId="3" borderId="1" xfId="0" applyFont="1" applyFill="1" applyBorder="1"/>
    <xf numFmtId="0" fontId="0" fillId="2" borderId="23" xfId="0" applyFill="1" applyBorder="1"/>
    <xf numFmtId="0" fontId="19" fillId="4" borderId="1" xfId="0" applyFont="1" applyFill="1" applyBorder="1" applyAlignment="1">
      <alignment horizontal="justify" vertical="center"/>
    </xf>
    <xf numFmtId="0" fontId="0" fillId="4" borderId="1" xfId="0" applyFont="1" applyFill="1" applyBorder="1"/>
    <xf numFmtId="0" fontId="0" fillId="2" borderId="24" xfId="0" applyFill="1" applyBorder="1" applyAlignment="1">
      <alignment horizontal="center"/>
    </xf>
    <xf numFmtId="0" fontId="0" fillId="2" borderId="25" xfId="0" applyFont="1" applyFill="1" applyBorder="1"/>
    <xf numFmtId="0" fontId="4" fillId="2" borderId="23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ont="1" applyFill="1" applyBorder="1" applyAlignment="1">
      <alignment horizontal="left" indent="2"/>
    </xf>
    <xf numFmtId="0" fontId="13" fillId="2" borderId="24" xfId="0" applyFont="1" applyFill="1" applyBorder="1" applyAlignment="1">
      <alignment horizontal="center"/>
    </xf>
    <xf numFmtId="0" fontId="5" fillId="4" borderId="1" xfId="0" applyFont="1" applyFill="1" applyBorder="1"/>
    <xf numFmtId="0" fontId="14" fillId="4" borderId="1" xfId="0" applyFont="1" applyFill="1" applyBorder="1"/>
    <xf numFmtId="0" fontId="5" fillId="4" borderId="1" xfId="0" applyFont="1" applyFill="1" applyBorder="1" applyAlignment="1">
      <alignment horizontal="left" indent="2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/>
    <xf numFmtId="0" fontId="4" fillId="4" borderId="6" xfId="0" applyFont="1" applyFill="1" applyBorder="1" applyAlignment="1"/>
    <xf numFmtId="0" fontId="0" fillId="3" borderId="1" xfId="0" applyFill="1" applyBorder="1" applyAlignment="1">
      <alignment wrapText="1"/>
    </xf>
    <xf numFmtId="0" fontId="0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14" fillId="4" borderId="1" xfId="0" applyFont="1" applyFill="1" applyBorder="1" applyAlignment="1">
      <alignment horizontal="left" indent="2"/>
    </xf>
    <xf numFmtId="0" fontId="13" fillId="2" borderId="16" xfId="0" applyFont="1" applyFill="1" applyBorder="1"/>
    <xf numFmtId="0" fontId="11" fillId="2" borderId="10" xfId="0" applyFont="1" applyFill="1" applyBorder="1"/>
    <xf numFmtId="0" fontId="13" fillId="2" borderId="26" xfId="0" applyFont="1" applyFill="1" applyBorder="1" applyAlignment="1">
      <alignment horizontal="center"/>
    </xf>
    <xf numFmtId="0" fontId="0" fillId="4" borderId="13" xfId="0" applyFont="1" applyFill="1" applyBorder="1"/>
    <xf numFmtId="0" fontId="4" fillId="4" borderId="13" xfId="0" applyFont="1" applyFill="1" applyBorder="1"/>
    <xf numFmtId="0" fontId="13" fillId="2" borderId="28" xfId="0" applyFont="1" applyFill="1" applyBorder="1"/>
    <xf numFmtId="0" fontId="4" fillId="4" borderId="13" xfId="0" applyFont="1" applyFill="1" applyBorder="1" applyAlignment="1"/>
    <xf numFmtId="0" fontId="4" fillId="4" borderId="1" xfId="0" applyFont="1" applyFill="1" applyBorder="1" applyAlignment="1"/>
    <xf numFmtId="0" fontId="0" fillId="3" borderId="10" xfId="0" applyFill="1" applyBorder="1"/>
    <xf numFmtId="0" fontId="0" fillId="3" borderId="15" xfId="0" applyFill="1" applyBorder="1"/>
    <xf numFmtId="0" fontId="0" fillId="0" borderId="15" xfId="0" applyFill="1" applyBorder="1"/>
    <xf numFmtId="0" fontId="0" fillId="0" borderId="1" xfId="0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0" fillId="3" borderId="26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4" borderId="26" xfId="0" applyFont="1" applyFill="1" applyBorder="1" applyAlignment="1">
      <alignment horizontal="center" wrapText="1"/>
    </xf>
    <xf numFmtId="0" fontId="0" fillId="4" borderId="3" xfId="0" applyFont="1" applyFill="1" applyBorder="1" applyAlignment="1">
      <alignment horizontal="center" wrapText="1"/>
    </xf>
    <xf numFmtId="0" fontId="16" fillId="4" borderId="16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/>
    </xf>
    <xf numFmtId="0" fontId="0" fillId="4" borderId="27" xfId="0" applyFont="1" applyFill="1" applyBorder="1" applyAlignment="1">
      <alignment horizontal="center" wrapText="1"/>
    </xf>
    <xf numFmtId="0" fontId="0" fillId="4" borderId="6" xfId="0" applyFont="1" applyFill="1" applyBorder="1" applyAlignment="1">
      <alignment horizontal="center" wrapText="1"/>
    </xf>
    <xf numFmtId="0" fontId="5" fillId="4" borderId="26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59"/>
  <sheetViews>
    <sheetView tabSelected="1" zoomScale="71" zoomScaleNormal="71" workbookViewId="0">
      <pane xSplit="3" ySplit="5" topLeftCell="D6" activePane="bottomRight" state="frozen"/>
      <selection pane="topRight" activeCell="D1" sqref="D1"/>
      <selection pane="bottomLeft" activeCell="A5" sqref="A5"/>
      <selection pane="bottomRight" activeCell="J19" sqref="J19"/>
    </sheetView>
  </sheetViews>
  <sheetFormatPr defaultRowHeight="15" outlineLevelRow="2" x14ac:dyDescent="0.25"/>
  <cols>
    <col min="1" max="1" width="5.85546875" style="2" customWidth="1"/>
    <col min="2" max="2" width="14.7109375" style="3" customWidth="1"/>
    <col min="3" max="3" width="61.28515625" style="4" customWidth="1"/>
    <col min="4" max="4" width="10.7109375" customWidth="1"/>
    <col min="5" max="5" width="11" customWidth="1"/>
    <col min="6" max="6" width="12.140625" customWidth="1"/>
    <col min="7" max="7" width="11.7109375" customWidth="1"/>
    <col min="8" max="8" width="13" customWidth="1"/>
    <col min="9" max="9" width="12.85546875" customWidth="1"/>
    <col min="10" max="10" width="13.140625" customWidth="1"/>
    <col min="11" max="11" width="10.7109375" customWidth="1"/>
    <col min="12" max="12" width="11.42578125" customWidth="1"/>
    <col min="13" max="13" width="14.140625" customWidth="1"/>
    <col min="14" max="14" width="11.42578125" customWidth="1"/>
    <col min="15" max="15" width="11" customWidth="1"/>
    <col min="16" max="16" width="11.5703125" customWidth="1"/>
    <col min="17" max="17" width="12" customWidth="1"/>
    <col min="20" max="20" width="9" customWidth="1"/>
    <col min="21" max="21" width="12.42578125" customWidth="1"/>
    <col min="22" max="22" width="10.85546875" customWidth="1"/>
    <col min="39" max="39" width="11.85546875" customWidth="1"/>
    <col min="41" max="41" width="12.7109375" customWidth="1"/>
  </cols>
  <sheetData>
    <row r="1" spans="1:49" ht="31.5" customHeight="1" thickBot="1" x14ac:dyDescent="0.3">
      <c r="A1" s="105" t="s">
        <v>690</v>
      </c>
      <c r="B1" s="106"/>
      <c r="C1" s="106"/>
      <c r="D1" s="53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</row>
    <row r="2" spans="1:49" s="2" customFormat="1" ht="15.75" thickBot="1" x14ac:dyDescent="0.3">
      <c r="A2" s="20"/>
      <c r="B2" s="57" t="s">
        <v>476</v>
      </c>
      <c r="C2" s="29" t="s">
        <v>470</v>
      </c>
      <c r="D2" s="26"/>
      <c r="E2" s="27" t="s">
        <v>78</v>
      </c>
      <c r="F2" s="27" t="s">
        <v>79</v>
      </c>
      <c r="G2" s="27" t="s">
        <v>80</v>
      </c>
      <c r="H2" s="27" t="s">
        <v>81</v>
      </c>
      <c r="I2" s="27" t="s">
        <v>82</v>
      </c>
      <c r="J2" s="27" t="s">
        <v>83</v>
      </c>
      <c r="K2" s="27" t="s">
        <v>84</v>
      </c>
      <c r="L2" s="27" t="s">
        <v>85</v>
      </c>
      <c r="M2" s="27" t="s">
        <v>86</v>
      </c>
      <c r="N2" s="27" t="s">
        <v>87</v>
      </c>
      <c r="O2" s="27" t="s">
        <v>88</v>
      </c>
      <c r="P2" s="27" t="s">
        <v>89</v>
      </c>
      <c r="Q2" s="27" t="s">
        <v>90</v>
      </c>
      <c r="R2" s="27" t="s">
        <v>91</v>
      </c>
      <c r="S2" s="27" t="s">
        <v>92</v>
      </c>
      <c r="T2" s="27" t="s">
        <v>93</v>
      </c>
      <c r="U2" s="27" t="s">
        <v>691</v>
      </c>
      <c r="V2" s="27" t="s">
        <v>692</v>
      </c>
      <c r="W2" s="27" t="s">
        <v>693</v>
      </c>
      <c r="X2" s="27" t="s">
        <v>694</v>
      </c>
      <c r="Y2" s="27" t="s">
        <v>695</v>
      </c>
      <c r="Z2" s="27" t="s">
        <v>696</v>
      </c>
      <c r="AA2" s="27" t="s">
        <v>697</v>
      </c>
      <c r="AB2" s="27" t="s">
        <v>698</v>
      </c>
      <c r="AC2" s="27" t="s">
        <v>699</v>
      </c>
      <c r="AD2" s="27" t="s">
        <v>700</v>
      </c>
      <c r="AE2" s="27" t="s">
        <v>701</v>
      </c>
      <c r="AF2" s="27" t="s">
        <v>702</v>
      </c>
      <c r="AG2" s="27" t="s">
        <v>703</v>
      </c>
      <c r="AH2" s="27" t="s">
        <v>704</v>
      </c>
      <c r="AI2" s="27" t="s">
        <v>705</v>
      </c>
      <c r="AJ2" s="27" t="s">
        <v>706</v>
      </c>
      <c r="AK2" s="27" t="s">
        <v>707</v>
      </c>
      <c r="AL2" s="27" t="s">
        <v>708</v>
      </c>
      <c r="AM2" s="27" t="s">
        <v>709</v>
      </c>
      <c r="AN2" s="27" t="s">
        <v>710</v>
      </c>
      <c r="AO2" s="27" t="s">
        <v>711</v>
      </c>
      <c r="AP2" s="27" t="s">
        <v>712</v>
      </c>
      <c r="AQ2" s="27" t="s">
        <v>713</v>
      </c>
      <c r="AR2" s="27" t="s">
        <v>714</v>
      </c>
      <c r="AS2" s="27" t="s">
        <v>715</v>
      </c>
      <c r="AT2" s="27" t="s">
        <v>716</v>
      </c>
      <c r="AU2" s="27" t="s">
        <v>717</v>
      </c>
      <c r="AV2" s="27" t="s">
        <v>718</v>
      </c>
      <c r="AW2" s="27" t="s">
        <v>837</v>
      </c>
    </row>
    <row r="3" spans="1:49" x14ac:dyDescent="0.25">
      <c r="A3" s="30"/>
      <c r="B3" s="31">
        <f>1</f>
        <v>1</v>
      </c>
      <c r="C3" s="32" t="s">
        <v>9</v>
      </c>
      <c r="D3" s="64"/>
      <c r="E3" s="14" t="s">
        <v>477</v>
      </c>
      <c r="F3" s="14" t="s">
        <v>477</v>
      </c>
      <c r="G3" s="14" t="s">
        <v>477</v>
      </c>
      <c r="H3" s="14" t="s">
        <v>477</v>
      </c>
      <c r="I3" s="14" t="s">
        <v>477</v>
      </c>
      <c r="J3" s="14" t="s">
        <v>477</v>
      </c>
      <c r="K3" s="14" t="s">
        <v>477</v>
      </c>
      <c r="L3" s="14" t="s">
        <v>477</v>
      </c>
      <c r="M3" s="14" t="s">
        <v>477</v>
      </c>
      <c r="N3" s="14" t="s">
        <v>477</v>
      </c>
      <c r="O3" s="14" t="s">
        <v>477</v>
      </c>
      <c r="P3" s="64" t="s">
        <v>477</v>
      </c>
      <c r="Q3" s="64" t="s">
        <v>477</v>
      </c>
      <c r="R3" s="14" t="s">
        <v>477</v>
      </c>
      <c r="S3" s="14" t="s">
        <v>477</v>
      </c>
      <c r="T3" s="14" t="s">
        <v>477</v>
      </c>
      <c r="U3" s="64" t="s">
        <v>477</v>
      </c>
      <c r="V3" s="64" t="s">
        <v>477</v>
      </c>
      <c r="W3" s="14" t="s">
        <v>477</v>
      </c>
      <c r="X3" s="14" t="s">
        <v>477</v>
      </c>
      <c r="Y3" s="14" t="s">
        <v>477</v>
      </c>
      <c r="Z3" s="64" t="s">
        <v>477</v>
      </c>
      <c r="AA3" s="14" t="s">
        <v>477</v>
      </c>
      <c r="AB3" s="64" t="s">
        <v>477</v>
      </c>
      <c r="AC3" s="14" t="s">
        <v>477</v>
      </c>
      <c r="AD3" s="14" t="s">
        <v>477</v>
      </c>
      <c r="AE3" s="14" t="s">
        <v>477</v>
      </c>
      <c r="AF3" s="14" t="s">
        <v>477</v>
      </c>
      <c r="AG3" s="14" t="s">
        <v>477</v>
      </c>
      <c r="AH3" s="64" t="s">
        <v>477</v>
      </c>
      <c r="AI3" s="14" t="s">
        <v>477</v>
      </c>
      <c r="AJ3" s="14" t="s">
        <v>477</v>
      </c>
      <c r="AK3" s="14" t="s">
        <v>477</v>
      </c>
      <c r="AL3" s="14" t="s">
        <v>477</v>
      </c>
      <c r="AM3" s="14" t="s">
        <v>477</v>
      </c>
      <c r="AN3" s="14" t="s">
        <v>477</v>
      </c>
      <c r="AO3" s="14" t="s">
        <v>477</v>
      </c>
      <c r="AP3" s="14" t="s">
        <v>477</v>
      </c>
      <c r="AQ3" s="14" t="s">
        <v>477</v>
      </c>
      <c r="AR3" s="14" t="s">
        <v>477</v>
      </c>
      <c r="AS3" s="14" t="s">
        <v>477</v>
      </c>
      <c r="AT3" s="14" t="s">
        <v>477</v>
      </c>
      <c r="AU3" s="14" t="s">
        <v>477</v>
      </c>
      <c r="AV3" s="14" t="s">
        <v>477</v>
      </c>
      <c r="AW3" s="14" t="s">
        <v>477</v>
      </c>
    </row>
    <row r="4" spans="1:49" x14ac:dyDescent="0.25">
      <c r="A4" s="33"/>
      <c r="B4" s="34">
        <f>B3+1</f>
        <v>2</v>
      </c>
      <c r="C4" s="35" t="s">
        <v>10</v>
      </c>
      <c r="D4" s="59"/>
      <c r="E4" s="7" t="s">
        <v>489</v>
      </c>
      <c r="F4" s="7" t="s">
        <v>490</v>
      </c>
      <c r="G4" s="7" t="s">
        <v>491</v>
      </c>
      <c r="H4" s="7" t="s">
        <v>492</v>
      </c>
      <c r="I4" s="7" t="s">
        <v>493</v>
      </c>
      <c r="J4" s="7" t="s">
        <v>494</v>
      </c>
      <c r="K4" s="7" t="s">
        <v>646</v>
      </c>
      <c r="L4" s="7" t="s">
        <v>497</v>
      </c>
      <c r="M4" s="7" t="s">
        <v>495</v>
      </c>
      <c r="N4" s="7" t="s">
        <v>645</v>
      </c>
      <c r="O4" s="7" t="s">
        <v>496</v>
      </c>
      <c r="P4" s="59" t="s">
        <v>498</v>
      </c>
      <c r="Q4" s="59" t="s">
        <v>499</v>
      </c>
      <c r="R4" s="7" t="s">
        <v>500</v>
      </c>
      <c r="S4" s="7" t="s">
        <v>501</v>
      </c>
      <c r="T4" s="7" t="s">
        <v>502</v>
      </c>
      <c r="U4" s="59" t="s">
        <v>719</v>
      </c>
      <c r="V4" s="59" t="s">
        <v>720</v>
      </c>
      <c r="W4" s="7" t="s">
        <v>721</v>
      </c>
      <c r="X4" s="7" t="s">
        <v>722</v>
      </c>
      <c r="Y4" s="7" t="s">
        <v>723</v>
      </c>
      <c r="Z4" s="59" t="s">
        <v>724</v>
      </c>
      <c r="AA4" s="7" t="s">
        <v>725</v>
      </c>
      <c r="AB4" s="59" t="s">
        <v>726</v>
      </c>
      <c r="AC4" s="7" t="s">
        <v>727</v>
      </c>
      <c r="AD4" s="7" t="s">
        <v>728</v>
      </c>
      <c r="AE4" s="7" t="s">
        <v>729</v>
      </c>
      <c r="AF4" s="7" t="s">
        <v>730</v>
      </c>
      <c r="AG4" s="7" t="s">
        <v>731</v>
      </c>
      <c r="AH4" s="59" t="s">
        <v>732</v>
      </c>
      <c r="AI4" s="7" t="s">
        <v>733</v>
      </c>
      <c r="AJ4" s="7" t="s">
        <v>734</v>
      </c>
      <c r="AK4" s="7" t="s">
        <v>735</v>
      </c>
      <c r="AL4" s="7" t="s">
        <v>826</v>
      </c>
      <c r="AM4" s="7" t="s">
        <v>826</v>
      </c>
      <c r="AN4" s="7" t="s">
        <v>826</v>
      </c>
      <c r="AO4" s="7" t="s">
        <v>736</v>
      </c>
      <c r="AP4" s="7" t="s">
        <v>736</v>
      </c>
      <c r="AQ4" s="7" t="s">
        <v>736</v>
      </c>
      <c r="AR4" s="7" t="s">
        <v>736</v>
      </c>
      <c r="AS4" s="7" t="s">
        <v>822</v>
      </c>
      <c r="AT4" s="7" t="s">
        <v>823</v>
      </c>
      <c r="AU4" s="7" t="s">
        <v>823</v>
      </c>
      <c r="AV4" s="7" t="s">
        <v>824</v>
      </c>
      <c r="AW4" s="98" t="s">
        <v>825</v>
      </c>
    </row>
    <row r="5" spans="1:49" ht="15.75" thickBot="1" x14ac:dyDescent="0.3">
      <c r="A5" s="36"/>
      <c r="B5" s="37">
        <f>B4+1</f>
        <v>3</v>
      </c>
      <c r="C5" s="38" t="s">
        <v>15</v>
      </c>
      <c r="D5" s="65"/>
      <c r="E5" s="16">
        <v>179118</v>
      </c>
      <c r="F5" s="16">
        <v>247754</v>
      </c>
      <c r="G5" s="16">
        <v>179110</v>
      </c>
      <c r="H5" s="16">
        <v>179110</v>
      </c>
      <c r="I5" s="16" t="s">
        <v>503</v>
      </c>
      <c r="J5" s="16" t="s">
        <v>503</v>
      </c>
      <c r="K5" s="16">
        <v>179111</v>
      </c>
      <c r="L5" s="16">
        <v>179112</v>
      </c>
      <c r="M5" s="16">
        <v>179112</v>
      </c>
      <c r="N5" s="16">
        <v>179112</v>
      </c>
      <c r="O5" s="16">
        <v>179112</v>
      </c>
      <c r="P5" s="65">
        <v>140100</v>
      </c>
      <c r="Q5" s="65">
        <v>246874</v>
      </c>
      <c r="R5" s="16">
        <v>246874</v>
      </c>
      <c r="S5" s="16">
        <v>246874</v>
      </c>
      <c r="T5" s="16">
        <v>246873</v>
      </c>
      <c r="U5" s="65">
        <v>179109</v>
      </c>
      <c r="V5" s="65">
        <v>179109</v>
      </c>
      <c r="W5" s="16" t="s">
        <v>737</v>
      </c>
      <c r="X5" s="16" t="s">
        <v>737</v>
      </c>
      <c r="Y5" s="16" t="s">
        <v>737</v>
      </c>
      <c r="Z5" s="65" t="s">
        <v>737</v>
      </c>
      <c r="AA5" s="16" t="s">
        <v>737</v>
      </c>
      <c r="AB5" s="65" t="s">
        <v>737</v>
      </c>
      <c r="AC5" s="16">
        <v>179114</v>
      </c>
      <c r="AD5" s="16">
        <v>179114</v>
      </c>
      <c r="AE5" s="16">
        <v>179114</v>
      </c>
      <c r="AF5" s="16">
        <v>179114</v>
      </c>
      <c r="AG5" s="16">
        <v>179114</v>
      </c>
      <c r="AH5" s="65">
        <v>179114</v>
      </c>
      <c r="AI5" s="16">
        <v>238492</v>
      </c>
      <c r="AJ5" s="16">
        <v>238492</v>
      </c>
      <c r="AK5" s="16">
        <v>238492</v>
      </c>
      <c r="AL5" s="16">
        <v>221718</v>
      </c>
      <c r="AM5" s="16">
        <v>221718</v>
      </c>
      <c r="AN5" s="16">
        <v>221718</v>
      </c>
      <c r="AO5" s="16">
        <v>246872</v>
      </c>
      <c r="AP5" s="16">
        <v>246872</v>
      </c>
      <c r="AQ5" s="16">
        <v>246872</v>
      </c>
      <c r="AR5" s="16">
        <v>246872</v>
      </c>
      <c r="AS5" s="16">
        <v>223908</v>
      </c>
      <c r="AT5" s="16">
        <v>256016</v>
      </c>
      <c r="AU5" s="16">
        <v>256014</v>
      </c>
      <c r="AV5" s="16">
        <v>256014</v>
      </c>
      <c r="AW5" s="16">
        <v>256014</v>
      </c>
    </row>
    <row r="6" spans="1:49" ht="15.75" thickBot="1" x14ac:dyDescent="0.3">
      <c r="A6" s="20"/>
      <c r="B6" s="57" t="s">
        <v>476</v>
      </c>
      <c r="C6" s="21" t="s">
        <v>103</v>
      </c>
      <c r="D6" s="25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</row>
    <row r="7" spans="1:49" outlineLevel="1" x14ac:dyDescent="0.25">
      <c r="A7" s="30"/>
      <c r="B7" s="31">
        <f>B5+1</f>
        <v>4</v>
      </c>
      <c r="C7" s="32" t="s">
        <v>662</v>
      </c>
      <c r="D7" s="64"/>
      <c r="E7" s="14" t="s">
        <v>478</v>
      </c>
      <c r="F7" s="14" t="s">
        <v>504</v>
      </c>
      <c r="G7" s="14" t="s">
        <v>478</v>
      </c>
      <c r="H7" s="14" t="s">
        <v>505</v>
      </c>
      <c r="I7" s="14" t="s">
        <v>478</v>
      </c>
      <c r="J7" s="14" t="s">
        <v>505</v>
      </c>
      <c r="K7" s="14" t="s">
        <v>605</v>
      </c>
      <c r="L7" s="14" t="s">
        <v>478</v>
      </c>
      <c r="M7" s="14" t="s">
        <v>505</v>
      </c>
      <c r="N7" s="14" t="s">
        <v>504</v>
      </c>
      <c r="O7" s="14" t="s">
        <v>506</v>
      </c>
      <c r="P7" s="64" t="s">
        <v>478</v>
      </c>
      <c r="Q7" s="64" t="s">
        <v>478</v>
      </c>
      <c r="R7" s="14" t="s">
        <v>506</v>
      </c>
      <c r="S7" s="14" t="s">
        <v>504</v>
      </c>
      <c r="T7" s="14" t="s">
        <v>478</v>
      </c>
      <c r="U7" s="64" t="s">
        <v>505</v>
      </c>
      <c r="V7" s="64" t="s">
        <v>506</v>
      </c>
      <c r="W7" s="14" t="s">
        <v>504</v>
      </c>
      <c r="X7" s="14" t="s">
        <v>506</v>
      </c>
      <c r="Y7" s="14" t="s">
        <v>605</v>
      </c>
      <c r="Z7" s="64" t="s">
        <v>738</v>
      </c>
      <c r="AA7" s="14" t="s">
        <v>478</v>
      </c>
      <c r="AB7" s="64" t="s">
        <v>739</v>
      </c>
      <c r="AC7" s="14" t="s">
        <v>506</v>
      </c>
      <c r="AD7" s="14" t="s">
        <v>504</v>
      </c>
      <c r="AE7" s="14" t="s">
        <v>605</v>
      </c>
      <c r="AF7" s="14" t="s">
        <v>738</v>
      </c>
      <c r="AG7" s="14" t="s">
        <v>478</v>
      </c>
      <c r="AH7" s="64" t="s">
        <v>739</v>
      </c>
      <c r="AI7" s="14" t="s">
        <v>740</v>
      </c>
      <c r="AJ7" s="14" t="s">
        <v>605</v>
      </c>
      <c r="AK7" s="14" t="s">
        <v>478</v>
      </c>
      <c r="AL7" s="14" t="s">
        <v>478</v>
      </c>
      <c r="AM7" s="14" t="s">
        <v>741</v>
      </c>
      <c r="AN7" s="14" t="s">
        <v>605</v>
      </c>
      <c r="AO7" s="14" t="s">
        <v>605</v>
      </c>
      <c r="AP7" s="14" t="s">
        <v>741</v>
      </c>
      <c r="AQ7" s="14" t="s">
        <v>478</v>
      </c>
      <c r="AR7" s="14" t="s">
        <v>506</v>
      </c>
      <c r="AS7" s="14"/>
      <c r="AT7" s="14" t="s">
        <v>506</v>
      </c>
      <c r="AU7" s="14" t="s">
        <v>605</v>
      </c>
      <c r="AV7" s="14" t="s">
        <v>506</v>
      </c>
      <c r="AW7" s="14" t="s">
        <v>605</v>
      </c>
    </row>
    <row r="8" spans="1:49" s="6" customFormat="1" outlineLevel="1" x14ac:dyDescent="0.25">
      <c r="A8" s="30"/>
      <c r="B8" s="31">
        <f>B7+1</f>
        <v>5</v>
      </c>
      <c r="C8" s="32" t="s">
        <v>6</v>
      </c>
      <c r="D8" s="59"/>
      <c r="E8" s="7"/>
      <c r="F8" s="7" t="s">
        <v>516</v>
      </c>
      <c r="G8" s="7" t="s">
        <v>532</v>
      </c>
      <c r="H8" s="62" t="s">
        <v>654</v>
      </c>
      <c r="I8" s="7" t="s">
        <v>532</v>
      </c>
      <c r="J8" s="62" t="s">
        <v>654</v>
      </c>
      <c r="K8" s="62"/>
      <c r="L8" s="7" t="s">
        <v>556</v>
      </c>
      <c r="M8" s="7" t="s">
        <v>554</v>
      </c>
      <c r="N8" s="7">
        <v>5070038</v>
      </c>
      <c r="O8" s="7" t="s">
        <v>560</v>
      </c>
      <c r="P8" s="59" t="s">
        <v>573</v>
      </c>
      <c r="Q8" s="59" t="s">
        <v>576</v>
      </c>
      <c r="R8" s="7" t="s">
        <v>577</v>
      </c>
      <c r="S8" s="7" t="s">
        <v>578</v>
      </c>
      <c r="T8" s="7" t="s">
        <v>579</v>
      </c>
      <c r="U8" s="59" t="s">
        <v>742</v>
      </c>
      <c r="V8" s="59" t="s">
        <v>828</v>
      </c>
      <c r="W8" s="59"/>
      <c r="X8" s="7" t="s">
        <v>743</v>
      </c>
      <c r="Y8" s="7">
        <v>1480700606</v>
      </c>
      <c r="Z8" s="59"/>
      <c r="AA8" s="7" t="s">
        <v>744</v>
      </c>
      <c r="AB8" s="59"/>
      <c r="AC8" s="7" t="s">
        <v>745</v>
      </c>
      <c r="AD8" s="7" t="s">
        <v>746</v>
      </c>
      <c r="AE8" s="7"/>
      <c r="AF8" s="7" t="s">
        <v>747</v>
      </c>
      <c r="AG8" s="7" t="s">
        <v>748</v>
      </c>
      <c r="AH8" s="59"/>
      <c r="AI8" s="7" t="s">
        <v>749</v>
      </c>
      <c r="AJ8" s="7"/>
      <c r="AK8" s="7" t="s">
        <v>750</v>
      </c>
      <c r="AL8" s="7" t="s">
        <v>751</v>
      </c>
      <c r="AM8" s="7" t="s">
        <v>752</v>
      </c>
      <c r="AN8" s="7"/>
      <c r="AO8" s="7">
        <v>41241148</v>
      </c>
      <c r="AP8" s="7" t="s">
        <v>753</v>
      </c>
      <c r="AQ8" s="7" t="s">
        <v>754</v>
      </c>
      <c r="AR8" s="7" t="s">
        <v>755</v>
      </c>
      <c r="AS8" s="7"/>
      <c r="AT8" s="7" t="s">
        <v>743</v>
      </c>
      <c r="AU8" s="7">
        <v>413559122</v>
      </c>
      <c r="AV8" s="7" t="s">
        <v>743</v>
      </c>
      <c r="AW8" s="7">
        <v>413559125</v>
      </c>
    </row>
    <row r="9" spans="1:49" s="5" customFormat="1" outlineLevel="1" x14ac:dyDescent="0.25">
      <c r="A9" s="33"/>
      <c r="B9" s="34">
        <f t="shared" ref="B9:B30" si="0">B8+1</f>
        <v>6</v>
      </c>
      <c r="C9" s="35" t="s">
        <v>4</v>
      </c>
      <c r="D9" s="64"/>
      <c r="E9" s="14">
        <v>13000</v>
      </c>
      <c r="F9" s="14">
        <v>5130</v>
      </c>
      <c r="G9" s="14">
        <v>3600</v>
      </c>
      <c r="H9" s="14">
        <v>3600</v>
      </c>
      <c r="I9" s="14">
        <v>3600</v>
      </c>
      <c r="J9" s="14">
        <v>3600</v>
      </c>
      <c r="K9" s="14">
        <v>3600</v>
      </c>
      <c r="L9" s="14">
        <v>2000</v>
      </c>
      <c r="M9" s="14">
        <v>2000</v>
      </c>
      <c r="N9" s="14">
        <v>2000</v>
      </c>
      <c r="O9" s="14">
        <v>2000</v>
      </c>
      <c r="P9" s="64">
        <v>1200</v>
      </c>
      <c r="Q9" s="64">
        <v>2020</v>
      </c>
      <c r="R9" s="14">
        <v>2020</v>
      </c>
      <c r="S9" s="14">
        <v>2020</v>
      </c>
      <c r="T9" s="14">
        <v>1540</v>
      </c>
      <c r="U9" s="64">
        <v>683</v>
      </c>
      <c r="V9" s="64">
        <v>683</v>
      </c>
      <c r="W9" s="14">
        <v>450</v>
      </c>
      <c r="X9" s="14">
        <v>450</v>
      </c>
      <c r="Y9" s="14">
        <v>450</v>
      </c>
      <c r="Z9" s="64">
        <v>440</v>
      </c>
      <c r="AA9" s="14">
        <v>440</v>
      </c>
      <c r="AB9" s="64">
        <v>440</v>
      </c>
      <c r="AC9" s="14">
        <v>560</v>
      </c>
      <c r="AD9" s="14">
        <v>560</v>
      </c>
      <c r="AE9" s="14">
        <v>560</v>
      </c>
      <c r="AF9" s="14">
        <v>500</v>
      </c>
      <c r="AG9" s="14">
        <v>500</v>
      </c>
      <c r="AH9" s="64">
        <v>500</v>
      </c>
      <c r="AI9" s="14">
        <v>260</v>
      </c>
      <c r="AJ9" s="14">
        <v>260</v>
      </c>
      <c r="AK9" s="14">
        <v>260</v>
      </c>
      <c r="AL9" s="14">
        <v>350</v>
      </c>
      <c r="AM9" s="14">
        <v>350</v>
      </c>
      <c r="AN9" s="14">
        <v>350</v>
      </c>
      <c r="AO9" s="14">
        <v>484</v>
      </c>
      <c r="AP9" s="14">
        <v>484</v>
      </c>
      <c r="AQ9" s="14">
        <v>484</v>
      </c>
      <c r="AR9" s="14">
        <v>484</v>
      </c>
      <c r="AS9" s="14">
        <v>250</v>
      </c>
      <c r="AT9" s="14">
        <v>300</v>
      </c>
      <c r="AU9" s="14">
        <v>300</v>
      </c>
      <c r="AV9" s="14">
        <v>250</v>
      </c>
      <c r="AW9" s="14">
        <v>250</v>
      </c>
    </row>
    <row r="10" spans="1:49" s="5" customFormat="1" outlineLevel="1" x14ac:dyDescent="0.25">
      <c r="A10" s="33"/>
      <c r="B10" s="34">
        <f t="shared" si="0"/>
        <v>7</v>
      </c>
      <c r="C10" s="35" t="s">
        <v>5</v>
      </c>
      <c r="D10" s="59"/>
      <c r="E10" s="7">
        <v>11000</v>
      </c>
      <c r="F10" s="7">
        <v>11000</v>
      </c>
      <c r="G10" s="7">
        <v>3300</v>
      </c>
      <c r="H10" s="7">
        <v>3300</v>
      </c>
      <c r="I10" s="7">
        <v>3300</v>
      </c>
      <c r="J10" s="7">
        <v>3300</v>
      </c>
      <c r="K10" s="7">
        <v>3300</v>
      </c>
      <c r="L10" s="7">
        <v>3300</v>
      </c>
      <c r="M10" s="7">
        <v>3300</v>
      </c>
      <c r="N10" s="7">
        <v>3300</v>
      </c>
      <c r="O10" s="7">
        <v>3300</v>
      </c>
      <c r="P10" s="59">
        <v>3300</v>
      </c>
      <c r="Q10" s="59">
        <v>3300</v>
      </c>
      <c r="R10" s="7">
        <v>3300</v>
      </c>
      <c r="S10" s="7">
        <v>3300</v>
      </c>
      <c r="T10" s="7">
        <v>3300</v>
      </c>
      <c r="U10" s="59">
        <v>3300</v>
      </c>
      <c r="V10" s="59">
        <v>3300</v>
      </c>
      <c r="W10" s="7">
        <v>3300</v>
      </c>
      <c r="X10" s="7">
        <v>3300</v>
      </c>
      <c r="Y10" s="7">
        <v>3300</v>
      </c>
      <c r="Z10" s="59">
        <v>3300</v>
      </c>
      <c r="AA10" s="7">
        <v>3300</v>
      </c>
      <c r="AB10" s="59">
        <v>3300</v>
      </c>
      <c r="AC10" s="7">
        <v>3300</v>
      </c>
      <c r="AD10" s="7">
        <v>3300</v>
      </c>
      <c r="AE10" s="7">
        <v>3300</v>
      </c>
      <c r="AF10" s="7">
        <v>3300</v>
      </c>
      <c r="AG10" s="7">
        <v>3300</v>
      </c>
      <c r="AH10" s="59">
        <v>3300</v>
      </c>
      <c r="AI10" s="7">
        <v>3300</v>
      </c>
      <c r="AJ10" s="7">
        <v>3300</v>
      </c>
      <c r="AK10" s="7">
        <v>3300</v>
      </c>
      <c r="AL10" s="7">
        <v>3300</v>
      </c>
      <c r="AM10" s="7">
        <v>3300</v>
      </c>
      <c r="AN10" s="7">
        <v>3300</v>
      </c>
      <c r="AO10" s="7">
        <v>3300</v>
      </c>
      <c r="AP10" s="7">
        <v>3300</v>
      </c>
      <c r="AQ10" s="7">
        <v>3300</v>
      </c>
      <c r="AR10" s="7">
        <v>3300</v>
      </c>
      <c r="AS10" s="7">
        <v>3300</v>
      </c>
      <c r="AT10" s="7">
        <v>3300</v>
      </c>
      <c r="AU10" s="7">
        <v>3300</v>
      </c>
      <c r="AV10" s="7">
        <v>3300</v>
      </c>
      <c r="AW10" s="7">
        <v>3300</v>
      </c>
    </row>
    <row r="11" spans="1:49" s="5" customFormat="1" outlineLevel="1" x14ac:dyDescent="0.25">
      <c r="A11" s="33"/>
      <c r="B11" s="34">
        <f t="shared" si="0"/>
        <v>8</v>
      </c>
      <c r="C11" s="35" t="s">
        <v>3</v>
      </c>
      <c r="D11" s="59"/>
      <c r="E11" s="7">
        <v>778</v>
      </c>
      <c r="F11" s="7">
        <v>301.60000000000002</v>
      </c>
      <c r="G11" s="7">
        <v>745</v>
      </c>
      <c r="H11" s="7">
        <v>726</v>
      </c>
      <c r="I11" s="7">
        <v>745</v>
      </c>
      <c r="J11" s="7">
        <v>726</v>
      </c>
      <c r="K11" s="7">
        <v>729.6</v>
      </c>
      <c r="L11" s="7">
        <v>412</v>
      </c>
      <c r="M11" s="7">
        <v>400</v>
      </c>
      <c r="N11" s="7">
        <v>399.4</v>
      </c>
      <c r="O11" s="7">
        <v>414</v>
      </c>
      <c r="P11" s="59">
        <v>244</v>
      </c>
      <c r="Q11" s="59">
        <v>441</v>
      </c>
      <c r="R11" s="7">
        <v>441</v>
      </c>
      <c r="S11" s="7">
        <v>441</v>
      </c>
      <c r="T11" s="7">
        <v>347</v>
      </c>
      <c r="U11" s="59">
        <v>143</v>
      </c>
      <c r="V11" s="59">
        <v>143</v>
      </c>
      <c r="W11" s="7">
        <v>96</v>
      </c>
      <c r="X11" s="7">
        <v>104</v>
      </c>
      <c r="Y11" s="7">
        <v>96.6</v>
      </c>
      <c r="Z11" s="59">
        <v>96</v>
      </c>
      <c r="AA11" s="7">
        <v>97</v>
      </c>
      <c r="AB11" s="59">
        <v>99</v>
      </c>
      <c r="AC11" s="7">
        <v>120</v>
      </c>
      <c r="AD11" s="7">
        <v>116</v>
      </c>
      <c r="AE11" s="7">
        <v>117</v>
      </c>
      <c r="AF11" s="7">
        <v>108</v>
      </c>
      <c r="AG11" s="7">
        <v>104</v>
      </c>
      <c r="AH11" s="59">
        <v>105</v>
      </c>
      <c r="AI11" s="7">
        <v>56</v>
      </c>
      <c r="AJ11" s="7">
        <v>54.9</v>
      </c>
      <c r="AK11" s="7">
        <v>54</v>
      </c>
      <c r="AL11" s="7">
        <v>74</v>
      </c>
      <c r="AM11" s="7">
        <v>69</v>
      </c>
      <c r="AN11" s="59">
        <v>71.62</v>
      </c>
      <c r="AO11" s="7">
        <v>106</v>
      </c>
      <c r="AP11" s="7">
        <v>103.6</v>
      </c>
      <c r="AQ11" s="7">
        <v>96.6</v>
      </c>
      <c r="AR11" s="7">
        <v>103.6</v>
      </c>
      <c r="AS11" s="7">
        <v>55</v>
      </c>
      <c r="AT11" s="7">
        <v>63</v>
      </c>
      <c r="AU11" s="7">
        <v>64.2</v>
      </c>
      <c r="AV11" s="7">
        <v>53</v>
      </c>
      <c r="AW11" s="7">
        <v>54.6</v>
      </c>
    </row>
    <row r="12" spans="1:49" s="6" customFormat="1" outlineLevel="1" x14ac:dyDescent="0.25">
      <c r="A12" s="30"/>
      <c r="B12" s="31">
        <f t="shared" si="0"/>
        <v>9</v>
      </c>
      <c r="C12" s="32" t="s">
        <v>97</v>
      </c>
      <c r="D12" s="66"/>
      <c r="E12" s="59">
        <v>0.95</v>
      </c>
      <c r="F12" s="7">
        <v>0.91800000000000004</v>
      </c>
      <c r="G12" s="59">
        <v>0.95</v>
      </c>
      <c r="H12" s="59">
        <v>0.93</v>
      </c>
      <c r="I12" s="59">
        <v>0.95</v>
      </c>
      <c r="J12" s="59">
        <v>0.93</v>
      </c>
      <c r="K12" s="59">
        <v>0.89</v>
      </c>
      <c r="L12" s="59">
        <v>0.93</v>
      </c>
      <c r="M12" s="59">
        <v>0.93</v>
      </c>
      <c r="N12" s="59">
        <v>0.91</v>
      </c>
      <c r="O12" s="7">
        <v>0.88</v>
      </c>
      <c r="P12" s="59">
        <v>0.9</v>
      </c>
      <c r="Q12" s="59">
        <v>0.93</v>
      </c>
      <c r="R12" s="7">
        <v>0.82</v>
      </c>
      <c r="S12" s="7">
        <v>0.82399999999999995</v>
      </c>
      <c r="T12" s="7">
        <v>0.93</v>
      </c>
      <c r="U12" s="59">
        <v>0.9</v>
      </c>
      <c r="V12" s="59">
        <v>0.85</v>
      </c>
      <c r="W12" s="7">
        <v>0.85</v>
      </c>
      <c r="X12" s="7">
        <v>0.81499999999999995</v>
      </c>
      <c r="Y12" s="7">
        <v>0.85</v>
      </c>
      <c r="Z12" s="59">
        <v>0.86</v>
      </c>
      <c r="AA12" s="7">
        <v>0.85</v>
      </c>
      <c r="AB12" s="59">
        <v>0.85</v>
      </c>
      <c r="AC12" s="7">
        <v>0.85</v>
      </c>
      <c r="AD12" s="7">
        <v>0.85</v>
      </c>
      <c r="AE12" s="7">
        <v>0.85</v>
      </c>
      <c r="AF12" s="7">
        <v>0.8</v>
      </c>
      <c r="AG12" s="7">
        <v>0.85</v>
      </c>
      <c r="AH12" s="59">
        <v>0.8</v>
      </c>
      <c r="AI12" s="7">
        <v>0.85</v>
      </c>
      <c r="AJ12" s="7">
        <v>95.6</v>
      </c>
      <c r="AK12" s="7">
        <v>97</v>
      </c>
      <c r="AL12" s="7">
        <v>0.89</v>
      </c>
      <c r="AM12" s="7"/>
      <c r="AN12" s="59">
        <v>0.9</v>
      </c>
      <c r="AO12" s="7">
        <v>0.83</v>
      </c>
      <c r="AP12" s="7">
        <v>0.83</v>
      </c>
      <c r="AQ12" s="7">
        <v>0.83</v>
      </c>
      <c r="AR12" s="7">
        <v>0.83</v>
      </c>
      <c r="AS12" s="7">
        <v>0.85</v>
      </c>
      <c r="AT12" s="7">
        <v>0.88</v>
      </c>
      <c r="AU12" s="7">
        <v>0.86</v>
      </c>
      <c r="AV12" s="7">
        <v>0.88</v>
      </c>
      <c r="AW12" s="7">
        <v>0.85</v>
      </c>
    </row>
    <row r="13" spans="1:49" outlineLevel="1" x14ac:dyDescent="0.25">
      <c r="A13" s="39"/>
      <c r="B13" s="34">
        <f t="shared" si="0"/>
        <v>10</v>
      </c>
      <c r="C13" s="35" t="s">
        <v>402</v>
      </c>
      <c r="D13" s="64"/>
      <c r="E13" s="63" t="s">
        <v>562</v>
      </c>
      <c r="F13" s="14" t="s">
        <v>507</v>
      </c>
      <c r="G13" s="14" t="s">
        <v>533</v>
      </c>
      <c r="H13" s="14" t="s">
        <v>542</v>
      </c>
      <c r="I13" s="14" t="s">
        <v>533</v>
      </c>
      <c r="J13" s="14" t="s">
        <v>542</v>
      </c>
      <c r="K13" s="14" t="s">
        <v>679</v>
      </c>
      <c r="L13" s="14" t="s">
        <v>555</v>
      </c>
      <c r="M13" s="14" t="s">
        <v>557</v>
      </c>
      <c r="N13" s="14" t="s">
        <v>655</v>
      </c>
      <c r="O13" s="14" t="s">
        <v>559</v>
      </c>
      <c r="P13" s="64" t="s">
        <v>574</v>
      </c>
      <c r="Q13" s="64" t="s">
        <v>581</v>
      </c>
      <c r="R13" s="14" t="s">
        <v>580</v>
      </c>
      <c r="S13" s="14" t="s">
        <v>582</v>
      </c>
      <c r="T13" s="14" t="s">
        <v>583</v>
      </c>
      <c r="U13" s="64"/>
      <c r="V13" s="64" t="s">
        <v>827</v>
      </c>
      <c r="W13" s="14" t="s">
        <v>756</v>
      </c>
      <c r="X13" s="14" t="s">
        <v>757</v>
      </c>
      <c r="Y13" s="14" t="s">
        <v>758</v>
      </c>
      <c r="Z13" s="64"/>
      <c r="AA13" s="14"/>
      <c r="AB13" s="13"/>
      <c r="AC13" s="14" t="s">
        <v>759</v>
      </c>
      <c r="AD13" s="14" t="s">
        <v>760</v>
      </c>
      <c r="AE13" s="14"/>
      <c r="AF13" s="14"/>
      <c r="AG13" s="14"/>
      <c r="AH13" s="64"/>
      <c r="AI13" s="64" t="s">
        <v>761</v>
      </c>
      <c r="AJ13" s="64" t="s">
        <v>762</v>
      </c>
      <c r="AK13" s="64"/>
      <c r="AL13" s="14" t="s">
        <v>763</v>
      </c>
      <c r="AM13" s="14" t="s">
        <v>764</v>
      </c>
      <c r="AN13" s="64" t="s">
        <v>765</v>
      </c>
      <c r="AO13" s="14" t="s">
        <v>766</v>
      </c>
      <c r="AP13" s="14" t="s">
        <v>767</v>
      </c>
      <c r="AQ13" s="14" t="s">
        <v>768</v>
      </c>
      <c r="AR13" s="14" t="s">
        <v>767</v>
      </c>
      <c r="AS13" s="14" t="s">
        <v>836</v>
      </c>
      <c r="AT13" s="14" t="s">
        <v>769</v>
      </c>
      <c r="AU13" s="14" t="s">
        <v>770</v>
      </c>
      <c r="AV13" s="14" t="s">
        <v>769</v>
      </c>
      <c r="AW13" s="14" t="s">
        <v>771</v>
      </c>
    </row>
    <row r="14" spans="1:49" ht="56.25" customHeight="1" outlineLevel="1" x14ac:dyDescent="0.25">
      <c r="A14" s="30"/>
      <c r="B14" s="31">
        <f t="shared" si="0"/>
        <v>11</v>
      </c>
      <c r="C14" s="32" t="s">
        <v>287</v>
      </c>
      <c r="D14" s="59"/>
      <c r="E14" s="82"/>
      <c r="F14" s="82"/>
      <c r="G14" s="83" t="s">
        <v>534</v>
      </c>
      <c r="H14" s="83" t="s">
        <v>534</v>
      </c>
      <c r="I14" s="83" t="s">
        <v>534</v>
      </c>
      <c r="J14" s="83" t="s">
        <v>534</v>
      </c>
      <c r="K14" s="83"/>
      <c r="L14" s="84" t="s">
        <v>558</v>
      </c>
      <c r="M14" s="84" t="s">
        <v>558</v>
      </c>
      <c r="N14" s="84" t="s">
        <v>558</v>
      </c>
      <c r="O14" s="84" t="s">
        <v>558</v>
      </c>
      <c r="P14" s="82" t="s">
        <v>684</v>
      </c>
      <c r="Q14" s="82"/>
      <c r="R14" s="12"/>
      <c r="S14" s="12"/>
      <c r="T14" s="12"/>
      <c r="U14" s="59"/>
      <c r="V14" s="59"/>
      <c r="W14" s="12" t="s">
        <v>772</v>
      </c>
      <c r="X14" s="12" t="s">
        <v>772</v>
      </c>
      <c r="Y14" s="12" t="s">
        <v>772</v>
      </c>
      <c r="Z14" s="82" t="s">
        <v>772</v>
      </c>
      <c r="AA14" s="12" t="s">
        <v>772</v>
      </c>
      <c r="AB14" s="12" t="s">
        <v>772</v>
      </c>
      <c r="AC14" s="12" t="s">
        <v>773</v>
      </c>
      <c r="AD14" s="12" t="s">
        <v>773</v>
      </c>
      <c r="AE14" s="12" t="s">
        <v>773</v>
      </c>
      <c r="AF14" s="12" t="s">
        <v>773</v>
      </c>
      <c r="AG14" s="12" t="s">
        <v>773</v>
      </c>
      <c r="AH14" s="12" t="s">
        <v>773</v>
      </c>
      <c r="AI14" s="59"/>
      <c r="AJ14" s="59"/>
      <c r="AK14" s="59"/>
      <c r="AL14" s="12" t="s">
        <v>774</v>
      </c>
      <c r="AM14" s="12" t="s">
        <v>774</v>
      </c>
      <c r="AN14" s="12" t="s">
        <v>774</v>
      </c>
      <c r="AO14" s="99" t="s">
        <v>775</v>
      </c>
      <c r="AP14" s="99" t="s">
        <v>775</v>
      </c>
      <c r="AQ14" s="99" t="s">
        <v>775</v>
      </c>
      <c r="AR14" s="99" t="s">
        <v>775</v>
      </c>
      <c r="AS14" s="7"/>
      <c r="AT14" s="12" t="s">
        <v>776</v>
      </c>
      <c r="AU14" s="12" t="s">
        <v>776</v>
      </c>
      <c r="AV14" s="12" t="s">
        <v>777</v>
      </c>
      <c r="AW14" s="12" t="s">
        <v>777</v>
      </c>
    </row>
    <row r="15" spans="1:49" outlineLevel="1" x14ac:dyDescent="0.25">
      <c r="A15" s="33"/>
      <c r="B15" s="34">
        <f t="shared" si="0"/>
        <v>12</v>
      </c>
      <c r="C15" s="40" t="s">
        <v>288</v>
      </c>
      <c r="D15" s="59"/>
      <c r="E15" s="60">
        <v>2930</v>
      </c>
      <c r="F15" s="60">
        <v>3343</v>
      </c>
      <c r="G15" s="59">
        <v>1900</v>
      </c>
      <c r="H15" s="59"/>
      <c r="I15" s="59">
        <v>1900</v>
      </c>
      <c r="J15" s="59"/>
      <c r="K15" s="59">
        <v>2896</v>
      </c>
      <c r="L15" s="59"/>
      <c r="M15" s="59">
        <v>1850</v>
      </c>
      <c r="N15" s="59">
        <v>2025</v>
      </c>
      <c r="O15" s="7">
        <v>2125</v>
      </c>
      <c r="P15" s="59"/>
      <c r="Q15" s="59">
        <v>2900</v>
      </c>
      <c r="R15" s="7">
        <v>2673</v>
      </c>
      <c r="S15" s="7">
        <v>3179</v>
      </c>
      <c r="T15" s="7"/>
      <c r="U15" s="59"/>
      <c r="V15" s="59">
        <v>2032</v>
      </c>
      <c r="W15" s="7">
        <v>1600</v>
      </c>
      <c r="X15" s="7"/>
      <c r="Y15" s="7">
        <v>3690</v>
      </c>
      <c r="Z15" s="59"/>
      <c r="AA15" s="7"/>
      <c r="AB15" s="59"/>
      <c r="AC15" s="7">
        <v>1003</v>
      </c>
      <c r="AD15" s="7">
        <v>1500</v>
      </c>
      <c r="AE15" s="7">
        <v>1383</v>
      </c>
      <c r="AF15" s="7"/>
      <c r="AG15" s="7">
        <v>1251</v>
      </c>
      <c r="AH15" s="59"/>
      <c r="AI15" s="59">
        <v>1620</v>
      </c>
      <c r="AJ15" s="59">
        <v>1655</v>
      </c>
      <c r="AK15" s="59"/>
      <c r="AL15" s="7">
        <v>2100</v>
      </c>
      <c r="AM15" s="7">
        <v>1620</v>
      </c>
      <c r="AN15" s="59"/>
      <c r="AO15" s="7">
        <v>1030</v>
      </c>
      <c r="AP15" s="59">
        <v>1005</v>
      </c>
      <c r="AQ15" s="7">
        <v>1105</v>
      </c>
      <c r="AR15" s="59">
        <v>1005</v>
      </c>
      <c r="AS15" s="7"/>
      <c r="AU15" s="7">
        <v>1100</v>
      </c>
      <c r="AV15" s="7"/>
      <c r="AW15" s="7">
        <v>1069</v>
      </c>
    </row>
    <row r="16" spans="1:49" outlineLevel="1" x14ac:dyDescent="0.25">
      <c r="A16" s="33"/>
      <c r="B16" s="34">
        <f t="shared" si="0"/>
        <v>13</v>
      </c>
      <c r="C16" s="40" t="s">
        <v>289</v>
      </c>
      <c r="D16" s="59"/>
      <c r="E16" s="60">
        <v>4780</v>
      </c>
      <c r="F16" s="60">
        <v>4402</v>
      </c>
      <c r="G16" s="59">
        <v>3110</v>
      </c>
      <c r="H16" s="59"/>
      <c r="I16" s="59">
        <v>3110</v>
      </c>
      <c r="J16" s="59"/>
      <c r="K16" s="59">
        <v>3300</v>
      </c>
      <c r="L16" s="59"/>
      <c r="M16" s="59">
        <v>2520</v>
      </c>
      <c r="N16" s="59">
        <v>2625</v>
      </c>
      <c r="O16" s="7">
        <v>2583</v>
      </c>
      <c r="P16" s="59">
        <v>2570</v>
      </c>
      <c r="Q16" s="59">
        <v>2390</v>
      </c>
      <c r="R16" s="7">
        <v>2390</v>
      </c>
      <c r="S16" s="7">
        <v>2390</v>
      </c>
      <c r="T16" s="7"/>
      <c r="U16" s="59"/>
      <c r="V16" s="59">
        <v>2952</v>
      </c>
      <c r="W16" s="7">
        <v>2500</v>
      </c>
      <c r="X16" s="7"/>
      <c r="Y16" s="7">
        <v>2380</v>
      </c>
      <c r="Z16" s="59"/>
      <c r="AA16" s="7"/>
      <c r="AB16" s="59"/>
      <c r="AC16" s="7">
        <v>2331</v>
      </c>
      <c r="AD16" s="7">
        <v>2500</v>
      </c>
      <c r="AE16" s="7">
        <v>2380</v>
      </c>
      <c r="AF16" s="7"/>
      <c r="AG16" s="7">
        <v>2257</v>
      </c>
      <c r="AH16" s="59"/>
      <c r="AI16" s="59">
        <v>2454</v>
      </c>
      <c r="AJ16" s="59">
        <v>2595</v>
      </c>
      <c r="AK16" s="59"/>
      <c r="AL16" s="7">
        <v>2755</v>
      </c>
      <c r="AM16" s="7">
        <v>2452</v>
      </c>
      <c r="AN16" s="59"/>
      <c r="AO16" s="7">
        <v>1820</v>
      </c>
      <c r="AP16" s="59">
        <v>2410</v>
      </c>
      <c r="AQ16" s="7">
        <v>2310</v>
      </c>
      <c r="AR16" s="59">
        <v>2331</v>
      </c>
      <c r="AS16" s="7"/>
      <c r="AT16" s="7"/>
      <c r="AU16" s="7">
        <v>2026</v>
      </c>
      <c r="AV16" s="7"/>
      <c r="AW16" s="7">
        <v>1875</v>
      </c>
    </row>
    <row r="17" spans="1:49" outlineLevel="1" x14ac:dyDescent="0.25">
      <c r="A17" s="33"/>
      <c r="B17" s="34">
        <f t="shared" si="0"/>
        <v>14</v>
      </c>
      <c r="C17" s="40" t="s">
        <v>290</v>
      </c>
      <c r="D17" s="59"/>
      <c r="E17" s="60">
        <v>2320</v>
      </c>
      <c r="F17" s="60">
        <v>2851</v>
      </c>
      <c r="G17" s="59">
        <v>3140</v>
      </c>
      <c r="H17" s="59"/>
      <c r="I17" s="59">
        <v>3140</v>
      </c>
      <c r="J17" s="59"/>
      <c r="K17" s="59">
        <v>2440</v>
      </c>
      <c r="L17" s="59"/>
      <c r="M17" s="59">
        <v>2410</v>
      </c>
      <c r="N17" s="59">
        <v>2461</v>
      </c>
      <c r="O17" s="7">
        <v>2508</v>
      </c>
      <c r="P17" s="59"/>
      <c r="Q17" s="59">
        <v>3560</v>
      </c>
      <c r="R17" s="7"/>
      <c r="S17" s="7">
        <v>3582</v>
      </c>
      <c r="T17" s="7"/>
      <c r="U17" s="59"/>
      <c r="V17" s="59">
        <v>2798</v>
      </c>
      <c r="W17" s="7">
        <v>200</v>
      </c>
      <c r="X17" s="7"/>
      <c r="Y17" s="7">
        <v>1772</v>
      </c>
      <c r="Z17" s="59"/>
      <c r="AA17" s="7"/>
      <c r="AB17" s="59"/>
      <c r="AC17" s="7">
        <v>1801</v>
      </c>
      <c r="AD17" s="7">
        <v>1851</v>
      </c>
      <c r="AE17" s="7">
        <v>1772</v>
      </c>
      <c r="AF17" s="7"/>
      <c r="AG17" s="7">
        <v>1280</v>
      </c>
      <c r="AH17" s="59"/>
      <c r="AI17" s="59">
        <v>1688</v>
      </c>
      <c r="AJ17" s="96">
        <v>2576</v>
      </c>
      <c r="AK17" s="59"/>
      <c r="AL17" s="7">
        <v>2620</v>
      </c>
      <c r="AM17" s="7">
        <v>1688</v>
      </c>
      <c r="AN17" s="59"/>
      <c r="AO17" s="7">
        <v>1284</v>
      </c>
      <c r="AP17" s="59">
        <v>1634</v>
      </c>
      <c r="AQ17" s="7">
        <v>1740</v>
      </c>
      <c r="AR17" s="59">
        <v>1634</v>
      </c>
      <c r="AS17" s="7"/>
      <c r="AT17" s="7"/>
      <c r="AU17" s="7">
        <v>1765</v>
      </c>
      <c r="AV17" s="7"/>
      <c r="AW17" s="7">
        <v>1990</v>
      </c>
    </row>
    <row r="18" spans="1:49" outlineLevel="1" x14ac:dyDescent="0.25">
      <c r="A18" s="33"/>
      <c r="B18" s="34">
        <f t="shared" si="0"/>
        <v>15</v>
      </c>
      <c r="C18" s="35" t="s">
        <v>16</v>
      </c>
      <c r="D18" s="59"/>
      <c r="E18" s="59">
        <v>35000</v>
      </c>
      <c r="F18" s="7">
        <v>29752</v>
      </c>
      <c r="G18" s="59">
        <v>15000</v>
      </c>
      <c r="H18" s="59"/>
      <c r="I18" s="59">
        <v>15000</v>
      </c>
      <c r="J18" s="59"/>
      <c r="K18" s="59">
        <v>21500</v>
      </c>
      <c r="L18" s="59"/>
      <c r="M18" s="59">
        <v>7000</v>
      </c>
      <c r="N18" s="59">
        <v>7564</v>
      </c>
      <c r="O18" s="7">
        <v>7300</v>
      </c>
      <c r="P18" s="59">
        <v>4200</v>
      </c>
      <c r="Q18" s="59">
        <v>24000</v>
      </c>
      <c r="R18" s="7">
        <v>32500</v>
      </c>
      <c r="S18" s="7">
        <v>25400</v>
      </c>
      <c r="T18" s="7"/>
      <c r="U18" s="59"/>
      <c r="V18" s="59">
        <v>10000</v>
      </c>
      <c r="W18" s="7">
        <v>3500</v>
      </c>
      <c r="X18" s="7"/>
      <c r="Y18" s="7">
        <v>3690</v>
      </c>
      <c r="Z18" s="59"/>
      <c r="AA18" s="7"/>
      <c r="AB18" s="59"/>
      <c r="AC18" s="7">
        <v>2800</v>
      </c>
      <c r="AD18" s="7">
        <v>3000</v>
      </c>
      <c r="AE18" s="7"/>
      <c r="AF18" s="7"/>
      <c r="AG18" s="7"/>
      <c r="AH18" s="59"/>
      <c r="AI18" s="59"/>
      <c r="AJ18" s="59"/>
      <c r="AK18" s="59"/>
      <c r="AL18" s="7">
        <v>2000</v>
      </c>
      <c r="AM18" s="7">
        <v>3500</v>
      </c>
      <c r="AN18" s="59"/>
      <c r="AO18" s="7">
        <v>3500</v>
      </c>
      <c r="AP18" s="59">
        <v>2400</v>
      </c>
      <c r="AQ18" s="7">
        <v>3500</v>
      </c>
      <c r="AR18" s="59">
        <v>2400</v>
      </c>
      <c r="AS18" s="7"/>
      <c r="AT18" s="7">
        <v>1700</v>
      </c>
      <c r="AU18" s="7">
        <v>2650</v>
      </c>
      <c r="AV18" s="7">
        <v>1700</v>
      </c>
      <c r="AW18" s="7">
        <v>3000</v>
      </c>
    </row>
    <row r="19" spans="1:49" outlineLevel="1" x14ac:dyDescent="0.25">
      <c r="A19" s="33"/>
      <c r="B19" s="34">
        <f t="shared" si="0"/>
        <v>16</v>
      </c>
      <c r="C19" s="35" t="s">
        <v>150</v>
      </c>
      <c r="D19" s="66"/>
      <c r="E19" s="59"/>
      <c r="F19" s="59">
        <v>10501</v>
      </c>
      <c r="G19" s="59">
        <v>6522</v>
      </c>
      <c r="H19" s="59"/>
      <c r="I19" s="59">
        <v>6522</v>
      </c>
      <c r="J19" s="59"/>
      <c r="K19" s="59">
        <v>6522</v>
      </c>
      <c r="L19" s="59"/>
      <c r="M19" s="59"/>
      <c r="N19" s="59">
        <v>2017</v>
      </c>
      <c r="O19" s="59">
        <v>1480</v>
      </c>
      <c r="P19" s="59"/>
      <c r="Q19" s="59"/>
      <c r="R19" s="59"/>
      <c r="S19" s="59">
        <v>6840</v>
      </c>
      <c r="T19" s="59"/>
      <c r="U19" s="59"/>
      <c r="V19" s="59"/>
      <c r="W19" s="59"/>
      <c r="X19" s="59"/>
      <c r="Y19" s="59">
        <v>800</v>
      </c>
      <c r="Z19" s="59"/>
      <c r="AA19" s="59"/>
      <c r="AB19" s="59"/>
      <c r="AC19" s="7">
        <v>600</v>
      </c>
      <c r="AD19" s="7"/>
      <c r="AE19" s="7"/>
      <c r="AF19" s="7">
        <v>600</v>
      </c>
      <c r="AG19" s="7">
        <v>600</v>
      </c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7"/>
      <c r="AT19" s="7"/>
      <c r="AU19" s="7"/>
      <c r="AV19" s="7"/>
      <c r="AW19" s="7"/>
    </row>
    <row r="20" spans="1:49" outlineLevel="1" x14ac:dyDescent="0.25">
      <c r="A20" s="33"/>
      <c r="B20" s="34">
        <f t="shared" si="0"/>
        <v>17</v>
      </c>
      <c r="C20" s="35" t="s">
        <v>283</v>
      </c>
      <c r="D20" s="66"/>
      <c r="E20" s="59"/>
      <c r="F20" s="59">
        <v>16455</v>
      </c>
      <c r="G20" s="59"/>
      <c r="H20" s="59"/>
      <c r="I20" s="59"/>
      <c r="J20" s="59"/>
      <c r="K20" s="59"/>
      <c r="L20" s="59"/>
      <c r="M20" s="59"/>
      <c r="N20" s="59">
        <v>4823</v>
      </c>
      <c r="O20" s="59"/>
      <c r="P20" s="59"/>
      <c r="Q20" s="59"/>
      <c r="R20" s="59"/>
      <c r="S20" s="59">
        <v>12980</v>
      </c>
      <c r="T20" s="59"/>
      <c r="U20" s="59"/>
      <c r="V20" s="59"/>
      <c r="W20" s="59"/>
      <c r="X20" s="59"/>
      <c r="Y20" s="59"/>
      <c r="Z20" s="59"/>
      <c r="AA20" s="59"/>
      <c r="AB20" s="59"/>
      <c r="AC20" s="7"/>
      <c r="AD20" s="7"/>
      <c r="AE20" s="7"/>
      <c r="AF20" s="7"/>
      <c r="AG20" s="7"/>
      <c r="AH20" s="59"/>
      <c r="AI20" s="59">
        <v>1500</v>
      </c>
      <c r="AJ20" s="59"/>
      <c r="AK20" s="59"/>
      <c r="AL20" s="59"/>
      <c r="AM20" s="59"/>
      <c r="AN20" s="59"/>
      <c r="AO20" s="59"/>
      <c r="AP20" s="59"/>
      <c r="AQ20" s="59"/>
      <c r="AR20" s="59"/>
      <c r="AS20" s="7"/>
      <c r="AT20" s="7"/>
      <c r="AU20" s="7"/>
      <c r="AV20" s="7"/>
      <c r="AW20" s="7"/>
    </row>
    <row r="21" spans="1:49" outlineLevel="1" x14ac:dyDescent="0.25">
      <c r="A21" s="33"/>
      <c r="B21" s="34">
        <f t="shared" si="0"/>
        <v>18</v>
      </c>
      <c r="C21" s="35" t="s">
        <v>284</v>
      </c>
      <c r="D21" s="66"/>
      <c r="E21" s="59"/>
      <c r="F21" s="7">
        <v>2690</v>
      </c>
      <c r="G21" s="59"/>
      <c r="H21" s="59"/>
      <c r="I21" s="59"/>
      <c r="J21" s="59"/>
      <c r="K21" s="59"/>
      <c r="L21" s="59"/>
      <c r="M21" s="59"/>
      <c r="N21" s="59">
        <v>715</v>
      </c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7"/>
      <c r="AD21" s="7"/>
      <c r="AE21" s="7"/>
      <c r="AF21" s="7"/>
      <c r="AG21" s="7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7"/>
      <c r="AT21" s="7"/>
      <c r="AU21" s="7"/>
      <c r="AV21" s="7"/>
      <c r="AW21" s="7"/>
    </row>
    <row r="22" spans="1:49" outlineLevel="1" x14ac:dyDescent="0.25">
      <c r="A22" s="33"/>
      <c r="B22" s="34">
        <f t="shared" si="0"/>
        <v>19</v>
      </c>
      <c r="C22" s="35" t="s">
        <v>7</v>
      </c>
      <c r="D22" s="59"/>
      <c r="E22" s="7">
        <v>1492</v>
      </c>
      <c r="F22" s="7">
        <v>746</v>
      </c>
      <c r="G22" s="7">
        <v>746</v>
      </c>
      <c r="H22" s="7">
        <v>735</v>
      </c>
      <c r="I22" s="7">
        <v>746</v>
      </c>
      <c r="J22" s="7">
        <v>735</v>
      </c>
      <c r="K22" s="7">
        <v>743</v>
      </c>
      <c r="L22" s="7">
        <v>1485</v>
      </c>
      <c r="M22" s="7">
        <v>1485</v>
      </c>
      <c r="N22" s="7">
        <v>1481</v>
      </c>
      <c r="O22" s="7">
        <v>1486</v>
      </c>
      <c r="P22" s="59">
        <v>1483</v>
      </c>
      <c r="Q22" s="59">
        <v>329</v>
      </c>
      <c r="R22" s="7">
        <v>329</v>
      </c>
      <c r="S22" s="7">
        <v>329</v>
      </c>
      <c r="T22" s="7">
        <v>329</v>
      </c>
      <c r="U22" s="59">
        <v>980</v>
      </c>
      <c r="V22" s="59">
        <v>980</v>
      </c>
      <c r="W22" s="7">
        <v>993</v>
      </c>
      <c r="X22" s="7">
        <v>990</v>
      </c>
      <c r="Y22" s="7">
        <v>992</v>
      </c>
      <c r="Z22" s="59"/>
      <c r="AA22" s="7">
        <v>987</v>
      </c>
      <c r="AB22" s="59">
        <v>985</v>
      </c>
      <c r="AC22" s="7">
        <v>1489</v>
      </c>
      <c r="AD22" s="7">
        <v>1489</v>
      </c>
      <c r="AE22" s="7">
        <v>1488</v>
      </c>
      <c r="AF22" s="7">
        <v>1486</v>
      </c>
      <c r="AG22" s="7">
        <v>1485</v>
      </c>
      <c r="AH22" s="59">
        <v>1478</v>
      </c>
      <c r="AI22" s="7">
        <v>2975</v>
      </c>
      <c r="AJ22" s="7">
        <v>2975</v>
      </c>
      <c r="AK22" s="7">
        <v>2970</v>
      </c>
      <c r="AL22" s="7">
        <v>2973</v>
      </c>
      <c r="AM22" s="7">
        <v>2968</v>
      </c>
      <c r="AN22" s="7">
        <v>2978</v>
      </c>
      <c r="AO22" s="7">
        <v>1489</v>
      </c>
      <c r="AP22" s="7">
        <v>1485</v>
      </c>
      <c r="AQ22" s="7">
        <v>1490</v>
      </c>
      <c r="AR22" s="7">
        <v>1485</v>
      </c>
      <c r="AS22" s="7"/>
      <c r="AT22" s="7">
        <v>1477</v>
      </c>
      <c r="AU22" s="7">
        <v>1485</v>
      </c>
      <c r="AV22" s="7">
        <v>1478</v>
      </c>
      <c r="AW22" s="7">
        <v>1485</v>
      </c>
    </row>
    <row r="23" spans="1:49" outlineLevel="1" x14ac:dyDescent="0.25">
      <c r="A23" s="33"/>
      <c r="B23" s="34">
        <f t="shared" si="0"/>
        <v>20</v>
      </c>
      <c r="C23" s="35" t="s">
        <v>8</v>
      </c>
      <c r="D23" s="59"/>
      <c r="E23" s="7">
        <v>4</v>
      </c>
      <c r="F23" s="7">
        <v>8</v>
      </c>
      <c r="G23" s="7">
        <v>8</v>
      </c>
      <c r="H23" s="7">
        <v>8</v>
      </c>
      <c r="I23" s="7">
        <v>8</v>
      </c>
      <c r="J23" s="7">
        <v>8</v>
      </c>
      <c r="K23" s="7">
        <v>8</v>
      </c>
      <c r="L23" s="7">
        <v>4</v>
      </c>
      <c r="M23" s="7">
        <v>4</v>
      </c>
      <c r="N23" s="7">
        <v>4</v>
      </c>
      <c r="O23" s="7">
        <v>4</v>
      </c>
      <c r="P23" s="59">
        <v>4</v>
      </c>
      <c r="Q23" s="59">
        <v>18</v>
      </c>
      <c r="R23" s="7">
        <v>18</v>
      </c>
      <c r="S23" s="7">
        <v>18</v>
      </c>
      <c r="T23" s="7">
        <v>18</v>
      </c>
      <c r="U23" s="59">
        <v>6</v>
      </c>
      <c r="V23" s="59">
        <v>6</v>
      </c>
      <c r="W23" s="7">
        <v>6</v>
      </c>
      <c r="X23" s="7">
        <v>6</v>
      </c>
      <c r="Y23" s="7">
        <v>6</v>
      </c>
      <c r="Z23" s="59">
        <v>6</v>
      </c>
      <c r="AA23" s="7">
        <v>6</v>
      </c>
      <c r="AB23" s="59">
        <v>6</v>
      </c>
      <c r="AC23" s="7">
        <v>4</v>
      </c>
      <c r="AD23" s="7">
        <v>4</v>
      </c>
      <c r="AE23" s="7">
        <v>4</v>
      </c>
      <c r="AF23" s="7">
        <v>4</v>
      </c>
      <c r="AG23" s="7">
        <v>4</v>
      </c>
      <c r="AH23" s="59">
        <v>4</v>
      </c>
      <c r="AI23" s="7">
        <v>2</v>
      </c>
      <c r="AJ23" s="7">
        <v>2</v>
      </c>
      <c r="AK23" s="7">
        <v>2</v>
      </c>
      <c r="AL23" s="7">
        <v>2</v>
      </c>
      <c r="AM23" s="7">
        <v>2</v>
      </c>
      <c r="AN23" s="7">
        <v>2</v>
      </c>
      <c r="AO23" s="7">
        <v>4</v>
      </c>
      <c r="AP23" s="7">
        <v>4</v>
      </c>
      <c r="AQ23" s="7">
        <v>4</v>
      </c>
      <c r="AR23" s="7">
        <v>4</v>
      </c>
      <c r="AS23" s="7"/>
      <c r="AT23" s="7">
        <v>4</v>
      </c>
      <c r="AU23" s="7">
        <v>4</v>
      </c>
      <c r="AV23" s="7">
        <v>4</v>
      </c>
      <c r="AW23" s="7">
        <v>4</v>
      </c>
    </row>
    <row r="24" spans="1:49" outlineLevel="1" x14ac:dyDescent="0.25">
      <c r="A24" s="33"/>
      <c r="B24" s="34">
        <f t="shared" si="0"/>
        <v>21</v>
      </c>
      <c r="C24" s="35" t="s">
        <v>0</v>
      </c>
      <c r="D24" s="59"/>
      <c r="E24" s="59" t="s">
        <v>687</v>
      </c>
      <c r="F24" s="7" t="s">
        <v>508</v>
      </c>
      <c r="G24" s="7" t="s">
        <v>535</v>
      </c>
      <c r="H24" s="7"/>
      <c r="I24" s="7" t="s">
        <v>535</v>
      </c>
      <c r="J24" s="7"/>
      <c r="K24" s="7" t="s">
        <v>680</v>
      </c>
      <c r="L24" s="7" t="s">
        <v>535</v>
      </c>
      <c r="M24" s="7" t="s">
        <v>535</v>
      </c>
      <c r="N24" s="7" t="s">
        <v>656</v>
      </c>
      <c r="O24" s="7" t="s">
        <v>561</v>
      </c>
      <c r="P24" s="59" t="s">
        <v>508</v>
      </c>
      <c r="Q24" s="59" t="s">
        <v>584</v>
      </c>
      <c r="R24" s="7" t="s">
        <v>584</v>
      </c>
      <c r="S24" s="7" t="s">
        <v>584</v>
      </c>
      <c r="T24" s="7" t="s">
        <v>688</v>
      </c>
      <c r="U24" s="59">
        <v>411</v>
      </c>
      <c r="V24" s="59" t="s">
        <v>508</v>
      </c>
      <c r="W24" s="7">
        <v>411</v>
      </c>
      <c r="X24" s="7" t="s">
        <v>778</v>
      </c>
      <c r="Y24" s="7">
        <v>411</v>
      </c>
      <c r="Z24" s="59">
        <v>411</v>
      </c>
      <c r="AA24" s="7">
        <v>411</v>
      </c>
      <c r="AB24" s="59"/>
      <c r="AC24" s="7" t="s">
        <v>778</v>
      </c>
      <c r="AD24" s="7">
        <v>411</v>
      </c>
      <c r="AE24" s="7">
        <v>411</v>
      </c>
      <c r="AF24" s="7">
        <v>411</v>
      </c>
      <c r="AG24" s="7">
        <v>411</v>
      </c>
      <c r="AH24" s="59">
        <v>411</v>
      </c>
      <c r="AI24" s="7">
        <v>411</v>
      </c>
      <c r="AJ24" s="7">
        <v>411</v>
      </c>
      <c r="AK24" s="7">
        <v>411</v>
      </c>
      <c r="AL24" s="7" t="s">
        <v>779</v>
      </c>
      <c r="AM24" s="7" t="s">
        <v>508</v>
      </c>
      <c r="AN24" s="7" t="s">
        <v>779</v>
      </c>
      <c r="AO24" s="7">
        <v>411</v>
      </c>
      <c r="AP24" s="7">
        <v>411</v>
      </c>
      <c r="AQ24" s="7">
        <v>411</v>
      </c>
      <c r="AR24" s="7">
        <v>411</v>
      </c>
      <c r="AS24" s="7"/>
      <c r="AT24" s="7">
        <v>411</v>
      </c>
      <c r="AU24" s="7">
        <v>411</v>
      </c>
      <c r="AV24" s="7">
        <v>411</v>
      </c>
      <c r="AW24" s="7">
        <v>411</v>
      </c>
    </row>
    <row r="25" spans="1:49" outlineLevel="1" x14ac:dyDescent="0.25">
      <c r="A25" s="33"/>
      <c r="B25" s="34">
        <f t="shared" si="0"/>
        <v>22</v>
      </c>
      <c r="C25" s="35" t="s">
        <v>11</v>
      </c>
      <c r="D25" s="59"/>
      <c r="E25" s="59" t="s">
        <v>509</v>
      </c>
      <c r="F25" s="7" t="s">
        <v>509</v>
      </c>
      <c r="G25" s="7" t="s">
        <v>509</v>
      </c>
      <c r="H25" s="7" t="s">
        <v>509</v>
      </c>
      <c r="I25" s="7" t="s">
        <v>509</v>
      </c>
      <c r="J25" s="7" t="s">
        <v>509</v>
      </c>
      <c r="K25" s="7" t="s">
        <v>509</v>
      </c>
      <c r="L25" s="7" t="s">
        <v>509</v>
      </c>
      <c r="M25" s="7" t="s">
        <v>509</v>
      </c>
      <c r="N25" s="7" t="s">
        <v>509</v>
      </c>
      <c r="O25" s="7" t="s">
        <v>509</v>
      </c>
      <c r="P25" s="59" t="s">
        <v>575</v>
      </c>
      <c r="Q25" s="59" t="s">
        <v>585</v>
      </c>
      <c r="R25" s="7" t="s">
        <v>575</v>
      </c>
      <c r="S25" s="7" t="s">
        <v>575</v>
      </c>
      <c r="T25" s="7" t="s">
        <v>585</v>
      </c>
      <c r="U25" s="59">
        <v>55</v>
      </c>
      <c r="V25" s="59">
        <v>55</v>
      </c>
      <c r="W25" s="7" t="s">
        <v>509</v>
      </c>
      <c r="X25" s="7" t="s">
        <v>509</v>
      </c>
      <c r="Y25" s="7" t="s">
        <v>509</v>
      </c>
      <c r="Z25" s="59" t="s">
        <v>509</v>
      </c>
      <c r="AA25" s="7" t="s">
        <v>509</v>
      </c>
      <c r="AB25" s="59" t="s">
        <v>509</v>
      </c>
      <c r="AC25" s="7" t="s">
        <v>509</v>
      </c>
      <c r="AD25" s="7">
        <v>55</v>
      </c>
      <c r="AE25" s="7">
        <v>55</v>
      </c>
      <c r="AF25" s="7" t="s">
        <v>509</v>
      </c>
      <c r="AG25" s="7" t="s">
        <v>509</v>
      </c>
      <c r="AH25" s="59">
        <v>55</v>
      </c>
      <c r="AI25" s="7">
        <v>55</v>
      </c>
      <c r="AJ25" s="7">
        <v>55</v>
      </c>
      <c r="AK25" s="7">
        <v>55</v>
      </c>
      <c r="AL25" s="7">
        <v>55</v>
      </c>
      <c r="AM25" s="7" t="s">
        <v>509</v>
      </c>
      <c r="AN25" s="7">
        <v>55</v>
      </c>
      <c r="AO25" s="7">
        <v>55</v>
      </c>
      <c r="AP25" s="7">
        <v>55</v>
      </c>
      <c r="AQ25" s="7">
        <v>55</v>
      </c>
      <c r="AR25" s="7">
        <v>55</v>
      </c>
      <c r="AS25" s="7"/>
      <c r="AT25" s="7">
        <v>65</v>
      </c>
      <c r="AU25" s="7">
        <v>65</v>
      </c>
      <c r="AV25" s="7">
        <v>65</v>
      </c>
      <c r="AW25" s="7">
        <v>65</v>
      </c>
    </row>
    <row r="26" spans="1:49" outlineLevel="1" x14ac:dyDescent="0.25">
      <c r="A26" s="33"/>
      <c r="B26" s="34">
        <f t="shared" si="0"/>
        <v>23</v>
      </c>
      <c r="C26" s="35" t="s">
        <v>285</v>
      </c>
      <c r="D26" s="59"/>
      <c r="E26" s="59" t="s">
        <v>483</v>
      </c>
      <c r="F26" s="7" t="s">
        <v>483</v>
      </c>
      <c r="G26" s="7" t="s">
        <v>483</v>
      </c>
      <c r="H26" s="7" t="s">
        <v>483</v>
      </c>
      <c r="I26" s="7" t="s">
        <v>483</v>
      </c>
      <c r="J26" s="7" t="s">
        <v>483</v>
      </c>
      <c r="K26" s="7" t="s">
        <v>483</v>
      </c>
      <c r="L26" s="7" t="s">
        <v>483</v>
      </c>
      <c r="M26" s="7" t="s">
        <v>483</v>
      </c>
      <c r="N26" s="7" t="s">
        <v>483</v>
      </c>
      <c r="O26" s="7" t="s">
        <v>483</v>
      </c>
      <c r="P26" s="59" t="s">
        <v>483</v>
      </c>
      <c r="Q26" s="59" t="s">
        <v>483</v>
      </c>
      <c r="R26" s="7" t="s">
        <v>483</v>
      </c>
      <c r="S26" s="7" t="s">
        <v>483</v>
      </c>
      <c r="T26" s="7" t="s">
        <v>483</v>
      </c>
      <c r="U26" s="59" t="s">
        <v>483</v>
      </c>
      <c r="V26" s="59" t="s">
        <v>483</v>
      </c>
      <c r="W26" s="7" t="s">
        <v>483</v>
      </c>
      <c r="X26" s="7" t="s">
        <v>483</v>
      </c>
      <c r="Y26" s="7" t="s">
        <v>483</v>
      </c>
      <c r="Z26" s="59" t="s">
        <v>483</v>
      </c>
      <c r="AA26" s="7" t="s">
        <v>483</v>
      </c>
      <c r="AB26" s="59" t="s">
        <v>483</v>
      </c>
      <c r="AC26" s="7" t="s">
        <v>483</v>
      </c>
      <c r="AD26" s="7" t="s">
        <v>483</v>
      </c>
      <c r="AE26" s="7" t="s">
        <v>483</v>
      </c>
      <c r="AF26" s="7" t="s">
        <v>483</v>
      </c>
      <c r="AG26" s="7" t="s">
        <v>483</v>
      </c>
      <c r="AH26" s="59" t="s">
        <v>483</v>
      </c>
      <c r="AI26" s="7" t="s">
        <v>483</v>
      </c>
      <c r="AJ26" s="7" t="s">
        <v>483</v>
      </c>
      <c r="AK26" s="7" t="s">
        <v>483</v>
      </c>
      <c r="AL26" s="7" t="s">
        <v>483</v>
      </c>
      <c r="AM26" s="7" t="s">
        <v>483</v>
      </c>
      <c r="AN26" s="7" t="s">
        <v>483</v>
      </c>
      <c r="AO26" s="7" t="s">
        <v>483</v>
      </c>
      <c r="AP26" s="7" t="s">
        <v>483</v>
      </c>
      <c r="AQ26" s="7" t="s">
        <v>483</v>
      </c>
      <c r="AR26" s="7" t="s">
        <v>483</v>
      </c>
      <c r="AS26" s="7"/>
      <c r="AT26" s="7" t="s">
        <v>483</v>
      </c>
      <c r="AU26" s="7" t="s">
        <v>483</v>
      </c>
      <c r="AV26" s="7" t="s">
        <v>483</v>
      </c>
      <c r="AW26" s="7" t="s">
        <v>483</v>
      </c>
    </row>
    <row r="27" spans="1:49" outlineLevel="1" x14ac:dyDescent="0.25">
      <c r="A27" s="33"/>
      <c r="B27" s="34">
        <f t="shared" si="0"/>
        <v>24</v>
      </c>
      <c r="C27" s="35" t="s">
        <v>286</v>
      </c>
      <c r="D27" s="59"/>
      <c r="E27" s="59" t="s">
        <v>484</v>
      </c>
      <c r="F27" s="7" t="s">
        <v>484</v>
      </c>
      <c r="G27" s="7" t="s">
        <v>484</v>
      </c>
      <c r="H27" s="7" t="s">
        <v>484</v>
      </c>
      <c r="I27" s="7" t="s">
        <v>484</v>
      </c>
      <c r="J27" s="7" t="s">
        <v>484</v>
      </c>
      <c r="K27" s="7" t="s">
        <v>484</v>
      </c>
      <c r="L27" s="7" t="s">
        <v>484</v>
      </c>
      <c r="M27" s="7" t="s">
        <v>484</v>
      </c>
      <c r="N27" s="7" t="s">
        <v>484</v>
      </c>
      <c r="O27" s="7" t="s">
        <v>484</v>
      </c>
      <c r="P27" s="59" t="s">
        <v>484</v>
      </c>
      <c r="Q27" s="59" t="s">
        <v>484</v>
      </c>
      <c r="R27" s="7" t="s">
        <v>484</v>
      </c>
      <c r="S27" s="7" t="s">
        <v>484</v>
      </c>
      <c r="T27" s="7" t="s">
        <v>484</v>
      </c>
      <c r="U27" s="59" t="s">
        <v>484</v>
      </c>
      <c r="V27" s="59" t="s">
        <v>484</v>
      </c>
      <c r="W27" s="7" t="s">
        <v>484</v>
      </c>
      <c r="X27" s="7" t="s">
        <v>484</v>
      </c>
      <c r="Y27" s="7" t="s">
        <v>484</v>
      </c>
      <c r="Z27" s="59" t="s">
        <v>484</v>
      </c>
      <c r="AA27" s="7" t="s">
        <v>484</v>
      </c>
      <c r="AB27" s="59" t="s">
        <v>484</v>
      </c>
      <c r="AC27" s="7" t="s">
        <v>484</v>
      </c>
      <c r="AD27" s="7" t="s">
        <v>484</v>
      </c>
      <c r="AE27" s="7" t="s">
        <v>484</v>
      </c>
      <c r="AF27" s="7" t="s">
        <v>484</v>
      </c>
      <c r="AG27" s="7" t="s">
        <v>484</v>
      </c>
      <c r="AH27" s="59" t="s">
        <v>484</v>
      </c>
      <c r="AI27" s="7" t="s">
        <v>484</v>
      </c>
      <c r="AJ27" s="7" t="s">
        <v>484</v>
      </c>
      <c r="AK27" s="7" t="s">
        <v>484</v>
      </c>
      <c r="AL27" s="7" t="s">
        <v>484</v>
      </c>
      <c r="AM27" s="7" t="s">
        <v>484</v>
      </c>
      <c r="AN27" s="7" t="s">
        <v>484</v>
      </c>
      <c r="AO27" s="7" t="s">
        <v>484</v>
      </c>
      <c r="AP27" s="7" t="s">
        <v>484</v>
      </c>
      <c r="AQ27" s="7" t="s">
        <v>484</v>
      </c>
      <c r="AR27" s="7" t="s">
        <v>484</v>
      </c>
      <c r="AS27" s="7"/>
      <c r="AT27" s="7" t="s">
        <v>484</v>
      </c>
      <c r="AU27" s="7" t="s">
        <v>484</v>
      </c>
      <c r="AV27" s="7" t="s">
        <v>484</v>
      </c>
      <c r="AW27" s="7" t="s">
        <v>484</v>
      </c>
    </row>
    <row r="28" spans="1:49" outlineLevel="1" x14ac:dyDescent="0.25">
      <c r="A28" s="33"/>
      <c r="B28" s="34">
        <f t="shared" si="0"/>
        <v>25</v>
      </c>
      <c r="C28" s="35" t="s">
        <v>291</v>
      </c>
      <c r="D28" s="59"/>
      <c r="E28" s="59" t="s">
        <v>485</v>
      </c>
      <c r="F28" s="7" t="s">
        <v>485</v>
      </c>
      <c r="G28" s="7" t="s">
        <v>485</v>
      </c>
      <c r="H28" s="7" t="s">
        <v>485</v>
      </c>
      <c r="I28" s="7" t="s">
        <v>485</v>
      </c>
      <c r="J28" s="7" t="s">
        <v>485</v>
      </c>
      <c r="K28" s="7" t="s">
        <v>485</v>
      </c>
      <c r="L28" s="7" t="s">
        <v>485</v>
      </c>
      <c r="M28" s="7" t="s">
        <v>485</v>
      </c>
      <c r="N28" s="7" t="s">
        <v>485</v>
      </c>
      <c r="O28" s="7" t="s">
        <v>485</v>
      </c>
      <c r="P28" s="59" t="s">
        <v>485</v>
      </c>
      <c r="Q28" s="59" t="s">
        <v>485</v>
      </c>
      <c r="R28" s="7" t="s">
        <v>485</v>
      </c>
      <c r="S28" s="7" t="s">
        <v>485</v>
      </c>
      <c r="T28" s="7" t="s">
        <v>485</v>
      </c>
      <c r="U28" s="59" t="s">
        <v>485</v>
      </c>
      <c r="V28" s="59" t="s">
        <v>485</v>
      </c>
      <c r="W28" s="7" t="s">
        <v>485</v>
      </c>
      <c r="X28" s="7" t="s">
        <v>485</v>
      </c>
      <c r="Y28" s="7" t="s">
        <v>485</v>
      </c>
      <c r="Z28" s="59" t="s">
        <v>485</v>
      </c>
      <c r="AA28" s="7" t="s">
        <v>485</v>
      </c>
      <c r="AB28" s="59" t="s">
        <v>485</v>
      </c>
      <c r="AC28" s="7" t="s">
        <v>485</v>
      </c>
      <c r="AD28" s="7"/>
      <c r="AE28" s="7"/>
      <c r="AF28" s="7" t="s">
        <v>485</v>
      </c>
      <c r="AG28" s="7" t="s">
        <v>485</v>
      </c>
      <c r="AH28" s="59" t="s">
        <v>485</v>
      </c>
      <c r="AI28" s="7" t="s">
        <v>485</v>
      </c>
      <c r="AJ28" s="7" t="s">
        <v>485</v>
      </c>
      <c r="AK28" s="7" t="s">
        <v>485</v>
      </c>
      <c r="AL28" s="7" t="s">
        <v>485</v>
      </c>
      <c r="AM28" s="7" t="s">
        <v>485</v>
      </c>
      <c r="AN28" s="7" t="s">
        <v>485</v>
      </c>
      <c r="AO28" s="7" t="s">
        <v>485</v>
      </c>
      <c r="AP28" s="7" t="s">
        <v>485</v>
      </c>
      <c r="AQ28" s="7" t="s">
        <v>485</v>
      </c>
      <c r="AR28" s="7" t="s">
        <v>485</v>
      </c>
      <c r="AS28" s="7"/>
      <c r="AT28" s="7" t="s">
        <v>485</v>
      </c>
      <c r="AU28" s="7" t="s">
        <v>485</v>
      </c>
      <c r="AV28" s="7" t="s">
        <v>485</v>
      </c>
      <c r="AW28" s="7" t="s">
        <v>485</v>
      </c>
    </row>
    <row r="29" spans="1:49" outlineLevel="1" x14ac:dyDescent="0.25">
      <c r="A29" s="33"/>
      <c r="B29" s="34">
        <f t="shared" si="0"/>
        <v>26</v>
      </c>
      <c r="C29" s="35" t="s">
        <v>292</v>
      </c>
      <c r="D29" s="59"/>
      <c r="E29" s="7" t="s">
        <v>486</v>
      </c>
      <c r="F29" s="7" t="s">
        <v>510</v>
      </c>
      <c r="G29" s="7"/>
      <c r="H29" s="7" t="s">
        <v>510</v>
      </c>
      <c r="I29" s="7"/>
      <c r="J29" s="7" t="s">
        <v>510</v>
      </c>
      <c r="K29" s="7"/>
      <c r="L29" s="7" t="s">
        <v>510</v>
      </c>
      <c r="M29" s="7" t="s">
        <v>510</v>
      </c>
      <c r="N29" s="7"/>
      <c r="O29" s="7" t="s">
        <v>510</v>
      </c>
      <c r="P29" s="59"/>
      <c r="Q29" s="59" t="s">
        <v>586</v>
      </c>
      <c r="R29" s="7" t="s">
        <v>586</v>
      </c>
      <c r="S29" s="7" t="s">
        <v>586</v>
      </c>
      <c r="T29" s="7" t="s">
        <v>586</v>
      </c>
      <c r="U29" s="59" t="s">
        <v>586</v>
      </c>
      <c r="V29" s="59" t="s">
        <v>586</v>
      </c>
      <c r="W29" s="7" t="s">
        <v>586</v>
      </c>
      <c r="X29" s="7" t="s">
        <v>586</v>
      </c>
      <c r="Y29" s="7" t="s">
        <v>586</v>
      </c>
      <c r="Z29" s="59" t="s">
        <v>586</v>
      </c>
      <c r="AA29" s="7" t="s">
        <v>586</v>
      </c>
      <c r="AB29" s="59" t="s">
        <v>586</v>
      </c>
      <c r="AC29" s="7" t="s">
        <v>586</v>
      </c>
      <c r="AD29" s="7" t="s">
        <v>586</v>
      </c>
      <c r="AE29" s="7" t="s">
        <v>586</v>
      </c>
      <c r="AF29" s="7" t="s">
        <v>586</v>
      </c>
      <c r="AG29" s="7" t="s">
        <v>586</v>
      </c>
      <c r="AH29" s="59" t="s">
        <v>586</v>
      </c>
      <c r="AI29" s="7" t="s">
        <v>586</v>
      </c>
      <c r="AJ29" s="7" t="s">
        <v>586</v>
      </c>
      <c r="AK29" s="7" t="s">
        <v>586</v>
      </c>
      <c r="AL29" s="7" t="s">
        <v>780</v>
      </c>
      <c r="AM29" s="7" t="s">
        <v>780</v>
      </c>
      <c r="AN29" s="7" t="s">
        <v>780</v>
      </c>
      <c r="AO29" s="7"/>
      <c r="AP29" s="7"/>
      <c r="AQ29" s="7"/>
      <c r="AR29" s="7"/>
      <c r="AS29" s="7"/>
      <c r="AT29" s="7" t="s">
        <v>781</v>
      </c>
      <c r="AU29" s="7" t="s">
        <v>781</v>
      </c>
      <c r="AV29" s="7" t="s">
        <v>781</v>
      </c>
      <c r="AW29" s="7" t="s">
        <v>781</v>
      </c>
    </row>
    <row r="30" spans="1:49" ht="15.75" outlineLevel="1" thickBot="1" x14ac:dyDescent="0.3">
      <c r="A30" s="41"/>
      <c r="B30" s="37">
        <f t="shared" si="0"/>
        <v>27</v>
      </c>
      <c r="C30" s="38" t="s">
        <v>293</v>
      </c>
      <c r="D30" s="65"/>
      <c r="E30" s="16" t="s">
        <v>479</v>
      </c>
      <c r="F30" s="16" t="s">
        <v>479</v>
      </c>
      <c r="G30" s="16" t="s">
        <v>479</v>
      </c>
      <c r="H30" s="7" t="s">
        <v>479</v>
      </c>
      <c r="I30" s="16" t="s">
        <v>479</v>
      </c>
      <c r="J30" s="7" t="s">
        <v>479</v>
      </c>
      <c r="K30" s="16" t="s">
        <v>479</v>
      </c>
      <c r="L30" s="16" t="s">
        <v>479</v>
      </c>
      <c r="M30" s="16" t="s">
        <v>479</v>
      </c>
      <c r="N30" s="16" t="s">
        <v>479</v>
      </c>
      <c r="O30" s="16" t="s">
        <v>479</v>
      </c>
      <c r="P30" s="65" t="s">
        <v>479</v>
      </c>
      <c r="Q30" s="65" t="s">
        <v>479</v>
      </c>
      <c r="R30" s="16" t="s">
        <v>479</v>
      </c>
      <c r="S30" s="16" t="s">
        <v>479</v>
      </c>
      <c r="T30" s="16" t="s">
        <v>479</v>
      </c>
      <c r="U30" s="65" t="s">
        <v>479</v>
      </c>
      <c r="V30" s="65" t="s">
        <v>479</v>
      </c>
      <c r="W30" s="16" t="s">
        <v>479</v>
      </c>
      <c r="X30" s="16" t="s">
        <v>479</v>
      </c>
      <c r="Y30" s="16" t="s">
        <v>479</v>
      </c>
      <c r="Z30" s="65" t="s">
        <v>479</v>
      </c>
      <c r="AA30" s="16" t="s">
        <v>479</v>
      </c>
      <c r="AB30" s="65" t="s">
        <v>479</v>
      </c>
      <c r="AC30" s="16" t="s">
        <v>479</v>
      </c>
      <c r="AD30" s="16" t="s">
        <v>479</v>
      </c>
      <c r="AE30" s="16" t="s">
        <v>479</v>
      </c>
      <c r="AF30" s="16" t="s">
        <v>782</v>
      </c>
      <c r="AG30" s="16" t="s">
        <v>479</v>
      </c>
      <c r="AH30" s="65" t="s">
        <v>479</v>
      </c>
      <c r="AI30" s="16" t="s">
        <v>479</v>
      </c>
      <c r="AJ30" s="16" t="s">
        <v>479</v>
      </c>
      <c r="AK30" s="16" t="s">
        <v>479</v>
      </c>
      <c r="AL30" s="16" t="s">
        <v>479</v>
      </c>
      <c r="AM30" s="16" t="s">
        <v>479</v>
      </c>
      <c r="AN30" s="16" t="s">
        <v>479</v>
      </c>
      <c r="AO30" s="16" t="s">
        <v>479</v>
      </c>
      <c r="AP30" s="16" t="s">
        <v>479</v>
      </c>
      <c r="AQ30" s="16" t="s">
        <v>479</v>
      </c>
      <c r="AR30" s="16" t="s">
        <v>479</v>
      </c>
      <c r="AS30" s="16"/>
      <c r="AT30" s="16" t="s">
        <v>479</v>
      </c>
      <c r="AU30" s="16" t="s">
        <v>479</v>
      </c>
      <c r="AV30" s="16" t="s">
        <v>479</v>
      </c>
      <c r="AW30" s="16" t="s">
        <v>479</v>
      </c>
    </row>
    <row r="31" spans="1:49" ht="15.75" thickBot="1" x14ac:dyDescent="0.3">
      <c r="A31" s="20"/>
      <c r="B31" s="57" t="s">
        <v>476</v>
      </c>
      <c r="C31" s="24" t="s">
        <v>96</v>
      </c>
      <c r="D31" s="25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</row>
    <row r="32" spans="1:49" x14ac:dyDescent="0.25">
      <c r="A32" s="30"/>
      <c r="B32" s="31">
        <f>B30+1</f>
        <v>28</v>
      </c>
      <c r="C32" s="32" t="s">
        <v>357</v>
      </c>
      <c r="D32" s="14"/>
      <c r="E32" s="14" t="s">
        <v>480</v>
      </c>
      <c r="F32" s="14" t="s">
        <v>480</v>
      </c>
      <c r="G32" s="14" t="s">
        <v>480</v>
      </c>
      <c r="H32" s="14" t="s">
        <v>480</v>
      </c>
      <c r="I32" s="14" t="s">
        <v>480</v>
      </c>
      <c r="J32" s="14" t="s">
        <v>480</v>
      </c>
      <c r="K32" s="14" t="s">
        <v>480</v>
      </c>
      <c r="L32" s="14" t="s">
        <v>480</v>
      </c>
      <c r="M32" s="14" t="s">
        <v>480</v>
      </c>
      <c r="N32" s="14" t="s">
        <v>480</v>
      </c>
      <c r="O32" s="14" t="s">
        <v>480</v>
      </c>
      <c r="P32" s="14" t="s">
        <v>480</v>
      </c>
      <c r="Q32" s="14" t="s">
        <v>591</v>
      </c>
      <c r="R32" s="14" t="s">
        <v>591</v>
      </c>
      <c r="S32" s="14" t="s">
        <v>591</v>
      </c>
      <c r="T32" s="14" t="s">
        <v>591</v>
      </c>
      <c r="U32" s="14" t="s">
        <v>480</v>
      </c>
      <c r="V32" s="14" t="s">
        <v>480</v>
      </c>
      <c r="W32" s="14" t="s">
        <v>783</v>
      </c>
      <c r="X32" s="14" t="s">
        <v>480</v>
      </c>
      <c r="Y32" s="14" t="s">
        <v>783</v>
      </c>
      <c r="Z32" s="14" t="s">
        <v>784</v>
      </c>
      <c r="AA32" s="14" t="s">
        <v>784</v>
      </c>
      <c r="AB32" s="14" t="s">
        <v>784</v>
      </c>
      <c r="AC32" s="14" t="s">
        <v>785</v>
      </c>
      <c r="AD32" s="14" t="s">
        <v>783</v>
      </c>
      <c r="AE32" s="14" t="s">
        <v>783</v>
      </c>
      <c r="AF32" s="14" t="s">
        <v>783</v>
      </c>
      <c r="AG32" s="14" t="s">
        <v>786</v>
      </c>
      <c r="AH32" s="64"/>
      <c r="AI32" s="14" t="s">
        <v>787</v>
      </c>
      <c r="AJ32" s="14" t="s">
        <v>788</v>
      </c>
      <c r="AK32" s="14" t="s">
        <v>788</v>
      </c>
      <c r="AL32" s="14" t="s">
        <v>480</v>
      </c>
      <c r="AM32" s="14" t="s">
        <v>480</v>
      </c>
      <c r="AN32" s="14" t="s">
        <v>480</v>
      </c>
      <c r="AO32" s="14" t="s">
        <v>784</v>
      </c>
      <c r="AP32" s="14" t="s">
        <v>480</v>
      </c>
      <c r="AQ32" s="14"/>
      <c r="AR32" s="14" t="s">
        <v>480</v>
      </c>
      <c r="AS32" s="14"/>
      <c r="AT32" s="14" t="s">
        <v>784</v>
      </c>
      <c r="AU32" s="14" t="s">
        <v>789</v>
      </c>
      <c r="AV32" s="14" t="s">
        <v>784</v>
      </c>
      <c r="AW32" s="14" t="s">
        <v>788</v>
      </c>
    </row>
    <row r="33" spans="1:49" outlineLevel="1" x14ac:dyDescent="0.25">
      <c r="A33" s="30"/>
      <c r="B33" s="31">
        <f>B32+1</f>
        <v>29</v>
      </c>
      <c r="C33" s="32" t="s">
        <v>1</v>
      </c>
      <c r="D33" s="7"/>
      <c r="E33" s="7" t="s">
        <v>518</v>
      </c>
      <c r="F33" s="7" t="s">
        <v>518</v>
      </c>
      <c r="G33" s="7" t="s">
        <v>537</v>
      </c>
      <c r="H33" s="7" t="s">
        <v>537</v>
      </c>
      <c r="I33" s="7" t="s">
        <v>537</v>
      </c>
      <c r="J33" s="7" t="s">
        <v>537</v>
      </c>
      <c r="K33" s="7"/>
      <c r="L33" s="7" t="s">
        <v>537</v>
      </c>
      <c r="M33" s="7" t="s">
        <v>537</v>
      </c>
      <c r="N33" s="7" t="s">
        <v>664</v>
      </c>
      <c r="O33" s="7" t="s">
        <v>537</v>
      </c>
      <c r="P33" s="7" t="s">
        <v>537</v>
      </c>
      <c r="Q33" s="7" t="s">
        <v>518</v>
      </c>
      <c r="R33" s="7" t="s">
        <v>537</v>
      </c>
      <c r="S33" s="7" t="s">
        <v>537</v>
      </c>
      <c r="T33" s="7" t="s">
        <v>537</v>
      </c>
      <c r="U33" s="7" t="s">
        <v>537</v>
      </c>
      <c r="V33" s="7" t="s">
        <v>537</v>
      </c>
      <c r="W33" s="7"/>
      <c r="X33" s="7"/>
      <c r="Y33" s="7" t="s">
        <v>790</v>
      </c>
      <c r="Z33" s="7"/>
      <c r="AA33" s="7"/>
      <c r="AB33" s="7"/>
      <c r="AC33" s="97" t="s">
        <v>791</v>
      </c>
      <c r="AD33" s="7"/>
      <c r="AE33" s="7"/>
      <c r="AF33" s="7"/>
      <c r="AG33" s="7" t="s">
        <v>537</v>
      </c>
      <c r="AH33" s="59"/>
      <c r="AI33" s="7"/>
      <c r="AJ33" s="7"/>
      <c r="AK33" s="7"/>
      <c r="AL33" s="7" t="s">
        <v>537</v>
      </c>
      <c r="AM33" s="7" t="s">
        <v>537</v>
      </c>
      <c r="AN33" s="7" t="s">
        <v>537</v>
      </c>
      <c r="AO33" s="7"/>
      <c r="AP33" s="7" t="s">
        <v>537</v>
      </c>
      <c r="AQ33" s="7"/>
      <c r="AR33" s="7" t="s">
        <v>537</v>
      </c>
      <c r="AS33" s="7"/>
      <c r="AT33" s="7"/>
      <c r="AU33" s="7"/>
      <c r="AV33" s="7"/>
      <c r="AW33" s="7"/>
    </row>
    <row r="34" spans="1:49" outlineLevel="1" x14ac:dyDescent="0.25">
      <c r="A34" s="30"/>
      <c r="B34" s="31">
        <f t="shared" ref="B34:B90" si="1">B33+1</f>
        <v>30</v>
      </c>
      <c r="C34" s="32" t="s">
        <v>105</v>
      </c>
      <c r="D34" s="7"/>
      <c r="E34" s="58" t="s">
        <v>481</v>
      </c>
      <c r="F34" s="7" t="s">
        <v>511</v>
      </c>
      <c r="G34" s="59" t="s">
        <v>543</v>
      </c>
      <c r="H34" s="58" t="s">
        <v>546</v>
      </c>
      <c r="I34" s="59" t="s">
        <v>543</v>
      </c>
      <c r="J34" s="58" t="s">
        <v>546</v>
      </c>
      <c r="K34" s="58">
        <v>225</v>
      </c>
      <c r="L34" s="58" t="s">
        <v>563</v>
      </c>
      <c r="M34" s="58" t="s">
        <v>563</v>
      </c>
      <c r="N34" s="58" t="s">
        <v>563</v>
      </c>
      <c r="O34" s="58" t="s">
        <v>563</v>
      </c>
      <c r="P34" s="7"/>
      <c r="Q34" s="7" t="s">
        <v>587</v>
      </c>
      <c r="R34" s="7" t="s">
        <v>587</v>
      </c>
      <c r="S34" s="7" t="s">
        <v>587</v>
      </c>
      <c r="T34" s="7" t="s">
        <v>592</v>
      </c>
      <c r="U34" s="7">
        <v>125</v>
      </c>
      <c r="V34" s="58" t="s">
        <v>829</v>
      </c>
      <c r="W34" s="7"/>
      <c r="X34" s="7">
        <v>110</v>
      </c>
      <c r="Y34" s="7"/>
      <c r="Z34" s="7"/>
      <c r="AA34" s="7">
        <v>4</v>
      </c>
      <c r="AB34" s="7"/>
      <c r="AC34" s="7" t="s">
        <v>792</v>
      </c>
      <c r="AD34" s="7"/>
      <c r="AE34" s="7"/>
      <c r="AF34" s="7">
        <v>100</v>
      </c>
      <c r="AG34" s="7">
        <v>100</v>
      </c>
      <c r="AH34" s="59"/>
      <c r="AI34" s="7" t="s">
        <v>793</v>
      </c>
      <c r="AJ34" s="7" t="s">
        <v>794</v>
      </c>
      <c r="AK34" s="7">
        <v>6317</v>
      </c>
      <c r="AL34" s="7" t="s">
        <v>795</v>
      </c>
      <c r="AM34" s="7" t="s">
        <v>796</v>
      </c>
      <c r="AN34" s="7" t="s">
        <v>797</v>
      </c>
      <c r="AO34" s="7" t="s">
        <v>798</v>
      </c>
      <c r="AP34" s="7">
        <v>90</v>
      </c>
      <c r="AQ34" s="7"/>
      <c r="AR34" s="7">
        <v>90</v>
      </c>
      <c r="AS34" s="7"/>
      <c r="AT34" s="7" t="s">
        <v>799</v>
      </c>
      <c r="AU34" s="7">
        <v>6322</v>
      </c>
      <c r="AV34" s="7" t="s">
        <v>799</v>
      </c>
      <c r="AW34" s="7" t="s">
        <v>800</v>
      </c>
    </row>
    <row r="35" spans="1:49" outlineLevel="1" x14ac:dyDescent="0.25">
      <c r="A35" s="30"/>
      <c r="B35" s="31">
        <f t="shared" si="1"/>
        <v>31</v>
      </c>
      <c r="C35" s="32" t="s">
        <v>364</v>
      </c>
      <c r="D35" s="7"/>
      <c r="E35" s="59"/>
      <c r="F35" s="7" t="s">
        <v>512</v>
      </c>
      <c r="G35" s="7" t="s">
        <v>512</v>
      </c>
      <c r="H35" s="7" t="s">
        <v>512</v>
      </c>
      <c r="I35" s="7" t="s">
        <v>512</v>
      </c>
      <c r="J35" s="7" t="s">
        <v>512</v>
      </c>
      <c r="K35" s="7" t="s">
        <v>512</v>
      </c>
      <c r="L35" s="7" t="s">
        <v>512</v>
      </c>
      <c r="M35" s="7" t="s">
        <v>512</v>
      </c>
      <c r="N35" s="7" t="s">
        <v>512</v>
      </c>
      <c r="O35" s="7" t="s">
        <v>512</v>
      </c>
      <c r="P35" s="7" t="s">
        <v>512</v>
      </c>
      <c r="Q35" s="7" t="s">
        <v>512</v>
      </c>
      <c r="R35" s="7" t="s">
        <v>512</v>
      </c>
      <c r="S35" s="7" t="s">
        <v>512</v>
      </c>
      <c r="T35" s="7" t="s">
        <v>512</v>
      </c>
      <c r="U35" s="7" t="s">
        <v>512</v>
      </c>
      <c r="V35" s="7" t="s">
        <v>512</v>
      </c>
      <c r="W35" s="7" t="s">
        <v>801</v>
      </c>
      <c r="X35" s="7" t="s">
        <v>512</v>
      </c>
      <c r="Y35" s="7" t="s">
        <v>801</v>
      </c>
      <c r="Z35" s="7" t="s">
        <v>801</v>
      </c>
      <c r="AA35" s="7" t="s">
        <v>801</v>
      </c>
      <c r="AB35" s="7" t="s">
        <v>801</v>
      </c>
      <c r="AC35" s="59" t="s">
        <v>801</v>
      </c>
      <c r="AD35" s="59" t="s">
        <v>801</v>
      </c>
      <c r="AE35" s="59" t="s">
        <v>801</v>
      </c>
      <c r="AF35" s="59" t="s">
        <v>801</v>
      </c>
      <c r="AG35" s="59" t="s">
        <v>512</v>
      </c>
      <c r="AH35" s="59"/>
      <c r="AI35" s="7" t="s">
        <v>801</v>
      </c>
      <c r="AJ35" s="7" t="s">
        <v>801</v>
      </c>
      <c r="AK35" s="7" t="s">
        <v>801</v>
      </c>
      <c r="AL35" s="7" t="s">
        <v>512</v>
      </c>
      <c r="AM35" s="7" t="s">
        <v>512</v>
      </c>
      <c r="AN35" s="7" t="s">
        <v>512</v>
      </c>
      <c r="AO35" s="7" t="s">
        <v>802</v>
      </c>
      <c r="AP35" s="7" t="s">
        <v>512</v>
      </c>
      <c r="AQ35" s="7"/>
      <c r="AR35" s="7" t="s">
        <v>512</v>
      </c>
      <c r="AS35" s="7"/>
      <c r="AT35" s="7"/>
      <c r="AU35" s="7" t="s">
        <v>801</v>
      </c>
      <c r="AV35" s="7"/>
      <c r="AW35" s="7" t="s">
        <v>801</v>
      </c>
    </row>
    <row r="36" spans="1:49" outlineLevel="1" x14ac:dyDescent="0.25">
      <c r="A36" s="30"/>
      <c r="B36" s="31">
        <f t="shared" si="1"/>
        <v>32</v>
      </c>
      <c r="C36" s="32" t="s">
        <v>2</v>
      </c>
      <c r="D36" s="7"/>
      <c r="E36" s="59"/>
      <c r="F36" s="7">
        <v>32</v>
      </c>
      <c r="G36" s="7" t="s">
        <v>538</v>
      </c>
      <c r="H36" s="7" t="s">
        <v>550</v>
      </c>
      <c r="I36" s="7" t="s">
        <v>538</v>
      </c>
      <c r="J36" s="7" t="s">
        <v>550</v>
      </c>
      <c r="K36" s="7" t="s">
        <v>681</v>
      </c>
      <c r="L36" s="7" t="s">
        <v>549</v>
      </c>
      <c r="M36" s="7" t="s">
        <v>549</v>
      </c>
      <c r="N36" s="7" t="s">
        <v>549</v>
      </c>
      <c r="O36" s="7" t="s">
        <v>564</v>
      </c>
      <c r="P36" s="7"/>
      <c r="Q36" s="7" t="s">
        <v>588</v>
      </c>
      <c r="R36" s="7" t="s">
        <v>588</v>
      </c>
      <c r="S36" s="7" t="s">
        <v>588</v>
      </c>
      <c r="T36" s="7" t="s">
        <v>588</v>
      </c>
      <c r="U36" s="7"/>
      <c r="V36" s="7" t="s">
        <v>564</v>
      </c>
      <c r="W36" s="7"/>
      <c r="X36" s="7" t="s">
        <v>566</v>
      </c>
      <c r="Y36" s="7"/>
      <c r="Z36" s="7"/>
      <c r="AA36" s="7"/>
      <c r="AB36" s="7"/>
      <c r="AC36" s="59" t="s">
        <v>803</v>
      </c>
      <c r="AD36" s="59"/>
      <c r="AE36" s="59"/>
      <c r="AF36" s="59"/>
      <c r="AG36" s="59" t="s">
        <v>566</v>
      </c>
      <c r="AH36" s="7"/>
      <c r="AI36" s="7" t="s">
        <v>804</v>
      </c>
      <c r="AJ36" s="7"/>
      <c r="AK36" s="7"/>
      <c r="AL36" s="7" t="s">
        <v>566</v>
      </c>
      <c r="AM36" s="7" t="s">
        <v>566</v>
      </c>
      <c r="AN36" s="7" t="s">
        <v>549</v>
      </c>
      <c r="AO36" s="7"/>
      <c r="AP36" s="7" t="s">
        <v>566</v>
      </c>
      <c r="AQ36" s="7"/>
      <c r="AR36" s="7" t="s">
        <v>805</v>
      </c>
      <c r="AS36" s="7"/>
      <c r="AT36" s="7" t="s">
        <v>804</v>
      </c>
      <c r="AU36" s="7"/>
      <c r="AV36" s="7" t="s">
        <v>804</v>
      </c>
      <c r="AW36" s="7" t="s">
        <v>806</v>
      </c>
    </row>
    <row r="37" spans="1:49" outlineLevel="1" x14ac:dyDescent="0.25">
      <c r="A37" s="30"/>
      <c r="B37" s="31">
        <f t="shared" si="1"/>
        <v>33</v>
      </c>
      <c r="C37" s="32" t="s">
        <v>366</v>
      </c>
      <c r="D37" s="7"/>
      <c r="E37" s="59" t="s">
        <v>482</v>
      </c>
      <c r="F37" s="7" t="s">
        <v>513</v>
      </c>
      <c r="G37" s="7" t="s">
        <v>513</v>
      </c>
      <c r="H37" s="7" t="s">
        <v>513</v>
      </c>
      <c r="I37" s="7" t="s">
        <v>513</v>
      </c>
      <c r="J37" s="7" t="s">
        <v>513</v>
      </c>
      <c r="K37" s="7" t="s">
        <v>682</v>
      </c>
      <c r="L37" s="7" t="s">
        <v>565</v>
      </c>
      <c r="M37" s="7" t="s">
        <v>565</v>
      </c>
      <c r="N37" s="7" t="s">
        <v>565</v>
      </c>
      <c r="O37" s="7" t="s">
        <v>565</v>
      </c>
      <c r="P37" s="7" t="s">
        <v>589</v>
      </c>
      <c r="Q37" s="7" t="s">
        <v>589</v>
      </c>
      <c r="R37" s="7" t="s">
        <v>589</v>
      </c>
      <c r="S37" s="7" t="s">
        <v>589</v>
      </c>
      <c r="T37" s="7" t="s">
        <v>589</v>
      </c>
      <c r="U37" s="7" t="s">
        <v>807</v>
      </c>
      <c r="V37" s="7" t="s">
        <v>565</v>
      </c>
      <c r="W37" s="7"/>
      <c r="X37" s="7"/>
      <c r="Y37" s="7"/>
      <c r="Z37" s="7"/>
      <c r="AA37" s="7"/>
      <c r="AB37" s="7"/>
      <c r="AC37" s="7" t="s">
        <v>565</v>
      </c>
      <c r="AD37" s="7" t="s">
        <v>565</v>
      </c>
      <c r="AE37" s="7" t="s">
        <v>565</v>
      </c>
      <c r="AF37" s="7" t="s">
        <v>565</v>
      </c>
      <c r="AG37" s="7" t="s">
        <v>565</v>
      </c>
      <c r="AH37" s="7"/>
      <c r="AI37" s="7" t="s">
        <v>565</v>
      </c>
      <c r="AJ37" s="7" t="s">
        <v>565</v>
      </c>
      <c r="AK37" s="7" t="s">
        <v>565</v>
      </c>
      <c r="AL37" s="7" t="s">
        <v>565</v>
      </c>
      <c r="AM37" s="7" t="s">
        <v>565</v>
      </c>
      <c r="AN37" s="7" t="s">
        <v>565</v>
      </c>
      <c r="AO37" s="7"/>
      <c r="AP37" s="7" t="s">
        <v>565</v>
      </c>
      <c r="AQ37" s="7" t="s">
        <v>565</v>
      </c>
      <c r="AR37" s="7" t="s">
        <v>565</v>
      </c>
      <c r="AS37" s="7"/>
      <c r="AT37" s="7"/>
      <c r="AU37" s="7"/>
      <c r="AV37" s="7"/>
      <c r="AW37" s="7"/>
    </row>
    <row r="38" spans="1:49" outlineLevel="1" x14ac:dyDescent="0.25">
      <c r="A38" s="30"/>
      <c r="B38" s="31">
        <f t="shared" si="1"/>
        <v>34</v>
      </c>
      <c r="C38" s="32" t="s">
        <v>99</v>
      </c>
      <c r="D38" s="8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>
        <v>60</v>
      </c>
      <c r="S38" s="59"/>
      <c r="T38" s="59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outlineLevel="1" x14ac:dyDescent="0.25">
      <c r="A39" s="30"/>
      <c r="B39" s="31">
        <f t="shared" si="1"/>
        <v>35</v>
      </c>
      <c r="C39" s="32" t="s">
        <v>100</v>
      </c>
      <c r="D39" s="8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>
        <v>68.5</v>
      </c>
      <c r="S39" s="59"/>
      <c r="T39" s="59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outlineLevel="1" x14ac:dyDescent="0.25">
      <c r="A40" s="30"/>
      <c r="B40" s="31">
        <f t="shared" si="1"/>
        <v>36</v>
      </c>
      <c r="C40" s="32" t="s">
        <v>98</v>
      </c>
      <c r="D40" s="8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outlineLevel="1" x14ac:dyDescent="0.25">
      <c r="A41" s="30"/>
      <c r="B41" s="31">
        <f t="shared" si="1"/>
        <v>37</v>
      </c>
      <c r="C41" s="32" t="s">
        <v>101</v>
      </c>
      <c r="D41" s="8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outlineLevel="1" x14ac:dyDescent="0.25">
      <c r="A42" s="30"/>
      <c r="B42" s="31">
        <f t="shared" si="1"/>
        <v>38</v>
      </c>
      <c r="C42" s="32" t="s">
        <v>102</v>
      </c>
      <c r="D42" s="8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outlineLevel="1" x14ac:dyDescent="0.25">
      <c r="A43" s="30"/>
      <c r="B43" s="31">
        <f t="shared" si="1"/>
        <v>39</v>
      </c>
      <c r="C43" s="32" t="s">
        <v>106</v>
      </c>
      <c r="D43" s="7"/>
      <c r="E43" s="7" t="s">
        <v>487</v>
      </c>
      <c r="F43" s="7">
        <v>210</v>
      </c>
      <c r="G43" s="7">
        <v>205</v>
      </c>
      <c r="H43" s="7">
        <v>290</v>
      </c>
      <c r="I43" s="7">
        <v>205</v>
      </c>
      <c r="J43" s="7">
        <v>290</v>
      </c>
      <c r="K43" s="7"/>
      <c r="L43" s="7">
        <v>130</v>
      </c>
      <c r="M43" s="7">
        <v>190</v>
      </c>
      <c r="N43" s="7"/>
      <c r="O43" s="7">
        <v>131</v>
      </c>
      <c r="P43" s="7"/>
      <c r="Q43" s="7">
        <v>125</v>
      </c>
      <c r="R43" s="7">
        <v>125</v>
      </c>
      <c r="S43" s="7">
        <v>125</v>
      </c>
      <c r="T43" s="7">
        <v>90</v>
      </c>
      <c r="U43" s="7">
        <v>205</v>
      </c>
      <c r="V43" s="7"/>
      <c r="W43" s="7"/>
      <c r="X43" s="7"/>
      <c r="Y43" s="7">
        <v>85</v>
      </c>
      <c r="Z43" s="7"/>
      <c r="AA43" s="7">
        <v>110</v>
      </c>
      <c r="AB43" s="7"/>
      <c r="AC43" s="7">
        <v>85</v>
      </c>
      <c r="AD43" s="7"/>
      <c r="AE43" s="7"/>
      <c r="AF43" s="7"/>
      <c r="AG43" s="7">
        <v>110</v>
      </c>
      <c r="AH43" s="7"/>
      <c r="AI43" s="7"/>
      <c r="AJ43" s="7"/>
      <c r="AK43" s="7"/>
      <c r="AL43" s="7">
        <v>115</v>
      </c>
      <c r="AM43" s="7">
        <v>85</v>
      </c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outlineLevel="1" x14ac:dyDescent="0.25">
      <c r="A44" s="30"/>
      <c r="B44" s="31"/>
      <c r="C44" s="32" t="s">
        <v>544</v>
      </c>
      <c r="D44" s="7"/>
      <c r="E44" s="7">
        <v>314.95</v>
      </c>
      <c r="F44" s="7">
        <v>75</v>
      </c>
      <c r="G44" s="7">
        <v>140</v>
      </c>
      <c r="H44" s="7">
        <v>90</v>
      </c>
      <c r="I44" s="7">
        <v>140</v>
      </c>
      <c r="J44" s="7">
        <v>90</v>
      </c>
      <c r="K44" s="7"/>
      <c r="L44" s="7">
        <v>70</v>
      </c>
      <c r="M44" s="7">
        <v>135</v>
      </c>
      <c r="N44" s="7"/>
      <c r="O44" s="7">
        <v>60</v>
      </c>
      <c r="P44" s="7"/>
      <c r="Q44" s="7"/>
      <c r="R44" s="7"/>
      <c r="S44" s="7"/>
      <c r="T44" s="7"/>
      <c r="U44" s="7">
        <v>157</v>
      </c>
      <c r="V44" s="7"/>
      <c r="W44" s="7"/>
      <c r="X44" s="7"/>
      <c r="Y44" s="7">
        <v>55</v>
      </c>
      <c r="Z44" s="7"/>
      <c r="AA44" s="7">
        <v>75</v>
      </c>
      <c r="AB44" s="7"/>
      <c r="AC44" s="7">
        <v>50</v>
      </c>
      <c r="AD44" s="7"/>
      <c r="AE44" s="7"/>
      <c r="AF44" s="7"/>
      <c r="AG44" s="7">
        <v>75</v>
      </c>
      <c r="AH44" s="7"/>
      <c r="AI44" s="7"/>
      <c r="AJ44" s="7"/>
      <c r="AK44" s="7"/>
      <c r="AL44" s="7">
        <v>25</v>
      </c>
      <c r="AM44" s="7">
        <v>45</v>
      </c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outlineLevel="1" x14ac:dyDescent="0.25">
      <c r="A45" s="30"/>
      <c r="B45" s="31"/>
      <c r="C45" s="32" t="s">
        <v>545</v>
      </c>
      <c r="D45" s="7"/>
      <c r="E45" s="7">
        <v>279.52999999999997</v>
      </c>
      <c r="F45" s="7">
        <v>110</v>
      </c>
      <c r="G45" s="7">
        <v>170</v>
      </c>
      <c r="H45" s="7">
        <v>70</v>
      </c>
      <c r="I45" s="7">
        <v>170</v>
      </c>
      <c r="J45" s="7">
        <v>70</v>
      </c>
      <c r="K45" s="7"/>
      <c r="L45" s="7">
        <v>60</v>
      </c>
      <c r="M45" s="7">
        <v>75</v>
      </c>
      <c r="N45" s="7"/>
      <c r="O45" s="7">
        <v>115</v>
      </c>
      <c r="P45" s="7"/>
      <c r="Q45" s="7"/>
      <c r="R45" s="7"/>
      <c r="S45" s="7"/>
      <c r="T45" s="7"/>
      <c r="U45" s="7">
        <v>157</v>
      </c>
      <c r="V45" s="7"/>
      <c r="W45" s="7"/>
      <c r="X45" s="7"/>
      <c r="Y45" s="7">
        <v>90</v>
      </c>
      <c r="Z45" s="7"/>
      <c r="AA45" s="7">
        <v>25</v>
      </c>
      <c r="AB45" s="7"/>
      <c r="AC45" s="7">
        <v>90</v>
      </c>
      <c r="AD45" s="7"/>
      <c r="AE45" s="7"/>
      <c r="AF45" s="7"/>
      <c r="AG45" s="7">
        <v>25</v>
      </c>
      <c r="AH45" s="7"/>
      <c r="AI45" s="7"/>
      <c r="AJ45" s="7"/>
      <c r="AK45" s="7"/>
      <c r="AL45" s="7">
        <v>25</v>
      </c>
      <c r="AM45" s="7">
        <v>85</v>
      </c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outlineLevel="1" x14ac:dyDescent="0.25">
      <c r="A46" s="30"/>
      <c r="B46" s="31">
        <f>B43+1</f>
        <v>40</v>
      </c>
      <c r="C46" s="32" t="s">
        <v>517</v>
      </c>
      <c r="D46" s="7"/>
      <c r="E46" s="7" t="s">
        <v>488</v>
      </c>
      <c r="F46" s="7">
        <v>279.88</v>
      </c>
      <c r="G46" s="7">
        <v>249.91</v>
      </c>
      <c r="H46" s="7">
        <v>268.92</v>
      </c>
      <c r="I46" s="7">
        <v>249.91</v>
      </c>
      <c r="J46" s="7">
        <v>268.92</v>
      </c>
      <c r="K46" s="7"/>
      <c r="L46" s="7">
        <v>160</v>
      </c>
      <c r="M46" s="7">
        <v>180</v>
      </c>
      <c r="N46" s="7"/>
      <c r="O46" s="7"/>
      <c r="P46" s="7"/>
      <c r="Q46" s="7">
        <v>399.11</v>
      </c>
      <c r="R46" s="7">
        <v>399</v>
      </c>
      <c r="S46" s="7">
        <v>399</v>
      </c>
      <c r="T46" s="7">
        <v>305</v>
      </c>
      <c r="U46" s="7">
        <v>120</v>
      </c>
      <c r="V46" s="7"/>
      <c r="W46" s="7"/>
      <c r="X46" s="7"/>
      <c r="Y46" s="7">
        <v>109.83</v>
      </c>
      <c r="Z46" s="7"/>
      <c r="AA46" s="7">
        <v>126</v>
      </c>
      <c r="AB46" s="7"/>
      <c r="AC46" s="7">
        <v>105</v>
      </c>
      <c r="AD46" s="7"/>
      <c r="AE46" s="7"/>
      <c r="AF46" s="7"/>
      <c r="AG46" s="7">
        <v>127.04</v>
      </c>
      <c r="AH46" s="7"/>
      <c r="AI46" s="7"/>
      <c r="AJ46" s="7"/>
      <c r="AK46" s="7"/>
      <c r="AL46" s="7">
        <v>127</v>
      </c>
      <c r="AM46" s="7">
        <v>99.9</v>
      </c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outlineLevel="1" x14ac:dyDescent="0.25">
      <c r="A47" s="30"/>
      <c r="B47" s="31">
        <f t="shared" si="1"/>
        <v>41</v>
      </c>
      <c r="C47" s="32" t="s">
        <v>125</v>
      </c>
      <c r="D47" s="8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7"/>
      <c r="Q47" s="59"/>
      <c r="R47" s="59"/>
      <c r="S47" s="59"/>
      <c r="T47" s="59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outlineLevel="1" x14ac:dyDescent="0.25">
      <c r="A48" s="30"/>
      <c r="B48" s="31">
        <f t="shared" si="1"/>
        <v>42</v>
      </c>
      <c r="C48" s="32" t="s">
        <v>104</v>
      </c>
      <c r="D48" s="8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7"/>
      <c r="Q48" s="59"/>
      <c r="R48" s="59"/>
      <c r="S48" s="59"/>
      <c r="T48" s="59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outlineLevel="1" x14ac:dyDescent="0.25">
      <c r="A49" s="30"/>
      <c r="B49" s="31">
        <f t="shared" si="1"/>
        <v>43</v>
      </c>
      <c r="C49" s="32" t="s">
        <v>109</v>
      </c>
      <c r="D49" s="8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7"/>
      <c r="Q49" s="59"/>
      <c r="R49" s="59"/>
      <c r="S49" s="59"/>
      <c r="T49" s="59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outlineLevel="1" x14ac:dyDescent="0.25">
      <c r="A50" s="30"/>
      <c r="B50" s="31">
        <f t="shared" si="1"/>
        <v>44</v>
      </c>
      <c r="C50" s="32" t="s">
        <v>95</v>
      </c>
      <c r="D50" s="8"/>
      <c r="E50" s="59"/>
      <c r="F50" s="59" t="s">
        <v>515</v>
      </c>
      <c r="G50" s="59"/>
      <c r="H50" s="59"/>
      <c r="I50" s="59"/>
      <c r="J50" s="59"/>
      <c r="K50" s="59"/>
      <c r="L50" s="59" t="s">
        <v>515</v>
      </c>
      <c r="M50" s="59" t="s">
        <v>515</v>
      </c>
      <c r="N50" s="59"/>
      <c r="O50" s="59" t="s">
        <v>515</v>
      </c>
      <c r="P50" s="7"/>
      <c r="Q50" s="59" t="s">
        <v>590</v>
      </c>
      <c r="R50" s="59" t="s">
        <v>590</v>
      </c>
      <c r="S50" s="59" t="s">
        <v>590</v>
      </c>
      <c r="T50" s="59" t="s">
        <v>590</v>
      </c>
      <c r="U50" s="7"/>
      <c r="V50" s="7"/>
      <c r="W50" s="7"/>
      <c r="X50" s="7"/>
      <c r="Y50" s="7"/>
      <c r="Z50" s="7"/>
      <c r="AA50" s="7"/>
      <c r="AB50" s="7"/>
      <c r="AC50" s="7" t="s">
        <v>808</v>
      </c>
      <c r="AD50" s="7"/>
      <c r="AE50" s="7"/>
      <c r="AF50" s="7"/>
      <c r="AG50" s="7"/>
      <c r="AH50" s="7"/>
      <c r="AI50" s="7" t="s">
        <v>808</v>
      </c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outlineLevel="1" x14ac:dyDescent="0.25">
      <c r="A51" s="30"/>
      <c r="B51" s="31">
        <f t="shared" si="1"/>
        <v>45</v>
      </c>
      <c r="C51" s="32" t="s">
        <v>108</v>
      </c>
      <c r="D51" s="8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7"/>
      <c r="Q51" s="59"/>
      <c r="R51" s="59"/>
      <c r="S51" s="59"/>
      <c r="T51" s="59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outlineLevel="1" x14ac:dyDescent="0.25">
      <c r="A52" s="30"/>
      <c r="B52" s="31">
        <f t="shared" si="1"/>
        <v>46</v>
      </c>
      <c r="C52" s="32" t="s">
        <v>94</v>
      </c>
      <c r="D52" s="8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7"/>
      <c r="Q52" s="59"/>
      <c r="R52" s="59"/>
      <c r="S52" s="59"/>
      <c r="T52" s="59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outlineLevel="1" x14ac:dyDescent="0.25">
      <c r="A53" s="30"/>
      <c r="B53" s="31">
        <f t="shared" si="1"/>
        <v>47</v>
      </c>
      <c r="C53" s="32" t="s">
        <v>107</v>
      </c>
      <c r="D53" s="8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7"/>
      <c r="Q53" s="59"/>
      <c r="R53" s="59"/>
      <c r="S53" s="59"/>
      <c r="T53" s="59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</row>
    <row r="54" spans="1:49" outlineLevel="1" x14ac:dyDescent="0.25">
      <c r="A54" s="30"/>
      <c r="B54" s="31">
        <f t="shared" si="1"/>
        <v>48</v>
      </c>
      <c r="C54" s="32" t="s">
        <v>155</v>
      </c>
      <c r="D54" s="8"/>
      <c r="E54" s="7">
        <v>0.25</v>
      </c>
      <c r="F54" s="59"/>
      <c r="G54" s="59">
        <v>0.2</v>
      </c>
      <c r="H54" s="59">
        <v>0.18</v>
      </c>
      <c r="I54" s="59">
        <v>0.24</v>
      </c>
      <c r="J54" s="59">
        <v>0.18</v>
      </c>
      <c r="K54" s="59"/>
      <c r="L54" s="59">
        <v>0.18</v>
      </c>
      <c r="M54" s="59">
        <v>0.18</v>
      </c>
      <c r="N54" s="59"/>
      <c r="O54" s="59"/>
      <c r="P54" s="7"/>
      <c r="Q54" s="59"/>
      <c r="R54" s="59"/>
      <c r="S54" s="59"/>
      <c r="T54" s="59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>
        <v>0.2</v>
      </c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outlineLevel="1" x14ac:dyDescent="0.25">
      <c r="A55" s="30"/>
      <c r="B55" s="31">
        <f t="shared" si="1"/>
        <v>49</v>
      </c>
      <c r="C55" s="32" t="s">
        <v>154</v>
      </c>
      <c r="D55" s="8"/>
      <c r="E55" s="7">
        <v>0.2</v>
      </c>
      <c r="F55" s="59">
        <v>0.127</v>
      </c>
      <c r="G55" s="59">
        <v>0.15</v>
      </c>
      <c r="H55" s="59">
        <v>0.15</v>
      </c>
      <c r="I55" s="59">
        <v>0.15</v>
      </c>
      <c r="J55" s="59">
        <v>0.15</v>
      </c>
      <c r="K55" s="59"/>
      <c r="L55" s="59">
        <v>0.15</v>
      </c>
      <c r="M55" s="59">
        <v>0.2</v>
      </c>
      <c r="N55" s="59"/>
      <c r="O55" s="59"/>
      <c r="P55" s="7"/>
      <c r="Q55" s="59"/>
      <c r="R55" s="59"/>
      <c r="S55" s="59"/>
      <c r="T55" s="59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>
        <v>0.13</v>
      </c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outlineLevel="1" x14ac:dyDescent="0.25">
      <c r="A56" s="30"/>
      <c r="B56" s="31">
        <f t="shared" si="1"/>
        <v>50</v>
      </c>
      <c r="C56" s="32" t="s">
        <v>110</v>
      </c>
      <c r="D56" s="8"/>
      <c r="E56" s="7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7"/>
      <c r="Q56" s="59"/>
      <c r="R56" s="59"/>
      <c r="S56" s="59"/>
      <c r="T56" s="59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outlineLevel="1" x14ac:dyDescent="0.25">
      <c r="A57" s="30"/>
      <c r="B57" s="31">
        <f t="shared" si="1"/>
        <v>51</v>
      </c>
      <c r="C57" s="32" t="s">
        <v>124</v>
      </c>
      <c r="D57" s="8"/>
      <c r="E57" s="7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7"/>
      <c r="Q57" s="59"/>
      <c r="R57" s="59"/>
      <c r="S57" s="59"/>
      <c r="T57" s="59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outlineLevel="1" x14ac:dyDescent="0.25">
      <c r="A58" s="30"/>
      <c r="B58" s="31">
        <f t="shared" si="1"/>
        <v>52</v>
      </c>
      <c r="C58" s="32" t="s">
        <v>294</v>
      </c>
      <c r="D58" s="8"/>
      <c r="E58" s="7">
        <v>10</v>
      </c>
      <c r="F58" s="59">
        <v>10</v>
      </c>
      <c r="G58" s="59">
        <v>10</v>
      </c>
      <c r="H58" s="59">
        <v>10</v>
      </c>
      <c r="I58" s="59">
        <v>10</v>
      </c>
      <c r="J58" s="59">
        <v>10</v>
      </c>
      <c r="K58" s="59"/>
      <c r="L58" s="59">
        <v>10</v>
      </c>
      <c r="M58" s="59">
        <v>10</v>
      </c>
      <c r="N58" s="59"/>
      <c r="O58" s="59">
        <v>10</v>
      </c>
      <c r="P58" s="7"/>
      <c r="Q58" s="59"/>
      <c r="R58" s="59"/>
      <c r="S58" s="59"/>
      <c r="T58" s="59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outlineLevel="1" x14ac:dyDescent="0.25">
      <c r="A59" s="30"/>
      <c r="B59" s="31">
        <f t="shared" si="1"/>
        <v>53</v>
      </c>
      <c r="C59" s="32" t="s">
        <v>159</v>
      </c>
      <c r="D59" s="7"/>
      <c r="E59" s="7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7"/>
      <c r="Q59" s="59"/>
      <c r="R59" s="59"/>
      <c r="S59" s="59"/>
      <c r="T59" s="59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x14ac:dyDescent="0.25">
      <c r="A60" s="30"/>
      <c r="B60" s="31">
        <f t="shared" si="1"/>
        <v>54</v>
      </c>
      <c r="C60" s="32" t="s">
        <v>158</v>
      </c>
      <c r="D60" s="8"/>
      <c r="E60" s="7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7"/>
      <c r="Q60" s="59"/>
      <c r="R60" s="59"/>
      <c r="S60" s="59"/>
      <c r="T60" s="59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x14ac:dyDescent="0.25">
      <c r="A61" s="30"/>
      <c r="B61" s="31">
        <f t="shared" si="1"/>
        <v>55</v>
      </c>
      <c r="C61" s="32" t="s">
        <v>157</v>
      </c>
      <c r="D61" s="8"/>
      <c r="E61" s="7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7"/>
      <c r="Q61" s="59"/>
      <c r="R61" s="59"/>
      <c r="S61" s="59"/>
      <c r="T61" s="59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x14ac:dyDescent="0.25">
      <c r="A62" s="30"/>
      <c r="B62" s="31">
        <f t="shared" si="1"/>
        <v>56</v>
      </c>
      <c r="C62" s="81" t="s">
        <v>362</v>
      </c>
      <c r="D62" s="7"/>
      <c r="E62" s="7" t="s">
        <v>647</v>
      </c>
      <c r="F62" s="7" t="s">
        <v>514</v>
      </c>
      <c r="G62" s="7" t="s">
        <v>536</v>
      </c>
      <c r="H62" s="7" t="s">
        <v>536</v>
      </c>
      <c r="I62" s="7" t="s">
        <v>536</v>
      </c>
      <c r="J62" s="7" t="s">
        <v>536</v>
      </c>
      <c r="K62" s="7" t="s">
        <v>647</v>
      </c>
      <c r="L62" s="7" t="s">
        <v>536</v>
      </c>
      <c r="M62" s="7" t="s">
        <v>536</v>
      </c>
      <c r="N62" s="7" t="s">
        <v>647</v>
      </c>
      <c r="O62" s="7" t="s">
        <v>514</v>
      </c>
      <c r="P62" s="7" t="s">
        <v>647</v>
      </c>
      <c r="Q62" s="59" t="s">
        <v>514</v>
      </c>
      <c r="R62" s="59" t="s">
        <v>514</v>
      </c>
      <c r="S62" s="59" t="s">
        <v>514</v>
      </c>
      <c r="T62" s="59" t="s">
        <v>514</v>
      </c>
      <c r="U62" s="7" t="s">
        <v>514</v>
      </c>
      <c r="V62" s="7" t="s">
        <v>514</v>
      </c>
      <c r="W62" s="7"/>
      <c r="X62" s="7"/>
      <c r="Y62" s="7"/>
      <c r="Z62" s="7"/>
      <c r="AA62" s="7"/>
      <c r="AB62" s="7"/>
      <c r="AC62" s="7" t="s">
        <v>524</v>
      </c>
      <c r="AD62" s="7" t="s">
        <v>514</v>
      </c>
      <c r="AE62" s="7" t="s">
        <v>514</v>
      </c>
      <c r="AF62" s="7" t="s">
        <v>514</v>
      </c>
      <c r="AG62" s="7" t="s">
        <v>514</v>
      </c>
      <c r="AH62" s="7"/>
      <c r="AI62" s="7"/>
      <c r="AJ62" s="7"/>
      <c r="AK62" s="7"/>
      <c r="AL62" s="7"/>
      <c r="AM62" s="7"/>
      <c r="AN62" s="7"/>
      <c r="AO62" s="7" t="s">
        <v>514</v>
      </c>
      <c r="AP62" s="7" t="s">
        <v>514</v>
      </c>
      <c r="AQ62" s="7" t="s">
        <v>514</v>
      </c>
      <c r="AR62" s="7" t="s">
        <v>514</v>
      </c>
      <c r="AS62" s="7"/>
      <c r="AT62" s="7"/>
      <c r="AU62" s="7"/>
      <c r="AV62" s="7"/>
      <c r="AW62" s="7"/>
    </row>
    <row r="63" spans="1:49" ht="12" customHeight="1" x14ac:dyDescent="0.25">
      <c r="A63" s="30"/>
      <c r="B63" s="31">
        <f t="shared" si="1"/>
        <v>57</v>
      </c>
      <c r="C63" s="32" t="s">
        <v>371</v>
      </c>
      <c r="D63" s="7"/>
      <c r="E63" s="7" t="s">
        <v>480</v>
      </c>
      <c r="F63" s="7" t="s">
        <v>480</v>
      </c>
      <c r="G63" s="7" t="s">
        <v>480</v>
      </c>
      <c r="H63" s="7" t="s">
        <v>480</v>
      </c>
      <c r="I63" s="7" t="s">
        <v>480</v>
      </c>
      <c r="J63" s="7" t="s">
        <v>480</v>
      </c>
      <c r="K63" s="7" t="s">
        <v>480</v>
      </c>
      <c r="L63" s="7" t="s">
        <v>480</v>
      </c>
      <c r="M63" s="7" t="s">
        <v>480</v>
      </c>
      <c r="N63" s="7" t="s">
        <v>480</v>
      </c>
      <c r="O63" s="7" t="s">
        <v>480</v>
      </c>
      <c r="P63" s="7" t="s">
        <v>480</v>
      </c>
      <c r="Q63" s="100" t="s">
        <v>689</v>
      </c>
      <c r="R63" s="101"/>
      <c r="S63" s="101"/>
      <c r="T63" s="102"/>
      <c r="U63" s="7" t="s">
        <v>480</v>
      </c>
      <c r="V63" s="7" t="s">
        <v>480</v>
      </c>
      <c r="W63" s="7" t="s">
        <v>809</v>
      </c>
      <c r="X63" s="7" t="s">
        <v>480</v>
      </c>
      <c r="Y63" s="7" t="s">
        <v>809</v>
      </c>
      <c r="Z63" s="7" t="s">
        <v>809</v>
      </c>
      <c r="AA63" s="7" t="s">
        <v>809</v>
      </c>
      <c r="AB63" s="7" t="s">
        <v>809</v>
      </c>
      <c r="AC63" s="14" t="s">
        <v>783</v>
      </c>
      <c r="AD63" s="14" t="s">
        <v>783</v>
      </c>
      <c r="AE63" s="14" t="s">
        <v>783</v>
      </c>
      <c r="AF63" s="14" t="s">
        <v>783</v>
      </c>
      <c r="AG63" s="14" t="s">
        <v>783</v>
      </c>
      <c r="AH63" s="7"/>
      <c r="AI63" s="7" t="s">
        <v>784</v>
      </c>
      <c r="AJ63" s="7" t="s">
        <v>788</v>
      </c>
      <c r="AK63" s="7" t="s">
        <v>810</v>
      </c>
      <c r="AL63" s="14" t="s">
        <v>480</v>
      </c>
      <c r="AM63" s="14" t="s">
        <v>480</v>
      </c>
      <c r="AN63" s="14" t="s">
        <v>480</v>
      </c>
      <c r="AO63" s="7" t="s">
        <v>788</v>
      </c>
      <c r="AP63" s="7" t="s">
        <v>480</v>
      </c>
      <c r="AQ63" s="7"/>
      <c r="AR63" s="7" t="s">
        <v>480</v>
      </c>
      <c r="AS63" s="7"/>
      <c r="AT63" s="7" t="s">
        <v>788</v>
      </c>
      <c r="AU63" s="7" t="s">
        <v>789</v>
      </c>
      <c r="AV63" s="7" t="s">
        <v>788</v>
      </c>
      <c r="AW63" s="14" t="s">
        <v>788</v>
      </c>
    </row>
    <row r="64" spans="1:49" outlineLevel="1" x14ac:dyDescent="0.25">
      <c r="A64" s="30"/>
      <c r="B64" s="31">
        <f t="shared" si="1"/>
        <v>58</v>
      </c>
      <c r="C64" s="32" t="s">
        <v>12</v>
      </c>
      <c r="D64" s="7"/>
      <c r="E64" s="7" t="s">
        <v>537</v>
      </c>
      <c r="F64" s="7" t="s">
        <v>518</v>
      </c>
      <c r="G64" s="7" t="s">
        <v>537</v>
      </c>
      <c r="H64" s="7" t="s">
        <v>537</v>
      </c>
      <c r="I64" s="7" t="s">
        <v>537</v>
      </c>
      <c r="J64" s="7" t="s">
        <v>537</v>
      </c>
      <c r="K64" s="7"/>
      <c r="L64" s="7" t="s">
        <v>537</v>
      </c>
      <c r="M64" s="7" t="s">
        <v>537</v>
      </c>
      <c r="N64" s="7" t="s">
        <v>664</v>
      </c>
      <c r="O64" s="7" t="s">
        <v>537</v>
      </c>
      <c r="P64" s="7"/>
      <c r="Q64" s="59" t="s">
        <v>537</v>
      </c>
      <c r="R64" s="59" t="s">
        <v>537</v>
      </c>
      <c r="S64" s="59" t="s">
        <v>537</v>
      </c>
      <c r="T64" s="59" t="s">
        <v>537</v>
      </c>
      <c r="U64" s="7" t="s">
        <v>537</v>
      </c>
      <c r="V64" s="7" t="s">
        <v>537</v>
      </c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 t="s">
        <v>537</v>
      </c>
      <c r="AM64" s="7" t="s">
        <v>537</v>
      </c>
      <c r="AN64" s="7" t="s">
        <v>537</v>
      </c>
      <c r="AO64" s="7"/>
      <c r="AP64" s="7" t="s">
        <v>537</v>
      </c>
      <c r="AQ64" s="7"/>
      <c r="AR64" s="7" t="s">
        <v>537</v>
      </c>
      <c r="AS64" s="7"/>
      <c r="AT64" s="7"/>
      <c r="AU64" s="7"/>
      <c r="AV64" s="7"/>
      <c r="AW64" s="7"/>
    </row>
    <row r="65" spans="1:49" outlineLevel="1" x14ac:dyDescent="0.25">
      <c r="A65" s="30"/>
      <c r="B65" s="31">
        <f t="shared" si="1"/>
        <v>59</v>
      </c>
      <c r="C65" s="32" t="s">
        <v>111</v>
      </c>
      <c r="D65" s="7"/>
      <c r="E65" s="58" t="s">
        <v>481</v>
      </c>
      <c r="F65" s="7" t="s">
        <v>511</v>
      </c>
      <c r="G65" s="7" t="s">
        <v>543</v>
      </c>
      <c r="H65" s="7">
        <v>225</v>
      </c>
      <c r="I65" s="7" t="s">
        <v>543</v>
      </c>
      <c r="J65" s="7">
        <v>225</v>
      </c>
      <c r="K65" s="7">
        <v>225</v>
      </c>
      <c r="L65" s="7">
        <v>140</v>
      </c>
      <c r="M65" s="7">
        <v>140</v>
      </c>
      <c r="N65" s="7">
        <v>140</v>
      </c>
      <c r="O65" s="7">
        <v>140</v>
      </c>
      <c r="P65" s="7"/>
      <c r="Q65" s="59">
        <v>359</v>
      </c>
      <c r="R65" s="59">
        <v>360</v>
      </c>
      <c r="S65" s="59">
        <v>360</v>
      </c>
      <c r="T65" s="59">
        <v>360</v>
      </c>
      <c r="U65" s="7">
        <v>125</v>
      </c>
      <c r="V65" s="58" t="s">
        <v>829</v>
      </c>
      <c r="W65" s="7"/>
      <c r="X65" s="7">
        <v>110</v>
      </c>
      <c r="Y65" s="7" t="s">
        <v>790</v>
      </c>
      <c r="Z65" s="7"/>
      <c r="AA65" s="7" t="s">
        <v>811</v>
      </c>
      <c r="AB65" s="7"/>
      <c r="AC65" s="7" t="s">
        <v>812</v>
      </c>
      <c r="AD65" s="7"/>
      <c r="AE65" s="7"/>
      <c r="AF65" s="7">
        <v>80</v>
      </c>
      <c r="AG65" s="7">
        <v>90</v>
      </c>
      <c r="AH65" s="7"/>
      <c r="AI65" s="7" t="s">
        <v>813</v>
      </c>
      <c r="AJ65" s="7" t="s">
        <v>814</v>
      </c>
      <c r="AK65" s="7">
        <v>6314</v>
      </c>
      <c r="AL65" s="7">
        <v>100</v>
      </c>
      <c r="AM65" s="7" t="s">
        <v>796</v>
      </c>
      <c r="AN65" s="7" t="s">
        <v>815</v>
      </c>
      <c r="AO65" s="7" t="s">
        <v>800</v>
      </c>
      <c r="AP65" s="7">
        <v>90</v>
      </c>
      <c r="AQ65" s="7"/>
      <c r="AR65" s="7">
        <v>90</v>
      </c>
      <c r="AS65" s="7"/>
      <c r="AT65" s="7" t="s">
        <v>816</v>
      </c>
      <c r="AU65" s="7">
        <v>6322</v>
      </c>
      <c r="AV65" s="7" t="s">
        <v>816</v>
      </c>
      <c r="AW65" s="7" t="s">
        <v>800</v>
      </c>
    </row>
    <row r="66" spans="1:49" outlineLevel="1" x14ac:dyDescent="0.25">
      <c r="A66" s="30"/>
      <c r="B66" s="31">
        <f t="shared" si="1"/>
        <v>60</v>
      </c>
      <c r="C66" s="32" t="s">
        <v>369</v>
      </c>
      <c r="D66" s="7"/>
      <c r="E66" s="58"/>
      <c r="F66" s="66"/>
      <c r="G66" s="59"/>
      <c r="H66" s="62"/>
      <c r="I66" s="59"/>
      <c r="J66" s="62"/>
      <c r="K66" s="62"/>
      <c r="L66" s="59"/>
      <c r="M66" s="59"/>
      <c r="N66" s="59"/>
      <c r="O66" s="59"/>
      <c r="P66" s="7"/>
      <c r="Q66" s="59"/>
      <c r="R66" s="59"/>
      <c r="S66" s="59"/>
      <c r="T66" s="59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outlineLevel="1" x14ac:dyDescent="0.25">
      <c r="A67" s="30"/>
      <c r="B67" s="31">
        <f t="shared" si="1"/>
        <v>61</v>
      </c>
      <c r="C67" s="32" t="s">
        <v>370</v>
      </c>
      <c r="D67" s="7"/>
      <c r="E67" s="7"/>
      <c r="F67" s="59"/>
      <c r="G67" s="59"/>
      <c r="H67" s="62"/>
      <c r="I67" s="59"/>
      <c r="J67" s="62"/>
      <c r="K67" s="62"/>
      <c r="L67" s="59"/>
      <c r="M67" s="59"/>
      <c r="N67" s="59"/>
      <c r="O67" s="59"/>
      <c r="P67" s="7"/>
      <c r="Q67" s="59"/>
      <c r="R67" s="59"/>
      <c r="S67" s="59"/>
      <c r="T67" s="59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outlineLevel="1" x14ac:dyDescent="0.25">
      <c r="A68" s="30"/>
      <c r="B68" s="31">
        <f t="shared" si="1"/>
        <v>62</v>
      </c>
      <c r="C68" s="32" t="s">
        <v>365</v>
      </c>
      <c r="D68" s="7"/>
      <c r="E68" s="7" t="s">
        <v>512</v>
      </c>
      <c r="F68" s="59" t="s">
        <v>512</v>
      </c>
      <c r="G68" s="59" t="s">
        <v>512</v>
      </c>
      <c r="H68" s="59" t="s">
        <v>512</v>
      </c>
      <c r="I68" s="59" t="s">
        <v>512</v>
      </c>
      <c r="J68" s="59" t="s">
        <v>512</v>
      </c>
      <c r="K68" s="59" t="s">
        <v>512</v>
      </c>
      <c r="L68" s="59" t="s">
        <v>512</v>
      </c>
      <c r="M68" s="59" t="s">
        <v>512</v>
      </c>
      <c r="N68" s="59" t="s">
        <v>512</v>
      </c>
      <c r="O68" s="59" t="s">
        <v>512</v>
      </c>
      <c r="P68" s="7" t="s">
        <v>512</v>
      </c>
      <c r="Q68" s="7" t="s">
        <v>512</v>
      </c>
      <c r="R68" s="7" t="s">
        <v>512</v>
      </c>
      <c r="S68" s="7" t="s">
        <v>512</v>
      </c>
      <c r="T68" s="7" t="s">
        <v>512</v>
      </c>
      <c r="U68" s="7" t="s">
        <v>512</v>
      </c>
      <c r="V68" s="7" t="s">
        <v>512</v>
      </c>
      <c r="W68" s="7"/>
      <c r="X68" s="7" t="s">
        <v>512</v>
      </c>
      <c r="Y68" s="7"/>
      <c r="Z68" s="7"/>
      <c r="AA68" s="7"/>
      <c r="AB68" s="7"/>
      <c r="AC68" s="59" t="s">
        <v>801</v>
      </c>
      <c r="AD68" s="59" t="s">
        <v>801</v>
      </c>
      <c r="AE68" s="59" t="s">
        <v>801</v>
      </c>
      <c r="AF68" s="59" t="s">
        <v>801</v>
      </c>
      <c r="AG68" s="59" t="s">
        <v>512</v>
      </c>
      <c r="AH68" s="7"/>
      <c r="AI68" s="7" t="s">
        <v>801</v>
      </c>
      <c r="AJ68" s="7" t="s">
        <v>801</v>
      </c>
      <c r="AK68" s="7" t="s">
        <v>801</v>
      </c>
      <c r="AL68" s="7" t="s">
        <v>512</v>
      </c>
      <c r="AM68" s="7" t="s">
        <v>512</v>
      </c>
      <c r="AN68" s="7" t="s">
        <v>512</v>
      </c>
      <c r="AO68" s="7" t="s">
        <v>802</v>
      </c>
      <c r="AP68" s="7" t="s">
        <v>512</v>
      </c>
      <c r="AQ68" s="7"/>
      <c r="AR68" s="7" t="s">
        <v>512</v>
      </c>
      <c r="AS68" s="7"/>
      <c r="AT68" s="7"/>
      <c r="AU68" s="7" t="s">
        <v>801</v>
      </c>
      <c r="AV68" s="7"/>
      <c r="AW68" s="7" t="s">
        <v>801</v>
      </c>
    </row>
    <row r="69" spans="1:49" outlineLevel="1" x14ac:dyDescent="0.25">
      <c r="A69" s="30"/>
      <c r="B69" s="31">
        <f t="shared" si="1"/>
        <v>63</v>
      </c>
      <c r="C69" s="32" t="s">
        <v>13</v>
      </c>
      <c r="D69" s="7"/>
      <c r="E69" s="7" t="s">
        <v>566</v>
      </c>
      <c r="F69" s="59">
        <v>32</v>
      </c>
      <c r="G69" s="59" t="s">
        <v>538</v>
      </c>
      <c r="H69" s="59" t="s">
        <v>549</v>
      </c>
      <c r="I69" s="59" t="s">
        <v>538</v>
      </c>
      <c r="J69" s="59" t="s">
        <v>549</v>
      </c>
      <c r="K69" s="59" t="s">
        <v>683</v>
      </c>
      <c r="L69" s="59" t="s">
        <v>549</v>
      </c>
      <c r="M69" s="59" t="s">
        <v>549</v>
      </c>
      <c r="N69" s="59" t="s">
        <v>549</v>
      </c>
      <c r="O69" s="59" t="s">
        <v>566</v>
      </c>
      <c r="P69" s="7"/>
      <c r="Q69" s="7" t="s">
        <v>593</v>
      </c>
      <c r="R69" s="7" t="s">
        <v>588</v>
      </c>
      <c r="S69" s="7" t="s">
        <v>588</v>
      </c>
      <c r="T69" s="7" t="s">
        <v>594</v>
      </c>
      <c r="U69" s="7"/>
      <c r="V69" s="7" t="s">
        <v>566</v>
      </c>
      <c r="W69" s="7"/>
      <c r="X69" s="7" t="s">
        <v>566</v>
      </c>
      <c r="Y69" s="7"/>
      <c r="Z69" s="7"/>
      <c r="AA69" s="7"/>
      <c r="AB69" s="7"/>
      <c r="AC69" s="59" t="s">
        <v>817</v>
      </c>
      <c r="AD69" s="59"/>
      <c r="AE69" s="59"/>
      <c r="AF69" s="59"/>
      <c r="AG69" s="59"/>
      <c r="AH69" s="7"/>
      <c r="AI69" s="7" t="s">
        <v>804</v>
      </c>
      <c r="AJ69" s="7"/>
      <c r="AK69" s="7"/>
      <c r="AL69" s="7" t="s">
        <v>566</v>
      </c>
      <c r="AM69" s="7" t="s">
        <v>566</v>
      </c>
      <c r="AN69" s="7" t="s">
        <v>549</v>
      </c>
      <c r="AO69" s="7"/>
      <c r="AP69" s="7" t="s">
        <v>566</v>
      </c>
      <c r="AQ69" s="7"/>
      <c r="AR69" s="7" t="s">
        <v>805</v>
      </c>
      <c r="AS69" s="7"/>
      <c r="AT69" s="7" t="s">
        <v>804</v>
      </c>
      <c r="AU69" s="7"/>
      <c r="AV69" s="7" t="s">
        <v>804</v>
      </c>
      <c r="AW69" s="7" t="s">
        <v>806</v>
      </c>
    </row>
    <row r="70" spans="1:49" outlineLevel="1" x14ac:dyDescent="0.25">
      <c r="A70" s="30"/>
      <c r="B70" s="31">
        <f t="shared" si="1"/>
        <v>64</v>
      </c>
      <c r="C70" s="32" t="s">
        <v>367</v>
      </c>
      <c r="D70" s="7"/>
      <c r="E70" s="7" t="s">
        <v>648</v>
      </c>
      <c r="F70" s="59" t="s">
        <v>513</v>
      </c>
      <c r="G70" s="59" t="s">
        <v>513</v>
      </c>
      <c r="H70" s="59" t="s">
        <v>513</v>
      </c>
      <c r="I70" s="59" t="s">
        <v>513</v>
      </c>
      <c r="J70" s="59" t="s">
        <v>513</v>
      </c>
      <c r="K70" s="59" t="s">
        <v>565</v>
      </c>
      <c r="L70" s="59" t="s">
        <v>565</v>
      </c>
      <c r="M70" s="59" t="s">
        <v>565</v>
      </c>
      <c r="N70" s="59" t="s">
        <v>565</v>
      </c>
      <c r="O70" s="59" t="s">
        <v>565</v>
      </c>
      <c r="P70" s="7" t="s">
        <v>565</v>
      </c>
      <c r="Q70" s="7" t="s">
        <v>595</v>
      </c>
      <c r="R70" s="7" t="s">
        <v>595</v>
      </c>
      <c r="S70" s="7" t="s">
        <v>595</v>
      </c>
      <c r="T70" s="7" t="s">
        <v>595</v>
      </c>
      <c r="U70" s="7"/>
      <c r="V70" s="7" t="s">
        <v>565</v>
      </c>
      <c r="W70" s="7"/>
      <c r="X70" s="7"/>
      <c r="Y70" s="7"/>
      <c r="Z70" s="7"/>
      <c r="AA70" s="7"/>
      <c r="AB70" s="7"/>
      <c r="AC70" s="7" t="s">
        <v>565</v>
      </c>
      <c r="AD70" s="7" t="s">
        <v>565</v>
      </c>
      <c r="AE70" s="7" t="s">
        <v>565</v>
      </c>
      <c r="AF70" s="7" t="s">
        <v>565</v>
      </c>
      <c r="AG70" s="7" t="s">
        <v>565</v>
      </c>
      <c r="AH70" s="7"/>
      <c r="AI70" s="7" t="s">
        <v>565</v>
      </c>
      <c r="AJ70" s="7" t="s">
        <v>565</v>
      </c>
      <c r="AK70" s="7" t="s">
        <v>565</v>
      </c>
      <c r="AL70" s="7" t="s">
        <v>565</v>
      </c>
      <c r="AM70" s="7" t="s">
        <v>565</v>
      </c>
      <c r="AN70" s="7" t="s">
        <v>565</v>
      </c>
      <c r="AO70" s="7"/>
      <c r="AP70" s="7" t="s">
        <v>565</v>
      </c>
      <c r="AQ70" s="7"/>
      <c r="AR70" s="7" t="s">
        <v>565</v>
      </c>
      <c r="AS70" s="7"/>
      <c r="AT70" s="7"/>
      <c r="AU70" s="7"/>
      <c r="AV70" s="7"/>
      <c r="AW70" s="7"/>
    </row>
    <row r="71" spans="1:49" outlineLevel="1" x14ac:dyDescent="0.25">
      <c r="A71" s="30"/>
      <c r="B71" s="31">
        <f t="shared" si="1"/>
        <v>65</v>
      </c>
      <c r="C71" s="32" t="s">
        <v>140</v>
      </c>
      <c r="D71" s="8"/>
      <c r="E71" s="7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7"/>
      <c r="Q71" s="7"/>
      <c r="R71" s="7">
        <v>60</v>
      </c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outlineLevel="1" x14ac:dyDescent="0.25">
      <c r="A72" s="30"/>
      <c r="B72" s="31">
        <f t="shared" si="1"/>
        <v>66</v>
      </c>
      <c r="C72" s="32" t="s">
        <v>141</v>
      </c>
      <c r="D72" s="8"/>
      <c r="E72" s="7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7"/>
      <c r="Q72" s="7"/>
      <c r="R72" s="7">
        <v>67.400000000000006</v>
      </c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outlineLevel="1" x14ac:dyDescent="0.25">
      <c r="A73" s="30"/>
      <c r="B73" s="31">
        <f t="shared" si="1"/>
        <v>67</v>
      </c>
      <c r="C73" s="32" t="s">
        <v>112</v>
      </c>
      <c r="D73" s="8"/>
      <c r="E73" s="7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7"/>
      <c r="Q73" s="7" t="s">
        <v>596</v>
      </c>
      <c r="R73" s="7" t="s">
        <v>596</v>
      </c>
      <c r="S73" s="7" t="s">
        <v>596</v>
      </c>
      <c r="T73" s="7" t="s">
        <v>596</v>
      </c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outlineLevel="1" x14ac:dyDescent="0.25">
      <c r="A74" s="30"/>
      <c r="B74" s="31">
        <f t="shared" si="1"/>
        <v>68</v>
      </c>
      <c r="C74" s="32" t="s">
        <v>113</v>
      </c>
      <c r="D74" s="8"/>
      <c r="E74" s="7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7"/>
      <c r="Q74" s="7" t="s">
        <v>597</v>
      </c>
      <c r="R74" s="7" t="s">
        <v>597</v>
      </c>
      <c r="S74" s="7" t="s">
        <v>597</v>
      </c>
      <c r="T74" s="7" t="s">
        <v>597</v>
      </c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outlineLevel="1" x14ac:dyDescent="0.25">
      <c r="A75" s="30"/>
      <c r="B75" s="31">
        <f t="shared" si="1"/>
        <v>69</v>
      </c>
      <c r="C75" s="32" t="s">
        <v>114</v>
      </c>
      <c r="D75" s="8"/>
      <c r="E75" s="7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outlineLevel="1" x14ac:dyDescent="0.25">
      <c r="A76" s="30"/>
      <c r="B76" s="31">
        <f t="shared" si="1"/>
        <v>70</v>
      </c>
      <c r="C76" s="32" t="s">
        <v>115</v>
      </c>
      <c r="D76" s="7"/>
      <c r="E76" s="7"/>
      <c r="F76" s="7"/>
      <c r="G76" s="7">
        <v>220</v>
      </c>
      <c r="H76" s="7">
        <v>295</v>
      </c>
      <c r="I76" s="7">
        <v>220</v>
      </c>
      <c r="J76" s="7">
        <v>295</v>
      </c>
      <c r="K76" s="7"/>
      <c r="L76" s="7">
        <v>140</v>
      </c>
      <c r="M76" s="7">
        <v>195</v>
      </c>
      <c r="N76" s="7"/>
      <c r="O76" s="7">
        <v>142</v>
      </c>
      <c r="P76" s="7"/>
      <c r="Q76" s="7">
        <v>160</v>
      </c>
      <c r="R76" s="7">
        <v>160</v>
      </c>
      <c r="S76" s="7">
        <v>160</v>
      </c>
      <c r="T76" s="7">
        <v>85</v>
      </c>
      <c r="U76" s="7">
        <v>210</v>
      </c>
      <c r="V76" s="7"/>
      <c r="W76" s="7"/>
      <c r="X76" s="7"/>
      <c r="Y76" s="7">
        <v>90</v>
      </c>
      <c r="Z76" s="7"/>
      <c r="AA76" s="7">
        <v>110</v>
      </c>
      <c r="AB76" s="7"/>
      <c r="AC76" s="7">
        <v>90</v>
      </c>
      <c r="AD76" s="7"/>
      <c r="AE76" s="7"/>
      <c r="AF76" s="7"/>
      <c r="AG76" s="7">
        <v>120</v>
      </c>
      <c r="AH76" s="7"/>
      <c r="AI76" s="7"/>
      <c r="AJ76" s="7"/>
      <c r="AK76" s="7"/>
      <c r="AL76" s="7">
        <v>110</v>
      </c>
      <c r="AM76" s="7">
        <v>90</v>
      </c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outlineLevel="1" x14ac:dyDescent="0.25">
      <c r="A77" s="30"/>
      <c r="B77" s="31">
        <f t="shared" si="1"/>
        <v>71</v>
      </c>
      <c r="C77" s="32" t="s">
        <v>358</v>
      </c>
      <c r="D77" s="7"/>
      <c r="E77" s="7"/>
      <c r="F77" s="7">
        <v>220</v>
      </c>
      <c r="G77" s="7">
        <v>135</v>
      </c>
      <c r="H77" s="7">
        <v>90</v>
      </c>
      <c r="I77" s="7">
        <v>135</v>
      </c>
      <c r="J77" s="7">
        <v>90</v>
      </c>
      <c r="K77" s="7"/>
      <c r="L77" s="7">
        <v>55</v>
      </c>
      <c r="M77" s="7">
        <v>145</v>
      </c>
      <c r="N77" s="7"/>
      <c r="O77" s="7">
        <v>60</v>
      </c>
      <c r="P77" s="7"/>
      <c r="Q77" s="7">
        <v>170</v>
      </c>
      <c r="R77" s="7">
        <v>170</v>
      </c>
      <c r="S77" s="7">
        <v>170</v>
      </c>
      <c r="T77" s="7">
        <v>190</v>
      </c>
      <c r="U77" s="7">
        <v>115</v>
      </c>
      <c r="V77" s="7"/>
      <c r="W77" s="7"/>
      <c r="X77" s="7"/>
      <c r="Y77" s="7">
        <v>99.85</v>
      </c>
      <c r="Z77" s="7"/>
      <c r="AA77" s="7">
        <v>127</v>
      </c>
      <c r="AB77" s="7"/>
      <c r="AC77" s="7">
        <v>99.89</v>
      </c>
      <c r="AD77" s="7"/>
      <c r="AE77" s="7"/>
      <c r="AF77" s="7"/>
      <c r="AG77" s="7">
        <v>126.9</v>
      </c>
      <c r="AH77" s="7"/>
      <c r="AI77" s="7"/>
      <c r="AJ77" s="7"/>
      <c r="AK77" s="7"/>
      <c r="AL77" s="7">
        <v>127</v>
      </c>
      <c r="AM77" s="7">
        <v>99.9</v>
      </c>
      <c r="AN77" s="7"/>
      <c r="AO77" s="7"/>
      <c r="AP77" s="7"/>
      <c r="AQ77" s="7"/>
      <c r="AR77" s="7"/>
      <c r="AS77" s="7"/>
      <c r="AT77" s="7"/>
      <c r="AU77" s="7"/>
      <c r="AV77" s="7"/>
      <c r="AW77" s="7"/>
    </row>
    <row r="78" spans="1:49" outlineLevel="1" x14ac:dyDescent="0.25">
      <c r="A78" s="30"/>
      <c r="B78" s="31">
        <f t="shared" si="1"/>
        <v>72</v>
      </c>
      <c r="C78" s="32" t="s">
        <v>123</v>
      </c>
      <c r="D78" s="8"/>
      <c r="E78" s="7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outlineLevel="1" x14ac:dyDescent="0.25">
      <c r="A79" s="30"/>
      <c r="B79" s="31">
        <f t="shared" si="1"/>
        <v>73</v>
      </c>
      <c r="C79" s="32" t="s">
        <v>116</v>
      </c>
      <c r="D79" s="8"/>
      <c r="E79" s="7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outlineLevel="1" x14ac:dyDescent="0.25">
      <c r="A80" s="30"/>
      <c r="B80" s="31">
        <f t="shared" si="1"/>
        <v>74</v>
      </c>
      <c r="C80" s="32" t="s">
        <v>117</v>
      </c>
      <c r="D80" s="8"/>
      <c r="E80" s="7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outlineLevel="1" x14ac:dyDescent="0.25">
      <c r="A81" s="30"/>
      <c r="B81" s="31">
        <f t="shared" si="1"/>
        <v>75</v>
      </c>
      <c r="C81" s="32" t="s">
        <v>118</v>
      </c>
      <c r="D81" s="8"/>
      <c r="E81" s="7"/>
      <c r="F81" s="59" t="s">
        <v>519</v>
      </c>
      <c r="G81" s="59"/>
      <c r="H81" s="59"/>
      <c r="I81" s="59"/>
      <c r="J81" s="59"/>
      <c r="K81" s="59"/>
      <c r="L81" s="59" t="s">
        <v>519</v>
      </c>
      <c r="M81" s="59" t="s">
        <v>519</v>
      </c>
      <c r="N81" s="59"/>
      <c r="O81" s="59" t="s">
        <v>519</v>
      </c>
      <c r="P81" s="7"/>
      <c r="Q81" s="7" t="s">
        <v>598</v>
      </c>
      <c r="R81" s="7" t="s">
        <v>598</v>
      </c>
      <c r="S81" s="7" t="s">
        <v>598</v>
      </c>
      <c r="T81" s="7" t="s">
        <v>598</v>
      </c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 t="s">
        <v>590</v>
      </c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outlineLevel="1" x14ac:dyDescent="0.25">
      <c r="A82" s="30"/>
      <c r="B82" s="31">
        <f t="shared" si="1"/>
        <v>76</v>
      </c>
      <c r="C82" s="32" t="s">
        <v>119</v>
      </c>
      <c r="D82" s="8"/>
      <c r="E82" s="7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outlineLevel="1" x14ac:dyDescent="0.25">
      <c r="A83" s="30"/>
      <c r="B83" s="31">
        <f t="shared" si="1"/>
        <v>77</v>
      </c>
      <c r="C83" s="32" t="s">
        <v>120</v>
      </c>
      <c r="D83" s="8"/>
      <c r="E83" s="7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outlineLevel="1" x14ac:dyDescent="0.25">
      <c r="A84" s="30"/>
      <c r="B84" s="31">
        <f t="shared" si="1"/>
        <v>78</v>
      </c>
      <c r="C84" s="32" t="s">
        <v>121</v>
      </c>
      <c r="D84" s="8"/>
      <c r="E84" s="7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outlineLevel="1" x14ac:dyDescent="0.25">
      <c r="A85" s="30"/>
      <c r="B85" s="31">
        <f t="shared" si="1"/>
        <v>79</v>
      </c>
      <c r="C85" s="32" t="s">
        <v>152</v>
      </c>
      <c r="D85" s="8"/>
      <c r="E85" s="7">
        <v>0.2</v>
      </c>
      <c r="F85" s="59">
        <v>0.127</v>
      </c>
      <c r="G85" s="59">
        <v>0.15</v>
      </c>
      <c r="H85" s="59">
        <v>0.15</v>
      </c>
      <c r="I85" s="59">
        <v>0.15</v>
      </c>
      <c r="J85" s="59">
        <v>0.15</v>
      </c>
      <c r="K85" s="59"/>
      <c r="L85" s="59">
        <v>0.15</v>
      </c>
      <c r="M85" s="59">
        <v>0.2</v>
      </c>
      <c r="N85" s="59"/>
      <c r="O85" s="59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>
        <v>0.13</v>
      </c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outlineLevel="1" x14ac:dyDescent="0.25">
      <c r="A86" s="30"/>
      <c r="B86" s="31">
        <f t="shared" si="1"/>
        <v>80</v>
      </c>
      <c r="C86" s="32" t="s">
        <v>153</v>
      </c>
      <c r="D86" s="8"/>
      <c r="E86" s="7">
        <v>0.25</v>
      </c>
      <c r="F86" s="59"/>
      <c r="G86" s="59">
        <v>0.2</v>
      </c>
      <c r="H86" s="59">
        <v>0.18</v>
      </c>
      <c r="I86" s="59">
        <v>0.24</v>
      </c>
      <c r="J86" s="59">
        <v>0.18</v>
      </c>
      <c r="K86" s="59"/>
      <c r="L86" s="59">
        <v>0.18</v>
      </c>
      <c r="M86" s="59">
        <v>0.18</v>
      </c>
      <c r="N86" s="59"/>
      <c r="O86" s="59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>
        <v>0.2</v>
      </c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outlineLevel="1" x14ac:dyDescent="0.25">
      <c r="A87" s="30"/>
      <c r="B87" s="31">
        <f t="shared" si="1"/>
        <v>81</v>
      </c>
      <c r="C87" s="32" t="s">
        <v>122</v>
      </c>
      <c r="D87" s="8"/>
      <c r="E87" s="7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outlineLevel="1" x14ac:dyDescent="0.25">
      <c r="A88" s="30"/>
      <c r="B88" s="31">
        <f t="shared" si="1"/>
        <v>82</v>
      </c>
      <c r="C88" s="32" t="s">
        <v>368</v>
      </c>
      <c r="D88" s="8"/>
      <c r="E88" s="7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outlineLevel="1" x14ac:dyDescent="0.25">
      <c r="A89" s="30"/>
      <c r="B89" s="31">
        <f t="shared" si="1"/>
        <v>83</v>
      </c>
      <c r="C89" s="32" t="s">
        <v>363</v>
      </c>
      <c r="D89" s="7"/>
      <c r="E89" s="7" t="s">
        <v>647</v>
      </c>
      <c r="F89" s="59" t="s">
        <v>514</v>
      </c>
      <c r="G89" s="59" t="s">
        <v>536</v>
      </c>
      <c r="H89" s="59" t="s">
        <v>536</v>
      </c>
      <c r="I89" s="59" t="s">
        <v>536</v>
      </c>
      <c r="J89" s="59" t="s">
        <v>536</v>
      </c>
      <c r="K89" s="59" t="s">
        <v>647</v>
      </c>
      <c r="L89" s="59" t="s">
        <v>536</v>
      </c>
      <c r="M89" s="59" t="s">
        <v>536</v>
      </c>
      <c r="N89" s="59" t="s">
        <v>647</v>
      </c>
      <c r="O89" s="59" t="s">
        <v>514</v>
      </c>
      <c r="P89" s="7"/>
      <c r="Q89" s="7" t="s">
        <v>514</v>
      </c>
      <c r="R89" s="7" t="s">
        <v>514</v>
      </c>
      <c r="S89" s="7" t="s">
        <v>514</v>
      </c>
      <c r="T89" s="7" t="s">
        <v>514</v>
      </c>
      <c r="U89" s="7" t="s">
        <v>514</v>
      </c>
      <c r="V89" s="7" t="s">
        <v>514</v>
      </c>
      <c r="W89" s="7"/>
      <c r="X89" s="7"/>
      <c r="Y89" s="7"/>
      <c r="Z89" s="7"/>
      <c r="AA89" s="7"/>
      <c r="AB89" s="7"/>
      <c r="AC89" s="7" t="s">
        <v>514</v>
      </c>
      <c r="AD89" s="7" t="s">
        <v>514</v>
      </c>
      <c r="AE89" s="7" t="s">
        <v>514</v>
      </c>
      <c r="AF89" s="7" t="s">
        <v>514</v>
      </c>
      <c r="AG89" s="7" t="s">
        <v>514</v>
      </c>
      <c r="AH89" s="7"/>
      <c r="AI89" s="7"/>
      <c r="AJ89" s="7"/>
      <c r="AK89" s="7"/>
      <c r="AL89" s="7"/>
      <c r="AM89" s="7"/>
      <c r="AN89" s="7"/>
      <c r="AO89" s="7" t="s">
        <v>514</v>
      </c>
      <c r="AP89" s="7" t="s">
        <v>514</v>
      </c>
      <c r="AQ89" s="7" t="s">
        <v>514</v>
      </c>
      <c r="AR89" s="7" t="s">
        <v>514</v>
      </c>
      <c r="AS89" s="7" t="s">
        <v>514</v>
      </c>
      <c r="AT89" s="7" t="s">
        <v>514</v>
      </c>
      <c r="AU89" s="7" t="s">
        <v>514</v>
      </c>
      <c r="AV89" s="7" t="s">
        <v>514</v>
      </c>
      <c r="AW89" s="7"/>
    </row>
    <row r="90" spans="1:49" outlineLevel="1" x14ac:dyDescent="0.25">
      <c r="A90" s="30"/>
      <c r="B90" s="31">
        <f t="shared" si="1"/>
        <v>84</v>
      </c>
      <c r="C90" s="32" t="s">
        <v>160</v>
      </c>
      <c r="D90" s="7"/>
      <c r="E90" s="7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60.75" thickBot="1" x14ac:dyDescent="0.3">
      <c r="A91" s="42"/>
      <c r="B91" s="43"/>
      <c r="C91" s="44" t="s">
        <v>659</v>
      </c>
      <c r="D91" s="16"/>
      <c r="E91" s="12" t="s">
        <v>660</v>
      </c>
      <c r="F91" s="12" t="s">
        <v>660</v>
      </c>
      <c r="G91" s="12" t="s">
        <v>660</v>
      </c>
      <c r="H91" s="12" t="s">
        <v>660</v>
      </c>
      <c r="I91" s="12" t="s">
        <v>660</v>
      </c>
      <c r="J91" s="12" t="s">
        <v>660</v>
      </c>
      <c r="K91" s="12" t="s">
        <v>660</v>
      </c>
      <c r="L91" s="12" t="s">
        <v>660</v>
      </c>
      <c r="M91" s="12" t="s">
        <v>660</v>
      </c>
      <c r="N91" s="12" t="s">
        <v>660</v>
      </c>
      <c r="O91" s="12" t="s">
        <v>660</v>
      </c>
      <c r="P91" s="12" t="s">
        <v>660</v>
      </c>
      <c r="Q91" s="85" t="s">
        <v>661</v>
      </c>
      <c r="R91" s="85" t="s">
        <v>661</v>
      </c>
      <c r="S91" s="85" t="s">
        <v>661</v>
      </c>
      <c r="T91" s="85" t="s">
        <v>661</v>
      </c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</row>
    <row r="92" spans="1:49" ht="15.75" thickBot="1" x14ac:dyDescent="0.3">
      <c r="A92" s="20"/>
      <c r="B92" s="57" t="s">
        <v>476</v>
      </c>
      <c r="C92" s="21" t="s">
        <v>127</v>
      </c>
      <c r="D92" s="22"/>
      <c r="E92" s="67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</row>
    <row r="93" spans="1:49" x14ac:dyDescent="0.25">
      <c r="A93" s="30"/>
      <c r="B93" s="31">
        <f>B90+1</f>
        <v>85</v>
      </c>
      <c r="C93" s="32" t="s">
        <v>359</v>
      </c>
      <c r="D93" s="14"/>
      <c r="E93" s="7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</row>
    <row r="94" spans="1:49" x14ac:dyDescent="0.25">
      <c r="A94" s="30"/>
      <c r="B94" s="31">
        <f>B93+1</f>
        <v>86</v>
      </c>
      <c r="C94" s="32" t="s">
        <v>360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x14ac:dyDescent="0.25">
      <c r="A95" s="30"/>
      <c r="B95" s="31">
        <f t="shared" ref="B95:B133" si="2">B94+1</f>
        <v>87</v>
      </c>
      <c r="C95" s="32" t="s">
        <v>129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x14ac:dyDescent="0.25">
      <c r="A96" s="30"/>
      <c r="B96" s="31">
        <f t="shared" si="2"/>
        <v>88</v>
      </c>
      <c r="C96" s="32" t="s">
        <v>156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</row>
    <row r="97" spans="1:49" x14ac:dyDescent="0.25">
      <c r="A97" s="30"/>
      <c r="B97" s="31">
        <f t="shared" si="2"/>
        <v>89</v>
      </c>
      <c r="C97" s="32" t="s">
        <v>128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 t="s">
        <v>818</v>
      </c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x14ac:dyDescent="0.25">
      <c r="A98" s="30"/>
      <c r="B98" s="31">
        <f t="shared" si="2"/>
        <v>90</v>
      </c>
      <c r="C98" s="32" t="s">
        <v>295</v>
      </c>
      <c r="D98" s="7"/>
      <c r="E98" s="7" t="s">
        <v>649</v>
      </c>
      <c r="F98" s="7" t="s">
        <v>521</v>
      </c>
      <c r="G98" s="7" t="s">
        <v>539</v>
      </c>
      <c r="H98" s="7"/>
      <c r="I98" s="7" t="s">
        <v>539</v>
      </c>
      <c r="J98" s="7"/>
      <c r="K98" s="7" t="s">
        <v>539</v>
      </c>
      <c r="L98" s="7" t="s">
        <v>539</v>
      </c>
      <c r="M98" s="7" t="s">
        <v>539</v>
      </c>
      <c r="N98" s="7" t="s">
        <v>663</v>
      </c>
      <c r="O98" s="7" t="s">
        <v>539</v>
      </c>
      <c r="P98" s="7" t="s">
        <v>539</v>
      </c>
      <c r="Q98" s="7" t="s">
        <v>539</v>
      </c>
      <c r="R98" s="7" t="s">
        <v>539</v>
      </c>
      <c r="S98" s="7" t="s">
        <v>539</v>
      </c>
      <c r="T98" s="7"/>
      <c r="U98" s="7" t="s">
        <v>831</v>
      </c>
      <c r="V98" s="7" t="s">
        <v>830</v>
      </c>
      <c r="W98" s="7"/>
      <c r="X98" s="7"/>
      <c r="Y98" s="7"/>
      <c r="Z98" s="7"/>
      <c r="AA98" s="7"/>
      <c r="AB98" s="7"/>
      <c r="AC98" s="7" t="s">
        <v>539</v>
      </c>
      <c r="AD98" s="7" t="s">
        <v>539</v>
      </c>
      <c r="AE98" s="7" t="s">
        <v>539</v>
      </c>
      <c r="AF98" s="7" t="s">
        <v>539</v>
      </c>
      <c r="AG98" s="7" t="s">
        <v>539</v>
      </c>
      <c r="AH98" s="7"/>
      <c r="AI98" s="7" t="s">
        <v>521</v>
      </c>
      <c r="AJ98" s="7" t="s">
        <v>819</v>
      </c>
      <c r="AK98" s="7" t="s">
        <v>819</v>
      </c>
      <c r="AL98" s="7" t="s">
        <v>820</v>
      </c>
      <c r="AM98" s="7" t="s">
        <v>820</v>
      </c>
      <c r="AN98" s="7" t="s">
        <v>820</v>
      </c>
      <c r="AO98" s="7" t="s">
        <v>539</v>
      </c>
      <c r="AP98" s="7" t="s">
        <v>539</v>
      </c>
      <c r="AQ98" s="7" t="s">
        <v>539</v>
      </c>
      <c r="AR98" s="7" t="s">
        <v>539</v>
      </c>
      <c r="AS98" s="7"/>
      <c r="AT98" s="7" t="s">
        <v>821</v>
      </c>
      <c r="AU98" s="7" t="s">
        <v>821</v>
      </c>
      <c r="AV98" s="7" t="s">
        <v>821</v>
      </c>
      <c r="AW98" s="7" t="s">
        <v>821</v>
      </c>
    </row>
    <row r="99" spans="1:49" x14ac:dyDescent="0.25">
      <c r="A99" s="30"/>
      <c r="B99" s="31">
        <f t="shared" si="2"/>
        <v>91</v>
      </c>
      <c r="C99" s="32" t="s">
        <v>18</v>
      </c>
      <c r="D99" s="7"/>
      <c r="E99" s="7"/>
      <c r="F99" s="7" t="s">
        <v>540</v>
      </c>
      <c r="G99" s="7" t="s">
        <v>522</v>
      </c>
      <c r="H99" s="7" t="s">
        <v>522</v>
      </c>
      <c r="I99" s="7" t="s">
        <v>522</v>
      </c>
      <c r="J99" s="7" t="s">
        <v>522</v>
      </c>
      <c r="K99" s="7"/>
      <c r="L99" s="7" t="s">
        <v>522</v>
      </c>
      <c r="M99" s="7" t="s">
        <v>522</v>
      </c>
      <c r="N99" s="7"/>
      <c r="O99" s="7" t="s">
        <v>540</v>
      </c>
      <c r="P99" s="7"/>
      <c r="Q99" s="7" t="s">
        <v>522</v>
      </c>
      <c r="R99" s="7"/>
      <c r="S99" s="7"/>
      <c r="T99" s="7" t="s">
        <v>522</v>
      </c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outlineLevel="1" x14ac:dyDescent="0.25">
      <c r="A100" s="33"/>
      <c r="B100" s="34">
        <f t="shared" si="2"/>
        <v>92</v>
      </c>
      <c r="C100" s="45" t="s">
        <v>320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outlineLevel="1" x14ac:dyDescent="0.25">
      <c r="A101" s="33"/>
      <c r="B101" s="34">
        <f t="shared" si="2"/>
        <v>93</v>
      </c>
      <c r="C101" s="45" t="s">
        <v>372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>
        <v>8.82</v>
      </c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</row>
    <row r="102" spans="1:49" outlineLevel="1" x14ac:dyDescent="0.25">
      <c r="A102" s="33"/>
      <c r="B102" s="34">
        <f t="shared" si="2"/>
        <v>94</v>
      </c>
      <c r="C102" s="45" t="s">
        <v>373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>
        <v>45.16</v>
      </c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outlineLevel="1" x14ac:dyDescent="0.25">
      <c r="A103" s="33"/>
      <c r="B103" s="34">
        <f t="shared" si="2"/>
        <v>95</v>
      </c>
      <c r="C103" s="45" t="s">
        <v>321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outlineLevel="1" x14ac:dyDescent="0.25">
      <c r="A104" s="33"/>
      <c r="B104" s="34">
        <f t="shared" si="2"/>
        <v>96</v>
      </c>
      <c r="C104" s="45" t="s">
        <v>322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59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outlineLevel="1" x14ac:dyDescent="0.25">
      <c r="A105" s="33"/>
      <c r="B105" s="34">
        <f t="shared" si="2"/>
        <v>97</v>
      </c>
      <c r="C105" s="45" t="s">
        <v>323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59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outlineLevel="1" x14ac:dyDescent="0.25">
      <c r="A106" s="33"/>
      <c r="B106" s="34">
        <f t="shared" si="2"/>
        <v>98</v>
      </c>
      <c r="C106" s="45" t="s">
        <v>324</v>
      </c>
      <c r="D106" s="7"/>
      <c r="E106" s="7"/>
      <c r="F106" s="7"/>
      <c r="G106" s="7">
        <v>999.7</v>
      </c>
      <c r="H106" s="7">
        <v>988</v>
      </c>
      <c r="I106" s="7">
        <v>991</v>
      </c>
      <c r="J106" s="7">
        <v>976</v>
      </c>
      <c r="K106" s="7"/>
      <c r="L106" s="7">
        <v>559</v>
      </c>
      <c r="M106" s="7">
        <v>730</v>
      </c>
      <c r="N106" s="7"/>
      <c r="O106" s="7">
        <v>533.4</v>
      </c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>
        <v>370</v>
      </c>
      <c r="AD106" s="7"/>
      <c r="AE106" s="7"/>
      <c r="AF106" s="7"/>
      <c r="AG106" s="7">
        <v>450</v>
      </c>
      <c r="AH106" s="7"/>
      <c r="AI106" s="7">
        <v>320</v>
      </c>
      <c r="AJ106" s="7"/>
      <c r="AK106" s="7"/>
      <c r="AL106" s="7"/>
      <c r="AM106" s="7"/>
      <c r="AN106" s="7"/>
      <c r="AO106" s="7"/>
      <c r="AP106" s="7">
        <v>370</v>
      </c>
      <c r="AQ106" s="7"/>
      <c r="AR106" s="7">
        <v>370</v>
      </c>
      <c r="AS106" s="7"/>
      <c r="AT106" s="7"/>
      <c r="AU106" s="7"/>
      <c r="AV106" s="7"/>
      <c r="AW106" s="7"/>
    </row>
    <row r="107" spans="1:49" outlineLevel="1" x14ac:dyDescent="0.25">
      <c r="A107" s="33"/>
      <c r="B107" s="34">
        <f t="shared" si="2"/>
        <v>99</v>
      </c>
      <c r="C107" s="45" t="s">
        <v>325</v>
      </c>
      <c r="D107" s="7"/>
      <c r="E107" s="7">
        <v>1402</v>
      </c>
      <c r="F107" s="7"/>
      <c r="G107" s="7">
        <v>805</v>
      </c>
      <c r="H107" s="7">
        <v>1003</v>
      </c>
      <c r="I107" s="7">
        <v>807</v>
      </c>
      <c r="J107" s="7">
        <v>1003</v>
      </c>
      <c r="K107" s="7"/>
      <c r="L107" s="7">
        <v>717</v>
      </c>
      <c r="M107" s="7">
        <v>754</v>
      </c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>
        <v>320</v>
      </c>
      <c r="AJ107" s="7"/>
      <c r="AK107" s="7"/>
      <c r="AL107" s="7"/>
      <c r="AM107" s="7"/>
      <c r="AN107" s="7"/>
      <c r="AO107" s="7"/>
      <c r="AP107" s="7">
        <v>570</v>
      </c>
      <c r="AQ107" s="7"/>
      <c r="AR107" s="7">
        <v>570</v>
      </c>
      <c r="AS107" s="7"/>
      <c r="AT107" s="7"/>
      <c r="AU107" s="7"/>
      <c r="AV107" s="7"/>
      <c r="AW107" s="7"/>
    </row>
    <row r="108" spans="1:49" outlineLevel="1" x14ac:dyDescent="0.25">
      <c r="A108" s="33"/>
      <c r="B108" s="34">
        <f t="shared" si="2"/>
        <v>100</v>
      </c>
      <c r="C108" s="45" t="s">
        <v>326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</row>
    <row r="109" spans="1:49" outlineLevel="1" x14ac:dyDescent="0.25">
      <c r="A109" s="33"/>
      <c r="B109" s="34">
        <f t="shared" si="2"/>
        <v>101</v>
      </c>
      <c r="C109" s="45" t="s">
        <v>374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</row>
    <row r="110" spans="1:49" outlineLevel="1" x14ac:dyDescent="0.25">
      <c r="A110" s="33"/>
      <c r="B110" s="34">
        <f t="shared" si="2"/>
        <v>102</v>
      </c>
      <c r="C110" s="45" t="s">
        <v>327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</row>
    <row r="111" spans="1:49" x14ac:dyDescent="0.25">
      <c r="A111" s="33"/>
      <c r="B111" s="34">
        <f t="shared" si="2"/>
        <v>103</v>
      </c>
      <c r="C111" s="35" t="s">
        <v>377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</row>
    <row r="112" spans="1:49" outlineLevel="1" x14ac:dyDescent="0.25">
      <c r="A112" s="33"/>
      <c r="B112" s="34">
        <f t="shared" si="2"/>
        <v>104</v>
      </c>
      <c r="C112" s="46" t="s">
        <v>376</v>
      </c>
      <c r="D112" s="7"/>
      <c r="E112" s="59" t="s">
        <v>553</v>
      </c>
      <c r="F112" s="59" t="s">
        <v>552</v>
      </c>
      <c r="G112" s="59" t="s">
        <v>553</v>
      </c>
      <c r="H112" s="59" t="s">
        <v>553</v>
      </c>
      <c r="I112" s="59" t="s">
        <v>553</v>
      </c>
      <c r="J112" s="59" t="s">
        <v>553</v>
      </c>
      <c r="K112" s="59" t="s">
        <v>553</v>
      </c>
      <c r="L112" s="7" t="s">
        <v>553</v>
      </c>
      <c r="M112" s="7" t="s">
        <v>553</v>
      </c>
      <c r="N112" s="7" t="s">
        <v>553</v>
      </c>
      <c r="O112" s="7" t="s">
        <v>553</v>
      </c>
      <c r="P112" s="7"/>
      <c r="Q112" s="7"/>
      <c r="R112" s="7" t="s">
        <v>553</v>
      </c>
      <c r="S112" s="7" t="s">
        <v>552</v>
      </c>
      <c r="T112" s="7"/>
      <c r="U112" s="7"/>
      <c r="V112" s="7"/>
      <c r="W112" s="7"/>
      <c r="X112" s="7" t="s">
        <v>553</v>
      </c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 t="s">
        <v>553</v>
      </c>
      <c r="AU112" s="7" t="s">
        <v>552</v>
      </c>
      <c r="AV112" s="7" t="s">
        <v>553</v>
      </c>
      <c r="AW112" s="7" t="s">
        <v>552</v>
      </c>
    </row>
    <row r="113" spans="1:49" outlineLevel="1" x14ac:dyDescent="0.25">
      <c r="A113" s="33"/>
      <c r="B113" s="34">
        <f t="shared" si="2"/>
        <v>105</v>
      </c>
      <c r="C113" s="45" t="s">
        <v>378</v>
      </c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</row>
    <row r="114" spans="1:49" outlineLevel="1" x14ac:dyDescent="0.25">
      <c r="A114" s="33"/>
      <c r="B114" s="34">
        <f t="shared" si="2"/>
        <v>106</v>
      </c>
      <c r="C114" s="45" t="s">
        <v>331</v>
      </c>
      <c r="D114" s="7"/>
      <c r="E114" s="7"/>
      <c r="F114" s="7">
        <v>112</v>
      </c>
      <c r="G114" s="7">
        <v>82</v>
      </c>
      <c r="H114" s="7">
        <v>140</v>
      </c>
      <c r="I114" s="7">
        <v>82</v>
      </c>
      <c r="J114" s="7">
        <v>140</v>
      </c>
      <c r="K114" s="7"/>
      <c r="L114" s="7">
        <v>60</v>
      </c>
      <c r="M114" s="7">
        <v>88</v>
      </c>
      <c r="N114" s="7">
        <v>74</v>
      </c>
      <c r="O114" s="7">
        <v>58</v>
      </c>
      <c r="P114" s="7"/>
      <c r="Q114" s="7">
        <v>162</v>
      </c>
      <c r="R114" s="7">
        <v>198</v>
      </c>
      <c r="S114" s="7"/>
      <c r="T114" s="7">
        <v>198</v>
      </c>
      <c r="U114" s="7">
        <v>56</v>
      </c>
      <c r="V114" s="7">
        <v>58</v>
      </c>
      <c r="W114" s="7"/>
      <c r="X114" s="7"/>
      <c r="Y114" s="7"/>
      <c r="Z114" s="7"/>
      <c r="AA114" s="7">
        <v>58</v>
      </c>
      <c r="AB114" s="7"/>
      <c r="AC114" s="7">
        <v>36</v>
      </c>
      <c r="AD114" s="7"/>
      <c r="AE114" s="7"/>
      <c r="AF114" s="7">
        <v>36</v>
      </c>
      <c r="AG114" s="7">
        <v>58</v>
      </c>
      <c r="AH114" s="7"/>
      <c r="AI114" s="7">
        <v>40</v>
      </c>
      <c r="AJ114" s="7"/>
      <c r="AK114" s="7">
        <v>38</v>
      </c>
      <c r="AL114" s="7">
        <v>46</v>
      </c>
      <c r="AM114" s="7">
        <v>34</v>
      </c>
      <c r="AN114" s="7"/>
      <c r="AO114" s="7"/>
      <c r="AP114" s="7"/>
      <c r="AQ114" s="7"/>
      <c r="AR114" s="7"/>
      <c r="AS114" s="7"/>
      <c r="AT114" s="7"/>
      <c r="AU114" s="7"/>
      <c r="AV114" s="7"/>
      <c r="AW114" s="7"/>
    </row>
    <row r="115" spans="1:49" outlineLevel="1" x14ac:dyDescent="0.25">
      <c r="A115" s="33"/>
      <c r="B115" s="34">
        <f t="shared" si="2"/>
        <v>107</v>
      </c>
      <c r="C115" s="45" t="s">
        <v>329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 t="s">
        <v>832</v>
      </c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</row>
    <row r="116" spans="1:49" outlineLevel="1" x14ac:dyDescent="0.25">
      <c r="A116" s="33"/>
      <c r="B116" s="34">
        <f t="shared" si="2"/>
        <v>108</v>
      </c>
      <c r="C116" s="45" t="s">
        <v>328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</row>
    <row r="117" spans="1:49" outlineLevel="1" x14ac:dyDescent="0.25">
      <c r="A117" s="33"/>
      <c r="B117" s="34">
        <f t="shared" si="2"/>
        <v>109</v>
      </c>
      <c r="C117" s="45" t="s">
        <v>330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</row>
    <row r="118" spans="1:49" outlineLevel="1" x14ac:dyDescent="0.25">
      <c r="A118" s="33"/>
      <c r="B118" s="34">
        <f t="shared" si="2"/>
        <v>110</v>
      </c>
      <c r="C118" s="45" t="s">
        <v>408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58" t="s">
        <v>833</v>
      </c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</row>
    <row r="119" spans="1:49" outlineLevel="1" x14ac:dyDescent="0.25">
      <c r="A119" s="33"/>
      <c r="B119" s="34">
        <f t="shared" si="2"/>
        <v>111</v>
      </c>
      <c r="C119" s="45" t="s">
        <v>334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 t="s">
        <v>599</v>
      </c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</row>
    <row r="120" spans="1:49" outlineLevel="1" x14ac:dyDescent="0.25">
      <c r="A120" s="33"/>
      <c r="B120" s="34">
        <f t="shared" si="2"/>
        <v>112</v>
      </c>
      <c r="C120" s="45" t="s">
        <v>335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</row>
    <row r="121" spans="1:49" outlineLevel="1" x14ac:dyDescent="0.25">
      <c r="A121" s="33"/>
      <c r="B121" s="34">
        <f t="shared" si="2"/>
        <v>113</v>
      </c>
      <c r="C121" s="45" t="s">
        <v>336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</row>
    <row r="122" spans="1:49" outlineLevel="1" x14ac:dyDescent="0.25">
      <c r="A122" s="33"/>
      <c r="B122" s="34">
        <f t="shared" si="2"/>
        <v>114</v>
      </c>
      <c r="C122" s="45" t="s">
        <v>337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</row>
    <row r="123" spans="1:49" outlineLevel="1" x14ac:dyDescent="0.25">
      <c r="A123" s="33"/>
      <c r="B123" s="34">
        <f t="shared" si="2"/>
        <v>115</v>
      </c>
      <c r="C123" s="45" t="s">
        <v>338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</row>
    <row r="124" spans="1:49" outlineLevel="1" x14ac:dyDescent="0.25">
      <c r="A124" s="33"/>
      <c r="B124" s="34">
        <f t="shared" si="2"/>
        <v>116</v>
      </c>
      <c r="C124" s="45" t="s">
        <v>379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</row>
    <row r="125" spans="1:49" outlineLevel="1" x14ac:dyDescent="0.25">
      <c r="A125" s="33"/>
      <c r="B125" s="34">
        <f t="shared" si="2"/>
        <v>117</v>
      </c>
      <c r="C125" s="45" t="s">
        <v>380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</row>
    <row r="126" spans="1:49" outlineLevel="1" x14ac:dyDescent="0.25">
      <c r="A126" s="33"/>
      <c r="B126" s="34">
        <f t="shared" si="2"/>
        <v>118</v>
      </c>
      <c r="C126" s="46" t="s">
        <v>381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</row>
    <row r="127" spans="1:49" outlineLevel="1" x14ac:dyDescent="0.25">
      <c r="A127" s="33"/>
      <c r="B127" s="34">
        <f t="shared" si="2"/>
        <v>119</v>
      </c>
      <c r="C127" s="45" t="s">
        <v>382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</row>
    <row r="128" spans="1:49" outlineLevel="1" x14ac:dyDescent="0.25">
      <c r="A128" s="33"/>
      <c r="B128" s="34">
        <f t="shared" si="2"/>
        <v>120</v>
      </c>
      <c r="C128" s="45" t="s">
        <v>383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</row>
    <row r="129" spans="1:49" outlineLevel="1" x14ac:dyDescent="0.25">
      <c r="A129" s="33"/>
      <c r="B129" s="34">
        <f t="shared" si="2"/>
        <v>121</v>
      </c>
      <c r="C129" s="45" t="s">
        <v>384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</row>
    <row r="130" spans="1:49" outlineLevel="1" x14ac:dyDescent="0.25">
      <c r="A130" s="33"/>
      <c r="B130" s="34">
        <f t="shared" si="2"/>
        <v>122</v>
      </c>
      <c r="C130" s="45" t="s">
        <v>385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</row>
    <row r="131" spans="1:49" outlineLevel="1" x14ac:dyDescent="0.25">
      <c r="A131" s="33"/>
      <c r="B131" s="34">
        <f t="shared" si="2"/>
        <v>123</v>
      </c>
      <c r="C131" s="45" t="s">
        <v>386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</row>
    <row r="132" spans="1:49" outlineLevel="1" x14ac:dyDescent="0.25">
      <c r="A132" s="33"/>
      <c r="B132" s="34">
        <f t="shared" si="2"/>
        <v>124</v>
      </c>
      <c r="C132" s="45" t="s">
        <v>387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</row>
    <row r="133" spans="1:49" ht="15.75" outlineLevel="1" thickBot="1" x14ac:dyDescent="0.3">
      <c r="A133" s="41"/>
      <c r="B133" s="37">
        <f t="shared" si="2"/>
        <v>125</v>
      </c>
      <c r="C133" s="47" t="s">
        <v>388</v>
      </c>
      <c r="D133" s="16"/>
      <c r="E133" s="7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</row>
    <row r="134" spans="1:49" ht="15.75" thickBot="1" x14ac:dyDescent="0.3">
      <c r="A134" s="20"/>
      <c r="B134" s="57" t="s">
        <v>476</v>
      </c>
      <c r="C134" s="21" t="s">
        <v>126</v>
      </c>
      <c r="D134" s="22"/>
      <c r="E134" s="67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</row>
    <row r="135" spans="1:49" x14ac:dyDescent="0.25">
      <c r="A135" s="30"/>
      <c r="B135" s="31">
        <f>B133+1</f>
        <v>126</v>
      </c>
      <c r="C135" s="32" t="s">
        <v>14</v>
      </c>
      <c r="D135" s="14"/>
      <c r="E135" s="7"/>
      <c r="F135" s="14">
        <v>96</v>
      </c>
      <c r="G135" s="14">
        <v>96</v>
      </c>
      <c r="H135" s="14">
        <v>120</v>
      </c>
      <c r="I135" s="14">
        <v>96</v>
      </c>
      <c r="J135" s="14">
        <v>120</v>
      </c>
      <c r="K135" s="14"/>
      <c r="L135" s="14">
        <v>50</v>
      </c>
      <c r="M135" s="14">
        <v>72</v>
      </c>
      <c r="N135" s="14">
        <v>60</v>
      </c>
      <c r="O135" s="14">
        <v>72</v>
      </c>
      <c r="P135" s="14"/>
      <c r="Q135" s="14">
        <v>162</v>
      </c>
      <c r="R135" s="14">
        <v>162</v>
      </c>
      <c r="S135" s="14"/>
      <c r="T135" s="14">
        <v>162</v>
      </c>
      <c r="U135" s="14">
        <v>72</v>
      </c>
      <c r="V135" s="14">
        <v>72</v>
      </c>
      <c r="W135" s="14"/>
      <c r="X135" s="14"/>
      <c r="Y135" s="14">
        <v>72</v>
      </c>
      <c r="Z135" s="14"/>
      <c r="AA135" s="14">
        <v>72</v>
      </c>
      <c r="AB135" s="14"/>
      <c r="AC135" s="14">
        <v>48</v>
      </c>
      <c r="AD135" s="14"/>
      <c r="AE135" s="14"/>
      <c r="AF135" s="14">
        <v>48</v>
      </c>
      <c r="AG135" s="14">
        <v>72</v>
      </c>
      <c r="AH135" s="14"/>
      <c r="AI135" s="14">
        <v>48</v>
      </c>
      <c r="AJ135" s="14"/>
      <c r="AK135" s="14">
        <v>48</v>
      </c>
      <c r="AL135" s="14">
        <v>42</v>
      </c>
      <c r="AM135" s="14">
        <v>54</v>
      </c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</row>
    <row r="136" spans="1:49" x14ac:dyDescent="0.25">
      <c r="A136" s="30"/>
      <c r="B136" s="31">
        <f>B135+1</f>
        <v>127</v>
      </c>
      <c r="C136" s="32" t="s">
        <v>19</v>
      </c>
      <c r="D136" s="7"/>
      <c r="E136" s="7" t="s">
        <v>522</v>
      </c>
      <c r="F136" s="7" t="s">
        <v>547</v>
      </c>
      <c r="G136" s="7" t="s">
        <v>522</v>
      </c>
      <c r="H136" s="7" t="s">
        <v>522</v>
      </c>
      <c r="I136" s="7" t="s">
        <v>522</v>
      </c>
      <c r="J136" s="7" t="s">
        <v>522</v>
      </c>
      <c r="K136" s="7"/>
      <c r="L136" s="7"/>
      <c r="M136" s="7"/>
      <c r="N136" s="7"/>
      <c r="O136" s="7" t="s">
        <v>547</v>
      </c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</row>
    <row r="137" spans="1:49" outlineLevel="1" x14ac:dyDescent="0.25">
      <c r="A137" s="33"/>
      <c r="B137" s="34">
        <f t="shared" ref="B137:B171" si="3">B136+1</f>
        <v>128</v>
      </c>
      <c r="C137" s="48" t="s">
        <v>299</v>
      </c>
      <c r="D137" s="7"/>
      <c r="E137" s="7"/>
      <c r="F137" s="7"/>
      <c r="G137" s="7">
        <v>995.5</v>
      </c>
      <c r="H137" s="7">
        <v>984</v>
      </c>
      <c r="I137" s="7">
        <v>995</v>
      </c>
      <c r="J137" s="7">
        <v>980</v>
      </c>
      <c r="K137" s="7"/>
      <c r="L137" s="7">
        <v>552</v>
      </c>
      <c r="M137" s="7">
        <v>733</v>
      </c>
      <c r="N137" s="7"/>
      <c r="O137" s="7">
        <v>533.4</v>
      </c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>
        <v>310</v>
      </c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</row>
    <row r="138" spans="1:49" outlineLevel="1" x14ac:dyDescent="0.25">
      <c r="A138" s="33"/>
      <c r="B138" s="34">
        <f t="shared" si="3"/>
        <v>129</v>
      </c>
      <c r="C138" s="48" t="s">
        <v>300</v>
      </c>
      <c r="D138" s="7"/>
      <c r="E138" s="7">
        <v>1408</v>
      </c>
      <c r="F138" s="7"/>
      <c r="G138" s="7">
        <v>807</v>
      </c>
      <c r="H138" s="7">
        <v>1004</v>
      </c>
      <c r="I138" s="7">
        <v>805</v>
      </c>
      <c r="J138" s="7">
        <v>1005</v>
      </c>
      <c r="K138" s="7"/>
      <c r="L138" s="7">
        <v>713</v>
      </c>
      <c r="M138" s="7">
        <v>755</v>
      </c>
      <c r="N138" s="7"/>
      <c r="O138" s="7">
        <v>770</v>
      </c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>
        <v>675</v>
      </c>
      <c r="AD138" s="7"/>
      <c r="AE138" s="7"/>
      <c r="AF138" s="7"/>
      <c r="AG138" s="7">
        <v>628</v>
      </c>
      <c r="AH138" s="7"/>
      <c r="AI138" s="7">
        <v>320</v>
      </c>
      <c r="AJ138" s="7"/>
      <c r="AK138" s="7"/>
      <c r="AL138" s="7"/>
      <c r="AM138" s="7"/>
      <c r="AN138" s="7"/>
      <c r="AO138" s="7"/>
      <c r="AP138" s="7">
        <v>570</v>
      </c>
      <c r="AQ138" s="7"/>
      <c r="AR138" s="7">
        <v>570</v>
      </c>
      <c r="AS138" s="7"/>
      <c r="AT138" s="7"/>
      <c r="AU138" s="7"/>
      <c r="AV138" s="7"/>
      <c r="AW138" s="7"/>
    </row>
    <row r="139" spans="1:49" outlineLevel="1" x14ac:dyDescent="0.25">
      <c r="A139" s="33"/>
      <c r="B139" s="34">
        <f t="shared" si="3"/>
        <v>130</v>
      </c>
      <c r="C139" s="48" t="s">
        <v>303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>
        <v>80.59</v>
      </c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</row>
    <row r="140" spans="1:49" outlineLevel="1" x14ac:dyDescent="0.25">
      <c r="A140" s="33"/>
      <c r="B140" s="34">
        <f t="shared" si="3"/>
        <v>131</v>
      </c>
      <c r="C140" s="48" t="s">
        <v>304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</row>
    <row r="141" spans="1:49" outlineLevel="1" x14ac:dyDescent="0.25">
      <c r="A141" s="33"/>
      <c r="B141" s="34">
        <f t="shared" si="3"/>
        <v>132</v>
      </c>
      <c r="C141" s="48" t="s">
        <v>305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</row>
    <row r="142" spans="1:49" outlineLevel="1" x14ac:dyDescent="0.25">
      <c r="A142" s="33"/>
      <c r="B142" s="34">
        <f t="shared" si="3"/>
        <v>133</v>
      </c>
      <c r="C142" s="48" t="s">
        <v>306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>
        <v>831.94</v>
      </c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>
        <v>550</v>
      </c>
      <c r="AJ142" s="7"/>
      <c r="AK142" s="7"/>
      <c r="AL142" s="7"/>
      <c r="AM142" s="7"/>
      <c r="AN142" s="7"/>
      <c r="AO142" s="7"/>
      <c r="AP142" s="7">
        <v>620</v>
      </c>
      <c r="AQ142" s="7"/>
      <c r="AR142" s="7">
        <v>620</v>
      </c>
      <c r="AS142" s="7"/>
      <c r="AT142" s="7"/>
      <c r="AU142" s="7"/>
      <c r="AV142" s="7"/>
      <c r="AW142" s="7"/>
    </row>
    <row r="143" spans="1:49" outlineLevel="1" x14ac:dyDescent="0.25">
      <c r="A143" s="33"/>
      <c r="B143" s="34">
        <f t="shared" si="3"/>
        <v>134</v>
      </c>
      <c r="C143" s="48" t="s">
        <v>307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>
        <v>12.94</v>
      </c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</row>
    <row r="144" spans="1:49" outlineLevel="1" x14ac:dyDescent="0.25">
      <c r="A144" s="33"/>
      <c r="B144" s="34">
        <f t="shared" si="3"/>
        <v>135</v>
      </c>
      <c r="C144" s="48" t="s">
        <v>308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</row>
    <row r="145" spans="1:49" outlineLevel="1" x14ac:dyDescent="0.25">
      <c r="A145" s="33"/>
      <c r="B145" s="34">
        <f t="shared" si="3"/>
        <v>136</v>
      </c>
      <c r="C145" s="48" t="s">
        <v>309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>
        <v>68.2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</row>
    <row r="146" spans="1:49" outlineLevel="1" x14ac:dyDescent="0.25">
      <c r="A146" s="33"/>
      <c r="B146" s="34">
        <f t="shared" si="3"/>
        <v>137</v>
      </c>
      <c r="C146" s="48" t="s">
        <v>310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</row>
    <row r="147" spans="1:49" outlineLevel="1" x14ac:dyDescent="0.25">
      <c r="A147" s="33"/>
      <c r="B147" s="34">
        <f t="shared" si="3"/>
        <v>138</v>
      </c>
      <c r="C147" s="48" t="s">
        <v>375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</row>
    <row r="148" spans="1:49" outlineLevel="1" x14ac:dyDescent="0.25">
      <c r="A148" s="33"/>
      <c r="B148" s="34">
        <f t="shared" si="3"/>
        <v>139</v>
      </c>
      <c r="C148" s="48" t="s">
        <v>311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 t="s">
        <v>601</v>
      </c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</row>
    <row r="149" spans="1:49" outlineLevel="1" x14ac:dyDescent="0.25">
      <c r="A149" s="33"/>
      <c r="B149" s="34">
        <f t="shared" si="3"/>
        <v>140</v>
      </c>
      <c r="C149" s="48" t="s">
        <v>387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</row>
    <row r="150" spans="1:49" outlineLevel="1" x14ac:dyDescent="0.25">
      <c r="A150" s="33"/>
      <c r="B150" s="34">
        <f t="shared" si="3"/>
        <v>141</v>
      </c>
      <c r="C150" s="48" t="s">
        <v>388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</row>
    <row r="151" spans="1:49" x14ac:dyDescent="0.25">
      <c r="A151" s="33"/>
      <c r="B151" s="34">
        <f t="shared" si="3"/>
        <v>142</v>
      </c>
      <c r="C151" s="35" t="s">
        <v>44</v>
      </c>
      <c r="D151" s="7"/>
      <c r="E151" s="7" t="s">
        <v>650</v>
      </c>
      <c r="F151" s="59" t="s">
        <v>548</v>
      </c>
      <c r="G151" s="59" t="s">
        <v>551</v>
      </c>
      <c r="H151" s="59" t="s">
        <v>650</v>
      </c>
      <c r="I151" s="59" t="s">
        <v>650</v>
      </c>
      <c r="J151" s="59" t="s">
        <v>650</v>
      </c>
      <c r="K151" s="59" t="s">
        <v>650</v>
      </c>
      <c r="L151" s="59" t="s">
        <v>650</v>
      </c>
      <c r="M151" s="59" t="s">
        <v>650</v>
      </c>
      <c r="N151" s="59" t="s">
        <v>600</v>
      </c>
      <c r="O151" s="59" t="s">
        <v>650</v>
      </c>
      <c r="P151" s="7" t="s">
        <v>650</v>
      </c>
      <c r="Q151" s="7" t="s">
        <v>650</v>
      </c>
      <c r="R151" s="7" t="s">
        <v>650</v>
      </c>
      <c r="S151" s="7" t="s">
        <v>600</v>
      </c>
      <c r="T151" s="7" t="s">
        <v>650</v>
      </c>
      <c r="U151" s="7"/>
      <c r="V151" s="7" t="s">
        <v>650</v>
      </c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 t="s">
        <v>600</v>
      </c>
      <c r="AV151" s="7"/>
      <c r="AW151" s="7"/>
    </row>
    <row r="152" spans="1:49" x14ac:dyDescent="0.25">
      <c r="A152" s="33"/>
      <c r="B152" s="34">
        <f t="shared" si="3"/>
        <v>143</v>
      </c>
      <c r="C152" s="35" t="s">
        <v>312</v>
      </c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>
        <v>15.3</v>
      </c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</row>
    <row r="153" spans="1:49" x14ac:dyDescent="0.25">
      <c r="A153" s="33"/>
      <c r="B153" s="34">
        <f t="shared" si="3"/>
        <v>144</v>
      </c>
      <c r="C153" s="35" t="s">
        <v>17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</row>
    <row r="154" spans="1:49" outlineLevel="1" x14ac:dyDescent="0.25">
      <c r="A154" s="33"/>
      <c r="B154" s="34">
        <f t="shared" si="3"/>
        <v>145</v>
      </c>
      <c r="C154" s="48" t="s">
        <v>389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</row>
    <row r="155" spans="1:49" outlineLevel="1" x14ac:dyDescent="0.25">
      <c r="A155" s="33"/>
      <c r="B155" s="34">
        <f t="shared" si="3"/>
        <v>146</v>
      </c>
      <c r="C155" s="48" t="s">
        <v>390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</row>
    <row r="156" spans="1:49" outlineLevel="1" x14ac:dyDescent="0.25">
      <c r="A156" s="33"/>
      <c r="B156" s="34">
        <f t="shared" si="3"/>
        <v>147</v>
      </c>
      <c r="C156" s="48" t="s">
        <v>361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</row>
    <row r="157" spans="1:49" outlineLevel="1" x14ac:dyDescent="0.25">
      <c r="A157" s="33"/>
      <c r="B157" s="34">
        <f t="shared" si="3"/>
        <v>148</v>
      </c>
      <c r="C157" s="48" t="s">
        <v>302</v>
      </c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</row>
    <row r="158" spans="1:49" outlineLevel="1" x14ac:dyDescent="0.25">
      <c r="A158" s="33"/>
      <c r="B158" s="34">
        <f t="shared" si="3"/>
        <v>149</v>
      </c>
      <c r="C158" s="48" t="s">
        <v>301</v>
      </c>
      <c r="D158" s="7"/>
      <c r="E158" s="7" t="s">
        <v>685</v>
      </c>
      <c r="F158" s="7" t="s">
        <v>685</v>
      </c>
      <c r="G158" s="7" t="s">
        <v>685</v>
      </c>
      <c r="H158" s="7" t="s">
        <v>685</v>
      </c>
      <c r="I158" s="7" t="s">
        <v>685</v>
      </c>
      <c r="J158" s="7" t="s">
        <v>685</v>
      </c>
      <c r="K158" s="7" t="s">
        <v>685</v>
      </c>
      <c r="L158" s="7" t="s">
        <v>685</v>
      </c>
      <c r="M158" s="7" t="s">
        <v>685</v>
      </c>
      <c r="N158" s="7" t="s">
        <v>685</v>
      </c>
      <c r="O158" s="7" t="s">
        <v>572</v>
      </c>
      <c r="P158" s="7" t="s">
        <v>685</v>
      </c>
      <c r="Q158" s="7" t="s">
        <v>685</v>
      </c>
      <c r="R158" s="7" t="s">
        <v>685</v>
      </c>
      <c r="S158" s="7" t="s">
        <v>685</v>
      </c>
      <c r="T158" s="7" t="s">
        <v>685</v>
      </c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</row>
    <row r="159" spans="1:49" outlineLevel="1" x14ac:dyDescent="0.25">
      <c r="A159" s="33"/>
      <c r="B159" s="34">
        <f t="shared" si="3"/>
        <v>150</v>
      </c>
      <c r="C159" s="48" t="s">
        <v>313</v>
      </c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</row>
    <row r="160" spans="1:49" outlineLevel="1" x14ac:dyDescent="0.25">
      <c r="A160" s="33"/>
      <c r="B160" s="34">
        <f t="shared" si="3"/>
        <v>151</v>
      </c>
      <c r="C160" s="48" t="s">
        <v>314</v>
      </c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 t="s">
        <v>834</v>
      </c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</row>
    <row r="161" spans="1:49" outlineLevel="1" x14ac:dyDescent="0.25">
      <c r="A161" s="33"/>
      <c r="B161" s="34">
        <f t="shared" si="3"/>
        <v>152</v>
      </c>
      <c r="C161" s="48" t="s">
        <v>315</v>
      </c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</row>
    <row r="162" spans="1:49" outlineLevel="1" x14ac:dyDescent="0.25">
      <c r="A162" s="33"/>
      <c r="B162" s="34">
        <f t="shared" si="3"/>
        <v>153</v>
      </c>
      <c r="C162" s="48" t="s">
        <v>316</v>
      </c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>
        <v>117</v>
      </c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</row>
    <row r="163" spans="1:49" outlineLevel="1" x14ac:dyDescent="0.25">
      <c r="A163" s="33"/>
      <c r="B163" s="34">
        <f t="shared" si="3"/>
        <v>154</v>
      </c>
      <c r="C163" s="48" t="s">
        <v>317</v>
      </c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 t="s">
        <v>571</v>
      </c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</row>
    <row r="164" spans="1:49" outlineLevel="1" x14ac:dyDescent="0.25">
      <c r="A164" s="33"/>
      <c r="B164" s="34">
        <f t="shared" si="3"/>
        <v>155</v>
      </c>
      <c r="C164" s="48" t="s">
        <v>318</v>
      </c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</row>
    <row r="165" spans="1:49" outlineLevel="1" x14ac:dyDescent="0.25">
      <c r="A165" s="33"/>
      <c r="B165" s="34">
        <f t="shared" si="3"/>
        <v>156</v>
      </c>
      <c r="C165" s="48" t="s">
        <v>332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>
        <v>280</v>
      </c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</row>
    <row r="166" spans="1:49" outlineLevel="1" x14ac:dyDescent="0.25">
      <c r="A166" s="33"/>
      <c r="B166" s="34">
        <f t="shared" si="3"/>
        <v>157</v>
      </c>
      <c r="C166" s="48" t="s">
        <v>333</v>
      </c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>
        <v>325</v>
      </c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</row>
    <row r="167" spans="1:49" x14ac:dyDescent="0.25">
      <c r="A167" s="33"/>
      <c r="B167" s="34">
        <f t="shared" si="3"/>
        <v>158</v>
      </c>
      <c r="C167" s="35" t="s">
        <v>131</v>
      </c>
      <c r="D167" s="7"/>
      <c r="E167" s="7" t="s">
        <v>524</v>
      </c>
      <c r="F167" s="7" t="s">
        <v>524</v>
      </c>
      <c r="G167" s="7" t="s">
        <v>524</v>
      </c>
      <c r="H167" s="7" t="s">
        <v>524</v>
      </c>
      <c r="I167" s="7" t="s">
        <v>524</v>
      </c>
      <c r="J167" s="7" t="s">
        <v>524</v>
      </c>
      <c r="K167" s="7" t="s">
        <v>524</v>
      </c>
      <c r="L167" s="7" t="s">
        <v>524</v>
      </c>
      <c r="M167" s="7" t="s">
        <v>524</v>
      </c>
      <c r="N167" s="7" t="s">
        <v>524</v>
      </c>
      <c r="O167" s="7" t="s">
        <v>524</v>
      </c>
      <c r="P167" s="7"/>
      <c r="Q167" s="7" t="s">
        <v>524</v>
      </c>
      <c r="R167" s="7" t="s">
        <v>524</v>
      </c>
      <c r="S167" s="7" t="s">
        <v>524</v>
      </c>
      <c r="T167" s="7" t="s">
        <v>524</v>
      </c>
      <c r="U167" s="7"/>
      <c r="V167" s="7" t="s">
        <v>835</v>
      </c>
      <c r="W167" s="7" t="s">
        <v>524</v>
      </c>
      <c r="X167" s="7"/>
      <c r="Y167" s="7" t="s">
        <v>524</v>
      </c>
      <c r="Z167" s="7" t="s">
        <v>524</v>
      </c>
      <c r="AA167" s="7" t="s">
        <v>524</v>
      </c>
      <c r="AB167" s="7" t="s">
        <v>524</v>
      </c>
      <c r="AC167" s="7" t="s">
        <v>524</v>
      </c>
      <c r="AD167" s="7" t="s">
        <v>524</v>
      </c>
      <c r="AE167" s="7" t="s">
        <v>524</v>
      </c>
      <c r="AF167" s="7" t="s">
        <v>524</v>
      </c>
      <c r="AG167" s="7" t="s">
        <v>524</v>
      </c>
      <c r="AH167" s="7"/>
      <c r="AI167" s="7" t="s">
        <v>524</v>
      </c>
      <c r="AJ167" s="7" t="s">
        <v>524</v>
      </c>
      <c r="AK167" s="7" t="s">
        <v>524</v>
      </c>
      <c r="AL167" s="7" t="s">
        <v>524</v>
      </c>
      <c r="AM167" s="7" t="s">
        <v>524</v>
      </c>
      <c r="AN167" s="7" t="s">
        <v>524</v>
      </c>
      <c r="AO167" s="7" t="s">
        <v>524</v>
      </c>
      <c r="AP167" s="7" t="s">
        <v>524</v>
      </c>
      <c r="AQ167" s="7" t="s">
        <v>524</v>
      </c>
      <c r="AR167" s="7" t="s">
        <v>524</v>
      </c>
      <c r="AS167" s="7" t="s">
        <v>524</v>
      </c>
      <c r="AT167" s="7" t="s">
        <v>524</v>
      </c>
      <c r="AU167" s="7" t="s">
        <v>524</v>
      </c>
      <c r="AV167" s="7" t="s">
        <v>524</v>
      </c>
      <c r="AW167" s="7"/>
    </row>
    <row r="168" spans="1:49" x14ac:dyDescent="0.25">
      <c r="A168" s="33"/>
      <c r="B168" s="34">
        <f t="shared" si="3"/>
        <v>159</v>
      </c>
      <c r="C168" s="35" t="s">
        <v>296</v>
      </c>
      <c r="D168" s="7"/>
      <c r="E168" s="7" t="s">
        <v>525</v>
      </c>
      <c r="F168" s="7" t="s">
        <v>525</v>
      </c>
      <c r="G168" s="7" t="s">
        <v>525</v>
      </c>
      <c r="H168" s="7"/>
      <c r="I168" s="7" t="s">
        <v>525</v>
      </c>
      <c r="J168" s="7" t="s">
        <v>525</v>
      </c>
      <c r="K168" s="7" t="s">
        <v>525</v>
      </c>
      <c r="L168" s="7" t="s">
        <v>525</v>
      </c>
      <c r="M168" s="7" t="s">
        <v>525</v>
      </c>
      <c r="N168" s="7" t="s">
        <v>525</v>
      </c>
      <c r="O168" s="7" t="s">
        <v>567</v>
      </c>
      <c r="P168" s="7"/>
      <c r="Q168" s="7" t="s">
        <v>602</v>
      </c>
      <c r="R168" s="7" t="s">
        <v>602</v>
      </c>
      <c r="S168" s="7" t="s">
        <v>602</v>
      </c>
      <c r="T168" s="7" t="s">
        <v>602</v>
      </c>
      <c r="U168" s="7"/>
      <c r="V168" s="7" t="s">
        <v>602</v>
      </c>
      <c r="W168" s="7">
        <v>2</v>
      </c>
      <c r="X168" s="7">
        <v>2</v>
      </c>
      <c r="Y168" s="7">
        <v>2</v>
      </c>
      <c r="Z168" s="7">
        <v>2</v>
      </c>
      <c r="AA168" s="7">
        <v>2</v>
      </c>
      <c r="AB168" s="7">
        <v>2</v>
      </c>
      <c r="AC168" s="7">
        <v>2</v>
      </c>
      <c r="AD168" s="7">
        <v>2</v>
      </c>
      <c r="AE168" s="7">
        <v>2</v>
      </c>
      <c r="AF168" s="7">
        <v>2</v>
      </c>
      <c r="AG168" s="7">
        <v>2</v>
      </c>
      <c r="AH168" s="7">
        <v>2</v>
      </c>
      <c r="AI168" s="7">
        <v>2</v>
      </c>
      <c r="AJ168" s="7">
        <v>2</v>
      </c>
      <c r="AK168" s="7">
        <v>2</v>
      </c>
      <c r="AL168" s="7">
        <v>2</v>
      </c>
      <c r="AM168" s="7">
        <v>2</v>
      </c>
      <c r="AN168" s="7">
        <v>2</v>
      </c>
      <c r="AO168" s="7">
        <v>2</v>
      </c>
      <c r="AP168" s="7">
        <v>2</v>
      </c>
      <c r="AQ168" s="7">
        <v>2</v>
      </c>
      <c r="AR168" s="7">
        <v>2</v>
      </c>
      <c r="AS168" s="7">
        <v>2</v>
      </c>
      <c r="AT168" s="7">
        <v>2</v>
      </c>
      <c r="AU168" s="7">
        <v>2</v>
      </c>
      <c r="AV168" s="7">
        <v>2</v>
      </c>
      <c r="AW168" s="7"/>
    </row>
    <row r="169" spans="1:49" x14ac:dyDescent="0.25">
      <c r="A169" s="33"/>
      <c r="B169" s="34">
        <f t="shared" si="3"/>
        <v>160</v>
      </c>
      <c r="C169" s="35" t="s">
        <v>297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</row>
    <row r="170" spans="1:49" x14ac:dyDescent="0.25">
      <c r="A170" s="33"/>
      <c r="B170" s="34">
        <f t="shared" si="3"/>
        <v>161</v>
      </c>
      <c r="C170" s="35" t="s">
        <v>391</v>
      </c>
      <c r="D170" s="7"/>
      <c r="E170" s="7" t="s">
        <v>524</v>
      </c>
      <c r="F170" s="7" t="s">
        <v>524</v>
      </c>
      <c r="G170" s="7" t="s">
        <v>524</v>
      </c>
      <c r="H170" s="7" t="s">
        <v>524</v>
      </c>
      <c r="I170" s="7" t="s">
        <v>524</v>
      </c>
      <c r="J170" s="7" t="s">
        <v>524</v>
      </c>
      <c r="K170" s="7" t="s">
        <v>524</v>
      </c>
      <c r="L170" s="7" t="s">
        <v>524</v>
      </c>
      <c r="M170" s="7" t="s">
        <v>524</v>
      </c>
      <c r="N170" s="7" t="s">
        <v>524</v>
      </c>
      <c r="O170" s="7" t="s">
        <v>524</v>
      </c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</row>
    <row r="171" spans="1:49" x14ac:dyDescent="0.25">
      <c r="A171" s="33"/>
      <c r="B171" s="34">
        <f t="shared" si="3"/>
        <v>162</v>
      </c>
      <c r="C171" s="35" t="s">
        <v>132</v>
      </c>
      <c r="D171" s="7"/>
      <c r="E171" s="59"/>
      <c r="F171" s="59" t="s">
        <v>523</v>
      </c>
      <c r="G171" s="59"/>
      <c r="H171" s="59"/>
      <c r="I171" s="59"/>
      <c r="J171" s="59"/>
      <c r="K171" s="59"/>
      <c r="L171" s="59"/>
      <c r="M171" s="59"/>
      <c r="N171" s="59"/>
      <c r="O171" s="59" t="s">
        <v>523</v>
      </c>
      <c r="P171" s="7"/>
      <c r="Q171" s="7"/>
      <c r="R171" s="7" t="s">
        <v>523</v>
      </c>
      <c r="S171" s="7" t="s">
        <v>523</v>
      </c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</row>
    <row r="172" spans="1:49" ht="15.75" thickBot="1" x14ac:dyDescent="0.3">
      <c r="A172" s="41"/>
      <c r="B172" s="37"/>
      <c r="C172" s="38"/>
      <c r="D172" s="16"/>
      <c r="E172" s="7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</row>
    <row r="173" spans="1:49" ht="15.75" thickBot="1" x14ac:dyDescent="0.3">
      <c r="A173" s="20"/>
      <c r="B173" s="57" t="s">
        <v>476</v>
      </c>
      <c r="C173" s="21" t="s">
        <v>298</v>
      </c>
      <c r="D173" s="22"/>
      <c r="E173" s="67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</row>
    <row r="174" spans="1:49" outlineLevel="2" x14ac:dyDescent="0.25">
      <c r="A174" s="30"/>
      <c r="B174" s="31">
        <f>B171+1</f>
        <v>163</v>
      </c>
      <c r="C174" s="32" t="s">
        <v>38</v>
      </c>
      <c r="D174" s="19"/>
      <c r="E174" s="7">
        <v>3</v>
      </c>
      <c r="F174" s="14">
        <v>1</v>
      </c>
      <c r="G174" s="14">
        <v>1</v>
      </c>
      <c r="H174" s="14">
        <v>1</v>
      </c>
      <c r="I174" s="14">
        <v>1</v>
      </c>
      <c r="J174" s="14">
        <v>1</v>
      </c>
      <c r="K174" s="14">
        <v>0.8</v>
      </c>
      <c r="L174" s="14">
        <v>1</v>
      </c>
      <c r="M174" s="14">
        <v>1</v>
      </c>
      <c r="N174" s="14">
        <v>0.5</v>
      </c>
      <c r="O174" s="14">
        <v>0.7</v>
      </c>
      <c r="P174" s="14"/>
      <c r="Q174" s="14"/>
      <c r="R174" s="14"/>
      <c r="S174" s="14">
        <v>1.5</v>
      </c>
      <c r="T174" s="14"/>
      <c r="U174" s="14"/>
      <c r="V174" s="14">
        <v>1</v>
      </c>
      <c r="W174" s="14"/>
      <c r="X174" s="14">
        <v>0.315</v>
      </c>
      <c r="Y174" s="14"/>
      <c r="Z174" s="14"/>
      <c r="AA174" s="14"/>
      <c r="AB174" s="14"/>
      <c r="AC174" s="14">
        <v>0.315</v>
      </c>
      <c r="AD174" s="14"/>
      <c r="AE174" s="14"/>
      <c r="AF174" s="14"/>
      <c r="AG174" s="14"/>
      <c r="AH174" s="14"/>
      <c r="AI174" s="14">
        <v>0.315</v>
      </c>
      <c r="AJ174" s="14"/>
      <c r="AK174" s="14"/>
      <c r="AL174" s="14"/>
      <c r="AM174" s="14"/>
      <c r="AN174" s="14"/>
      <c r="AO174" s="14">
        <v>0.18</v>
      </c>
      <c r="AP174" s="14">
        <v>0.315</v>
      </c>
      <c r="AQ174" s="14"/>
      <c r="AR174" s="14">
        <v>0.315</v>
      </c>
      <c r="AS174" s="14"/>
      <c r="AT174" s="14"/>
      <c r="AU174" s="14"/>
      <c r="AV174" s="14"/>
      <c r="AW174" s="14"/>
    </row>
    <row r="175" spans="1:49" outlineLevel="2" x14ac:dyDescent="0.25">
      <c r="A175" s="30"/>
      <c r="B175" s="31">
        <f>B174+1</f>
        <v>164</v>
      </c>
      <c r="C175" s="32" t="s">
        <v>151</v>
      </c>
      <c r="D175" s="9"/>
      <c r="E175" s="7">
        <v>220</v>
      </c>
      <c r="F175" s="7">
        <v>220</v>
      </c>
      <c r="G175" s="7">
        <v>220</v>
      </c>
      <c r="H175" s="7">
        <v>220</v>
      </c>
      <c r="I175" s="7">
        <v>220</v>
      </c>
      <c r="J175" s="7">
        <v>220</v>
      </c>
      <c r="K175" s="7">
        <v>220</v>
      </c>
      <c r="L175" s="7">
        <v>220</v>
      </c>
      <c r="M175" s="7">
        <v>220</v>
      </c>
      <c r="N175" s="7">
        <v>220</v>
      </c>
      <c r="O175" s="7">
        <v>220</v>
      </c>
      <c r="P175" s="7"/>
      <c r="Q175" s="7"/>
      <c r="R175" s="7"/>
      <c r="S175" s="7">
        <v>220</v>
      </c>
      <c r="T175" s="7"/>
      <c r="U175" s="7"/>
      <c r="V175" s="7">
        <v>220</v>
      </c>
      <c r="W175" s="7"/>
      <c r="X175" s="7">
        <v>220</v>
      </c>
      <c r="Y175" s="7">
        <v>220</v>
      </c>
      <c r="Z175" s="7"/>
      <c r="AA175" s="7"/>
      <c r="AB175" s="7"/>
      <c r="AC175" s="7">
        <v>220</v>
      </c>
      <c r="AD175" s="7">
        <v>220</v>
      </c>
      <c r="AE175" s="7">
        <v>220</v>
      </c>
      <c r="AF175" s="7">
        <v>220</v>
      </c>
      <c r="AG175" s="7">
        <v>220</v>
      </c>
      <c r="AH175" s="7"/>
      <c r="AI175" s="7">
        <v>220</v>
      </c>
      <c r="AJ175" s="7">
        <v>220</v>
      </c>
      <c r="AK175" s="7">
        <v>220</v>
      </c>
      <c r="AL175" s="7"/>
      <c r="AM175" s="7"/>
      <c r="AN175" s="7"/>
      <c r="AO175" s="7">
        <v>220</v>
      </c>
      <c r="AP175" s="7">
        <v>220</v>
      </c>
      <c r="AQ175" s="7">
        <v>220</v>
      </c>
      <c r="AR175" s="7">
        <v>220</v>
      </c>
      <c r="AS175" s="7"/>
      <c r="AT175" s="7"/>
      <c r="AU175" s="7"/>
      <c r="AV175" s="7"/>
      <c r="AW175" s="7"/>
    </row>
    <row r="176" spans="1:49" outlineLevel="2" x14ac:dyDescent="0.25">
      <c r="A176" s="30"/>
      <c r="B176" s="31">
        <f t="shared" ref="B176:B190" si="4">B175+1</f>
        <v>165</v>
      </c>
      <c r="C176" s="32" t="s">
        <v>392</v>
      </c>
      <c r="D176" s="9"/>
      <c r="E176" s="7"/>
      <c r="F176" s="61" t="s">
        <v>531</v>
      </c>
      <c r="G176" s="7" t="s">
        <v>568</v>
      </c>
      <c r="H176" s="7" t="s">
        <v>568</v>
      </c>
      <c r="I176" s="7" t="s">
        <v>568</v>
      </c>
      <c r="J176" s="7" t="s">
        <v>568</v>
      </c>
      <c r="K176" s="7"/>
      <c r="L176" s="7" t="s">
        <v>568</v>
      </c>
      <c r="M176" s="7" t="s">
        <v>568</v>
      </c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</row>
    <row r="177" spans="1:49" outlineLevel="2" x14ac:dyDescent="0.25">
      <c r="A177" s="30"/>
      <c r="B177" s="31">
        <f t="shared" si="4"/>
        <v>166</v>
      </c>
      <c r="C177" s="32" t="s">
        <v>393</v>
      </c>
      <c r="D177" s="9"/>
      <c r="E177" s="7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</row>
    <row r="178" spans="1:49" outlineLevel="2" x14ac:dyDescent="0.25">
      <c r="A178" s="30"/>
      <c r="B178" s="31">
        <f t="shared" si="4"/>
        <v>167</v>
      </c>
      <c r="C178" s="32" t="s">
        <v>394</v>
      </c>
      <c r="D178" s="9"/>
      <c r="E178" s="7"/>
      <c r="F178" s="59"/>
      <c r="G178" s="59"/>
      <c r="H178" s="59"/>
      <c r="I178" s="59"/>
      <c r="J178" s="59"/>
      <c r="K178" s="59"/>
      <c r="L178" s="59" t="s">
        <v>569</v>
      </c>
      <c r="M178" s="59" t="s">
        <v>569</v>
      </c>
      <c r="N178" s="59"/>
      <c r="O178" s="59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</row>
    <row r="179" spans="1:49" outlineLevel="2" x14ac:dyDescent="0.25">
      <c r="A179" s="30"/>
      <c r="B179" s="31">
        <f t="shared" si="4"/>
        <v>168</v>
      </c>
      <c r="C179" s="32" t="s">
        <v>397</v>
      </c>
      <c r="D179" s="9"/>
      <c r="E179" s="7"/>
      <c r="F179" s="59">
        <v>2</v>
      </c>
      <c r="G179" s="59">
        <v>2</v>
      </c>
      <c r="H179" s="59">
        <v>2</v>
      </c>
      <c r="I179" s="59">
        <v>2</v>
      </c>
      <c r="J179" s="59">
        <v>2</v>
      </c>
      <c r="K179" s="59">
        <v>2</v>
      </c>
      <c r="L179" s="59">
        <v>2</v>
      </c>
      <c r="M179" s="59">
        <v>2</v>
      </c>
      <c r="N179" s="59">
        <v>2</v>
      </c>
      <c r="O179" s="59">
        <v>2</v>
      </c>
      <c r="P179" s="7"/>
      <c r="Q179" s="7"/>
      <c r="R179" s="7"/>
      <c r="S179" s="7">
        <v>2</v>
      </c>
      <c r="T179" s="7"/>
      <c r="U179" s="7"/>
      <c r="V179" s="7"/>
      <c r="W179" s="7">
        <v>2</v>
      </c>
      <c r="X179" s="7">
        <v>2</v>
      </c>
      <c r="Y179" s="7">
        <v>2</v>
      </c>
      <c r="Z179" s="7">
        <v>2</v>
      </c>
      <c r="AA179" s="7">
        <v>2</v>
      </c>
      <c r="AB179" s="7">
        <v>2</v>
      </c>
      <c r="AC179" s="7">
        <v>2</v>
      </c>
      <c r="AD179" s="7">
        <v>2</v>
      </c>
      <c r="AE179" s="7">
        <v>2</v>
      </c>
      <c r="AF179" s="7">
        <v>2</v>
      </c>
      <c r="AG179" s="7">
        <v>2</v>
      </c>
      <c r="AH179" s="7"/>
      <c r="AI179" s="7">
        <v>2</v>
      </c>
      <c r="AJ179" s="7">
        <v>2</v>
      </c>
      <c r="AK179" s="7">
        <v>2</v>
      </c>
      <c r="AL179" s="7"/>
      <c r="AM179" s="7"/>
      <c r="AN179" s="7"/>
      <c r="AO179" s="7">
        <v>2</v>
      </c>
      <c r="AP179" s="7">
        <v>2</v>
      </c>
      <c r="AQ179" s="7">
        <v>2</v>
      </c>
      <c r="AR179" s="7">
        <v>2</v>
      </c>
      <c r="AS179" s="7"/>
      <c r="AT179" s="7"/>
      <c r="AU179" s="7"/>
      <c r="AV179" s="7"/>
      <c r="AW179" s="7"/>
    </row>
    <row r="180" spans="1:49" outlineLevel="2" x14ac:dyDescent="0.25">
      <c r="A180" s="30"/>
      <c r="B180" s="31">
        <f t="shared" si="4"/>
        <v>169</v>
      </c>
      <c r="C180" s="32" t="s">
        <v>395</v>
      </c>
      <c r="D180" s="9"/>
      <c r="E180" s="7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</row>
    <row r="181" spans="1:49" outlineLevel="2" x14ac:dyDescent="0.25">
      <c r="A181" s="30"/>
      <c r="B181" s="31">
        <f t="shared" si="4"/>
        <v>170</v>
      </c>
      <c r="C181" s="32" t="s">
        <v>396</v>
      </c>
      <c r="D181" s="9"/>
      <c r="E181" s="7"/>
      <c r="F181" s="59" t="s">
        <v>526</v>
      </c>
      <c r="G181" s="59" t="s">
        <v>540</v>
      </c>
      <c r="H181" s="59" t="s">
        <v>540</v>
      </c>
      <c r="I181" s="59" t="s">
        <v>540</v>
      </c>
      <c r="J181" s="59" t="s">
        <v>540</v>
      </c>
      <c r="K181" s="59" t="s">
        <v>540</v>
      </c>
      <c r="L181" s="59" t="s">
        <v>540</v>
      </c>
      <c r="M181" s="59" t="s">
        <v>540</v>
      </c>
      <c r="N181" s="59" t="s">
        <v>540</v>
      </c>
      <c r="O181" s="59" t="s">
        <v>540</v>
      </c>
      <c r="P181" s="7"/>
      <c r="Q181" s="7"/>
      <c r="R181" s="7"/>
      <c r="S181" s="7" t="s">
        <v>603</v>
      </c>
      <c r="T181" s="7"/>
      <c r="U181" s="7"/>
      <c r="V181" s="7"/>
      <c r="W181" s="7" t="s">
        <v>522</v>
      </c>
      <c r="X181" s="7"/>
      <c r="Y181" s="7" t="s">
        <v>522</v>
      </c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</row>
    <row r="182" spans="1:49" outlineLevel="2" x14ac:dyDescent="0.25">
      <c r="A182" s="30"/>
      <c r="B182" s="31">
        <f>B181+1</f>
        <v>171</v>
      </c>
      <c r="C182" s="32" t="s">
        <v>398</v>
      </c>
      <c r="D182" s="9"/>
      <c r="E182" s="7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</row>
    <row r="183" spans="1:49" outlineLevel="2" x14ac:dyDescent="0.25">
      <c r="A183" s="30"/>
      <c r="B183" s="31">
        <f t="shared" si="4"/>
        <v>172</v>
      </c>
      <c r="C183" s="32" t="s">
        <v>135</v>
      </c>
      <c r="D183" s="9"/>
      <c r="E183" s="7"/>
      <c r="F183" s="7" t="s">
        <v>527</v>
      </c>
      <c r="G183" s="7" t="s">
        <v>527</v>
      </c>
      <c r="H183" s="7" t="s">
        <v>527</v>
      </c>
      <c r="I183" s="7" t="s">
        <v>527</v>
      </c>
      <c r="J183" s="7" t="s">
        <v>527</v>
      </c>
      <c r="K183" s="7"/>
      <c r="L183" s="7" t="s">
        <v>527</v>
      </c>
      <c r="M183" s="7" t="s">
        <v>527</v>
      </c>
      <c r="N183" s="7"/>
      <c r="O183" s="7" t="s">
        <v>527</v>
      </c>
      <c r="P183" s="7"/>
      <c r="Q183" s="7"/>
      <c r="R183" s="7"/>
      <c r="S183" s="7" t="s">
        <v>527</v>
      </c>
      <c r="T183" s="7"/>
      <c r="U183" s="7" t="s">
        <v>520</v>
      </c>
      <c r="V183" s="7" t="s">
        <v>520</v>
      </c>
      <c r="W183" s="7" t="s">
        <v>520</v>
      </c>
      <c r="X183" s="7" t="s">
        <v>520</v>
      </c>
      <c r="Y183" s="7" t="s">
        <v>520</v>
      </c>
      <c r="Z183" s="7" t="s">
        <v>520</v>
      </c>
      <c r="AA183" s="7" t="s">
        <v>520</v>
      </c>
      <c r="AB183" s="7" t="s">
        <v>520</v>
      </c>
      <c r="AC183" s="7" t="s">
        <v>520</v>
      </c>
      <c r="AD183" s="7" t="s">
        <v>520</v>
      </c>
      <c r="AE183" s="7" t="s">
        <v>520</v>
      </c>
      <c r="AF183" s="7" t="s">
        <v>520</v>
      </c>
      <c r="AG183" s="7" t="s">
        <v>520</v>
      </c>
      <c r="AH183" s="7"/>
      <c r="AI183" s="7" t="s">
        <v>520</v>
      </c>
      <c r="AJ183" s="7" t="s">
        <v>520</v>
      </c>
      <c r="AK183" s="7" t="s">
        <v>520</v>
      </c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</row>
    <row r="184" spans="1:49" outlineLevel="2" x14ac:dyDescent="0.25">
      <c r="A184" s="30"/>
      <c r="B184" s="31">
        <f t="shared" si="4"/>
        <v>173</v>
      </c>
      <c r="C184" s="32" t="s">
        <v>136</v>
      </c>
      <c r="D184" s="9"/>
      <c r="E184" s="7" t="s">
        <v>541</v>
      </c>
      <c r="F184" s="7" t="s">
        <v>528</v>
      </c>
      <c r="G184" s="7" t="s">
        <v>541</v>
      </c>
      <c r="H184" s="7" t="s">
        <v>541</v>
      </c>
      <c r="I184" s="7" t="s">
        <v>541</v>
      </c>
      <c r="J184" s="7" t="s">
        <v>541</v>
      </c>
      <c r="K184" s="7" t="s">
        <v>541</v>
      </c>
      <c r="L184" s="7" t="s">
        <v>604</v>
      </c>
      <c r="M184" s="7" t="s">
        <v>604</v>
      </c>
      <c r="N184" s="7" t="s">
        <v>604</v>
      </c>
      <c r="O184" s="7" t="s">
        <v>604</v>
      </c>
      <c r="P184" s="7" t="s">
        <v>570</v>
      </c>
      <c r="Q184" s="7" t="s">
        <v>653</v>
      </c>
      <c r="R184" s="7" t="s">
        <v>653</v>
      </c>
      <c r="S184" s="7" t="s">
        <v>653</v>
      </c>
      <c r="T184" s="7" t="s">
        <v>653</v>
      </c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</row>
    <row r="185" spans="1:49" outlineLevel="2" x14ac:dyDescent="0.25">
      <c r="A185" s="30"/>
      <c r="B185" s="31">
        <f t="shared" si="4"/>
        <v>174</v>
      </c>
      <c r="C185" s="32" t="s">
        <v>137</v>
      </c>
      <c r="D185" s="9"/>
      <c r="E185" s="7" t="s">
        <v>651</v>
      </c>
      <c r="F185" s="7" t="s">
        <v>529</v>
      </c>
      <c r="G185" s="7" t="s">
        <v>529</v>
      </c>
      <c r="H185" s="7" t="s">
        <v>529</v>
      </c>
      <c r="I185" s="7" t="s">
        <v>529</v>
      </c>
      <c r="J185" s="7" t="s">
        <v>529</v>
      </c>
      <c r="K185" s="7" t="s">
        <v>529</v>
      </c>
      <c r="L185" s="7" t="s">
        <v>529</v>
      </c>
      <c r="M185" s="7" t="s">
        <v>529</v>
      </c>
      <c r="N185" s="7" t="s">
        <v>529</v>
      </c>
      <c r="O185" s="7" t="s">
        <v>529</v>
      </c>
      <c r="P185" s="7" t="s">
        <v>529</v>
      </c>
      <c r="Q185" s="7" t="s">
        <v>529</v>
      </c>
      <c r="R185" s="7" t="s">
        <v>529</v>
      </c>
      <c r="S185" s="7" t="s">
        <v>529</v>
      </c>
      <c r="T185" s="7" t="s">
        <v>529</v>
      </c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</row>
    <row r="186" spans="1:49" outlineLevel="2" x14ac:dyDescent="0.25">
      <c r="A186" s="30"/>
      <c r="B186" s="31">
        <f t="shared" si="4"/>
        <v>175</v>
      </c>
      <c r="C186" s="32" t="s">
        <v>138</v>
      </c>
      <c r="D186" s="9"/>
      <c r="E186" s="7">
        <v>200</v>
      </c>
      <c r="F186" s="7">
        <v>300</v>
      </c>
      <c r="G186" s="7">
        <v>200</v>
      </c>
      <c r="H186" s="7">
        <v>200</v>
      </c>
      <c r="I186" s="7">
        <v>200</v>
      </c>
      <c r="J186" s="7">
        <v>200</v>
      </c>
      <c r="K186" s="7">
        <v>200</v>
      </c>
      <c r="L186" s="7">
        <v>200</v>
      </c>
      <c r="M186" s="7">
        <v>200</v>
      </c>
      <c r="N186" s="7">
        <v>200</v>
      </c>
      <c r="O186" s="7">
        <v>200</v>
      </c>
      <c r="P186" s="7">
        <v>200</v>
      </c>
      <c r="Q186" s="7">
        <v>200</v>
      </c>
      <c r="R186" s="7">
        <v>200</v>
      </c>
      <c r="S186" s="7">
        <v>300</v>
      </c>
      <c r="T186" s="7">
        <v>300</v>
      </c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</row>
    <row r="187" spans="1:49" outlineLevel="2" x14ac:dyDescent="0.25">
      <c r="A187" s="30"/>
      <c r="B187" s="31">
        <f t="shared" si="4"/>
        <v>176</v>
      </c>
      <c r="C187" s="32" t="s">
        <v>652</v>
      </c>
      <c r="D187" s="9"/>
      <c r="E187" s="7">
        <v>100</v>
      </c>
      <c r="F187" s="7" t="s">
        <v>530</v>
      </c>
      <c r="G187" s="7">
        <v>50</v>
      </c>
      <c r="H187" s="7">
        <v>50</v>
      </c>
      <c r="I187" s="7">
        <v>50</v>
      </c>
      <c r="J187" s="7">
        <v>50</v>
      </c>
      <c r="K187" s="7">
        <v>50</v>
      </c>
      <c r="L187" s="7">
        <v>140</v>
      </c>
      <c r="M187" s="7">
        <v>140</v>
      </c>
      <c r="N187" s="7">
        <v>140</v>
      </c>
      <c r="O187" s="7">
        <v>140</v>
      </c>
      <c r="P187" s="7">
        <v>140</v>
      </c>
      <c r="Q187" s="7">
        <v>80</v>
      </c>
      <c r="R187" s="7">
        <v>80</v>
      </c>
      <c r="S187" s="7">
        <v>100</v>
      </c>
      <c r="T187" s="7">
        <v>100</v>
      </c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</row>
    <row r="188" spans="1:49" outlineLevel="2" x14ac:dyDescent="0.25">
      <c r="A188" s="30"/>
      <c r="B188" s="31">
        <f t="shared" si="4"/>
        <v>177</v>
      </c>
      <c r="C188" s="32" t="s">
        <v>139</v>
      </c>
      <c r="D188" s="9"/>
      <c r="E188" s="7">
        <v>5</v>
      </c>
      <c r="F188" s="7">
        <v>2</v>
      </c>
      <c r="G188" s="7">
        <v>2</v>
      </c>
      <c r="H188" s="7">
        <v>4</v>
      </c>
      <c r="I188" s="7">
        <v>4</v>
      </c>
      <c r="J188" s="7">
        <v>4</v>
      </c>
      <c r="K188" s="7">
        <v>4</v>
      </c>
      <c r="L188" s="7">
        <v>2</v>
      </c>
      <c r="M188" s="7">
        <v>2</v>
      </c>
      <c r="N188" s="7">
        <v>2</v>
      </c>
      <c r="O188" s="7">
        <v>2</v>
      </c>
      <c r="P188" s="7">
        <v>1</v>
      </c>
      <c r="Q188" s="7">
        <v>2</v>
      </c>
      <c r="R188" s="7">
        <v>2</v>
      </c>
      <c r="S188" s="7">
        <v>2</v>
      </c>
      <c r="T188" s="7">
        <v>2</v>
      </c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</row>
    <row r="189" spans="1:49" outlineLevel="2" x14ac:dyDescent="0.25">
      <c r="A189" s="30"/>
      <c r="B189" s="31">
        <f t="shared" si="4"/>
        <v>178</v>
      </c>
      <c r="C189" s="32" t="s">
        <v>142</v>
      </c>
      <c r="D189" s="9"/>
      <c r="E189" s="7">
        <v>15</v>
      </c>
      <c r="F189" s="7">
        <v>10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>
        <v>10</v>
      </c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</row>
    <row r="190" spans="1:49" ht="15.75" outlineLevel="2" thickBot="1" x14ac:dyDescent="0.3">
      <c r="A190" s="42"/>
      <c r="B190" s="43">
        <f t="shared" si="4"/>
        <v>179</v>
      </c>
      <c r="C190" s="44" t="s">
        <v>399</v>
      </c>
      <c r="D190" s="15"/>
      <c r="E190" s="7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</row>
    <row r="191" spans="1:49" ht="15.75" thickBot="1" x14ac:dyDescent="0.3">
      <c r="A191" s="20"/>
      <c r="B191" s="57" t="s">
        <v>476</v>
      </c>
      <c r="C191" s="21" t="s">
        <v>130</v>
      </c>
      <c r="D191" s="22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</row>
    <row r="192" spans="1:49" ht="15.75" outlineLevel="1" thickBot="1" x14ac:dyDescent="0.3">
      <c r="A192" s="30"/>
      <c r="B192" s="31">
        <f>B190+1</f>
        <v>180</v>
      </c>
      <c r="C192" s="32" t="s">
        <v>143</v>
      </c>
      <c r="D192" s="19"/>
      <c r="E192" s="95"/>
      <c r="F192" s="14" t="s">
        <v>520</v>
      </c>
      <c r="G192" s="95">
        <v>60</v>
      </c>
      <c r="H192" s="64"/>
      <c r="I192" s="95">
        <v>60</v>
      </c>
      <c r="J192" s="64"/>
      <c r="K192" s="64"/>
      <c r="L192" s="64"/>
      <c r="M192" s="64"/>
      <c r="N192" s="64"/>
      <c r="O192" s="64"/>
      <c r="P192" s="14" t="s">
        <v>520</v>
      </c>
      <c r="Q192" s="14" t="s">
        <v>520</v>
      </c>
      <c r="R192" s="14" t="s">
        <v>520</v>
      </c>
      <c r="S192" s="14" t="s">
        <v>520</v>
      </c>
      <c r="T192" s="14" t="s">
        <v>520</v>
      </c>
      <c r="U192" s="14" t="s">
        <v>520</v>
      </c>
      <c r="V192" s="14" t="s">
        <v>520</v>
      </c>
      <c r="W192" s="14" t="s">
        <v>520</v>
      </c>
      <c r="X192" s="14" t="s">
        <v>520</v>
      </c>
      <c r="Y192" s="14" t="s">
        <v>520</v>
      </c>
      <c r="Z192" s="14" t="s">
        <v>520</v>
      </c>
      <c r="AA192" s="14" t="s">
        <v>520</v>
      </c>
      <c r="AB192" s="14" t="s">
        <v>520</v>
      </c>
      <c r="AC192" s="14" t="s">
        <v>520</v>
      </c>
      <c r="AD192" s="14" t="s">
        <v>520</v>
      </c>
      <c r="AE192" s="14" t="s">
        <v>520</v>
      </c>
      <c r="AF192" s="14" t="s">
        <v>520</v>
      </c>
      <c r="AG192" s="14" t="s">
        <v>520</v>
      </c>
      <c r="AH192" s="14" t="s">
        <v>520</v>
      </c>
      <c r="AI192" s="14" t="s">
        <v>520</v>
      </c>
      <c r="AJ192" s="14" t="s">
        <v>520</v>
      </c>
      <c r="AK192" s="14" t="s">
        <v>520</v>
      </c>
      <c r="AL192" s="14" t="s">
        <v>520</v>
      </c>
      <c r="AM192" s="14" t="s">
        <v>520</v>
      </c>
      <c r="AN192" s="14" t="s">
        <v>520</v>
      </c>
      <c r="AO192" s="14" t="s">
        <v>520</v>
      </c>
      <c r="AP192" s="14" t="s">
        <v>520</v>
      </c>
      <c r="AQ192" s="14" t="s">
        <v>520</v>
      </c>
      <c r="AR192" s="14" t="s">
        <v>520</v>
      </c>
      <c r="AS192" s="14" t="s">
        <v>520</v>
      </c>
      <c r="AT192" s="14" t="s">
        <v>520</v>
      </c>
      <c r="AU192" s="14" t="s">
        <v>520</v>
      </c>
      <c r="AV192" s="14" t="s">
        <v>520</v>
      </c>
      <c r="AW192" s="14" t="s">
        <v>520</v>
      </c>
    </row>
    <row r="193" spans="1:49" outlineLevel="1" x14ac:dyDescent="0.25">
      <c r="A193" s="30"/>
      <c r="B193" s="31">
        <f>B192+1</f>
        <v>181</v>
      </c>
      <c r="C193" s="32" t="s">
        <v>147</v>
      </c>
      <c r="D193" s="9"/>
      <c r="E193" s="64"/>
      <c r="F193" s="7"/>
      <c r="G193" s="64">
        <v>787</v>
      </c>
      <c r="H193" s="59"/>
      <c r="I193" s="64">
        <v>787</v>
      </c>
      <c r="J193" s="59"/>
      <c r="K193" s="59">
        <v>500</v>
      </c>
      <c r="L193" s="59"/>
      <c r="M193" s="59"/>
      <c r="N193" s="59">
        <v>600</v>
      </c>
      <c r="O193" s="59"/>
      <c r="P193" s="7" t="s">
        <v>520</v>
      </c>
      <c r="Q193" s="7" t="s">
        <v>520</v>
      </c>
      <c r="R193" s="7" t="s">
        <v>520</v>
      </c>
      <c r="S193" s="7" t="s">
        <v>520</v>
      </c>
      <c r="T193" s="7" t="s">
        <v>520</v>
      </c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</row>
    <row r="194" spans="1:49" outlineLevel="1" x14ac:dyDescent="0.25">
      <c r="A194" s="30"/>
      <c r="B194" s="31">
        <f t="shared" ref="B194:B200" si="5">B193+1</f>
        <v>182</v>
      </c>
      <c r="C194" s="32" t="s">
        <v>144</v>
      </c>
      <c r="D194" s="9"/>
      <c r="E194" s="59" t="s">
        <v>658</v>
      </c>
      <c r="F194" s="7"/>
      <c r="G194" s="59">
        <v>7.2</v>
      </c>
      <c r="H194" s="59"/>
      <c r="I194" s="59">
        <v>7.2</v>
      </c>
      <c r="J194" s="59"/>
      <c r="K194" s="59">
        <v>2.79</v>
      </c>
      <c r="L194" s="59"/>
      <c r="M194" s="59"/>
      <c r="N194" s="59" t="s">
        <v>657</v>
      </c>
      <c r="O194" s="59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</row>
    <row r="195" spans="1:49" s="3" customFormat="1" outlineLevel="1" x14ac:dyDescent="0.25">
      <c r="A195" s="30"/>
      <c r="B195" s="31">
        <f t="shared" si="5"/>
        <v>183</v>
      </c>
      <c r="C195" s="32" t="s">
        <v>145</v>
      </c>
      <c r="D195" s="10"/>
      <c r="E195" s="59">
        <v>400</v>
      </c>
      <c r="F195" s="10"/>
      <c r="G195" s="59"/>
      <c r="H195" s="62"/>
      <c r="I195" s="59"/>
      <c r="J195" s="62"/>
      <c r="K195" s="62"/>
      <c r="L195" s="62"/>
      <c r="M195" s="62"/>
      <c r="N195" s="62"/>
      <c r="O195" s="62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</row>
    <row r="196" spans="1:49" s="3" customFormat="1" outlineLevel="1" x14ac:dyDescent="0.25">
      <c r="A196" s="30"/>
      <c r="B196" s="31">
        <f t="shared" si="5"/>
        <v>184</v>
      </c>
      <c r="C196" s="32" t="s">
        <v>146</v>
      </c>
      <c r="D196" s="10"/>
      <c r="E196" s="62"/>
      <c r="F196" s="10"/>
      <c r="G196" s="62">
        <v>1180</v>
      </c>
      <c r="H196" s="62"/>
      <c r="I196" s="62">
        <v>1180</v>
      </c>
      <c r="J196" s="62"/>
      <c r="K196" s="62"/>
      <c r="L196" s="62"/>
      <c r="M196" s="62"/>
      <c r="N196" s="62"/>
      <c r="O196" s="62">
        <v>750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</row>
    <row r="197" spans="1:49" s="3" customFormat="1" outlineLevel="1" x14ac:dyDescent="0.25">
      <c r="A197" s="30"/>
      <c r="B197" s="31">
        <f t="shared" si="5"/>
        <v>185</v>
      </c>
      <c r="C197" s="32" t="s">
        <v>148</v>
      </c>
      <c r="D197" s="10"/>
      <c r="E197" s="62"/>
      <c r="F197" s="10"/>
      <c r="G197" s="62"/>
      <c r="H197" s="62"/>
      <c r="I197" s="62"/>
      <c r="J197" s="62"/>
      <c r="K197" s="62"/>
      <c r="L197" s="62"/>
      <c r="M197" s="62"/>
      <c r="N197" s="62"/>
      <c r="O197" s="62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</row>
    <row r="198" spans="1:49" s="3" customFormat="1" outlineLevel="1" x14ac:dyDescent="0.25">
      <c r="A198" s="30"/>
      <c r="B198" s="31">
        <f t="shared" si="5"/>
        <v>186</v>
      </c>
      <c r="C198" s="32" t="s">
        <v>149</v>
      </c>
      <c r="D198" s="10"/>
      <c r="E198" s="62"/>
      <c r="F198" s="10"/>
      <c r="G198" s="62"/>
      <c r="H198" s="62"/>
      <c r="I198" s="62"/>
      <c r="J198" s="62"/>
      <c r="K198" s="62"/>
      <c r="L198" s="62"/>
      <c r="M198" s="62"/>
      <c r="N198" s="62"/>
      <c r="O198" s="62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</row>
    <row r="199" spans="1:49" outlineLevel="1" x14ac:dyDescent="0.25">
      <c r="A199" s="30"/>
      <c r="B199" s="31">
        <f t="shared" si="5"/>
        <v>187</v>
      </c>
      <c r="C199" s="32" t="s">
        <v>134</v>
      </c>
      <c r="D199" s="9"/>
      <c r="E199" s="62"/>
      <c r="F199" s="7"/>
      <c r="G199" s="59"/>
      <c r="H199" s="59"/>
      <c r="I199" s="59"/>
      <c r="J199" s="59"/>
      <c r="K199" s="59"/>
      <c r="L199" s="59"/>
      <c r="M199" s="59"/>
      <c r="N199" s="59"/>
      <c r="O199" s="59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</row>
    <row r="200" spans="1:49" outlineLevel="1" x14ac:dyDescent="0.25">
      <c r="A200" s="30"/>
      <c r="B200" s="31">
        <f t="shared" si="5"/>
        <v>188</v>
      </c>
      <c r="C200" s="32" t="s">
        <v>133</v>
      </c>
      <c r="D200" s="9"/>
      <c r="E200" s="59"/>
      <c r="F200" s="7"/>
      <c r="G200" s="59"/>
      <c r="H200" s="59"/>
      <c r="I200" s="59"/>
      <c r="J200" s="59"/>
      <c r="K200" s="59"/>
      <c r="L200" s="59"/>
      <c r="M200" s="59"/>
      <c r="N200" s="59"/>
      <c r="O200" s="59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</row>
    <row r="201" spans="1:49" ht="15.75" thickBot="1" x14ac:dyDescent="0.3">
      <c r="A201" s="42"/>
      <c r="B201" s="43"/>
      <c r="C201" s="44"/>
      <c r="D201" s="15"/>
      <c r="E201" s="7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</row>
    <row r="202" spans="1:49" s="13" customFormat="1" ht="15.75" thickBot="1" x14ac:dyDescent="0.3">
      <c r="A202" s="75" t="s">
        <v>22</v>
      </c>
      <c r="B202" s="87" t="s">
        <v>20</v>
      </c>
      <c r="C202" s="88" t="s">
        <v>23</v>
      </c>
      <c r="D202" s="17"/>
      <c r="E202" s="17" t="s">
        <v>58</v>
      </c>
      <c r="F202" s="17" t="s">
        <v>58</v>
      </c>
      <c r="G202" s="17" t="s">
        <v>58</v>
      </c>
      <c r="H202" s="17" t="s">
        <v>58</v>
      </c>
      <c r="I202" s="17" t="s">
        <v>58</v>
      </c>
      <c r="J202" s="17" t="s">
        <v>58</v>
      </c>
      <c r="K202" s="17" t="s">
        <v>58</v>
      </c>
      <c r="L202" s="17" t="s">
        <v>58</v>
      </c>
      <c r="M202" s="17" t="s">
        <v>58</v>
      </c>
      <c r="N202" s="17" t="s">
        <v>58</v>
      </c>
      <c r="O202" s="17" t="s">
        <v>58</v>
      </c>
      <c r="P202" s="17" t="s">
        <v>58</v>
      </c>
      <c r="Q202" s="17" t="s">
        <v>58</v>
      </c>
      <c r="R202" s="17" t="s">
        <v>58</v>
      </c>
      <c r="S202" s="17" t="s">
        <v>58</v>
      </c>
      <c r="T202" s="18" t="s">
        <v>58</v>
      </c>
      <c r="U202" s="18" t="s">
        <v>58</v>
      </c>
      <c r="V202" s="18" t="s">
        <v>58</v>
      </c>
      <c r="W202" s="18" t="s">
        <v>58</v>
      </c>
      <c r="X202" s="18" t="s">
        <v>58</v>
      </c>
      <c r="Y202" s="18" t="s">
        <v>58</v>
      </c>
      <c r="Z202" s="18" t="s">
        <v>58</v>
      </c>
      <c r="AA202" s="18" t="s">
        <v>58</v>
      </c>
      <c r="AB202" s="18" t="s">
        <v>58</v>
      </c>
      <c r="AC202" s="18" t="s">
        <v>58</v>
      </c>
      <c r="AD202" s="18" t="s">
        <v>58</v>
      </c>
      <c r="AE202" s="18" t="s">
        <v>58</v>
      </c>
      <c r="AF202" s="18" t="s">
        <v>58</v>
      </c>
      <c r="AG202" s="18" t="s">
        <v>58</v>
      </c>
      <c r="AH202" s="18" t="s">
        <v>58</v>
      </c>
      <c r="AI202" s="18" t="s">
        <v>58</v>
      </c>
      <c r="AJ202" s="18" t="s">
        <v>58</v>
      </c>
      <c r="AK202" s="18" t="s">
        <v>58</v>
      </c>
      <c r="AL202" s="18" t="s">
        <v>58</v>
      </c>
      <c r="AM202" s="18" t="s">
        <v>58</v>
      </c>
      <c r="AN202" s="18" t="s">
        <v>58</v>
      </c>
      <c r="AO202" s="18" t="s">
        <v>58</v>
      </c>
      <c r="AP202" s="18" t="s">
        <v>58</v>
      </c>
      <c r="AQ202" s="18" t="s">
        <v>58</v>
      </c>
      <c r="AR202" s="18" t="s">
        <v>58</v>
      </c>
      <c r="AS202" s="18" t="s">
        <v>58</v>
      </c>
      <c r="AT202" s="18" t="s">
        <v>58</v>
      </c>
      <c r="AU202" s="18" t="s">
        <v>58</v>
      </c>
      <c r="AV202" s="18" t="s">
        <v>58</v>
      </c>
      <c r="AW202" s="18" t="s">
        <v>58</v>
      </c>
    </row>
    <row r="203" spans="1:49" ht="33" customHeight="1" x14ac:dyDescent="0.25">
      <c r="A203" s="73">
        <f>1</f>
        <v>1</v>
      </c>
      <c r="B203" s="108" t="s">
        <v>669</v>
      </c>
      <c r="C203" s="109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</row>
    <row r="204" spans="1:49" x14ac:dyDescent="0.25">
      <c r="A204" s="73">
        <f>A203+1</f>
        <v>2</v>
      </c>
      <c r="B204" s="69" t="s">
        <v>668</v>
      </c>
      <c r="C204" s="56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</row>
    <row r="205" spans="1:49" ht="28.5" customHeight="1" x14ac:dyDescent="0.25">
      <c r="A205" s="73">
        <f>A204+1</f>
        <v>3</v>
      </c>
      <c r="B205" s="103" t="s">
        <v>667</v>
      </c>
      <c r="C205" s="104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</row>
    <row r="206" spans="1:49" x14ac:dyDescent="0.25">
      <c r="A206" s="73">
        <f>A205+1</f>
        <v>4</v>
      </c>
      <c r="B206" s="69" t="s">
        <v>666</v>
      </c>
      <c r="C206" s="56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</row>
    <row r="207" spans="1:49" x14ac:dyDescent="0.25">
      <c r="A207" s="73">
        <f>A206+1</f>
        <v>5</v>
      </c>
      <c r="B207" s="69" t="s">
        <v>665</v>
      </c>
      <c r="C207" s="56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</row>
    <row r="208" spans="1:49" outlineLevel="1" x14ac:dyDescent="0.25">
      <c r="A208" s="73">
        <v>5.0999999999999996</v>
      </c>
      <c r="B208" s="69" t="s">
        <v>169</v>
      </c>
      <c r="C208" s="56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</row>
    <row r="209" spans="1:49" outlineLevel="1" x14ac:dyDescent="0.25">
      <c r="A209" s="73" t="s">
        <v>162</v>
      </c>
      <c r="B209" s="76" t="s">
        <v>245</v>
      </c>
      <c r="C209" s="49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</row>
    <row r="210" spans="1:49" outlineLevel="1" x14ac:dyDescent="0.25">
      <c r="A210" s="73" t="s">
        <v>163</v>
      </c>
      <c r="B210" s="76" t="s">
        <v>244</v>
      </c>
      <c r="C210" s="49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</row>
    <row r="211" spans="1:49" outlineLevel="1" x14ac:dyDescent="0.25">
      <c r="A211" s="73" t="s">
        <v>164</v>
      </c>
      <c r="B211" s="76" t="s">
        <v>243</v>
      </c>
      <c r="C211" s="49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</row>
    <row r="212" spans="1:49" outlineLevel="1" x14ac:dyDescent="0.25">
      <c r="A212" s="73" t="s">
        <v>165</v>
      </c>
      <c r="B212" s="76" t="s">
        <v>242</v>
      </c>
      <c r="C212" s="49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</row>
    <row r="213" spans="1:49" outlineLevel="1" x14ac:dyDescent="0.25">
      <c r="A213" s="73" t="s">
        <v>166</v>
      </c>
      <c r="B213" s="76" t="s">
        <v>241</v>
      </c>
      <c r="C213" s="49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</row>
    <row r="214" spans="1:49" outlineLevel="1" x14ac:dyDescent="0.25">
      <c r="A214" s="73" t="s">
        <v>167</v>
      </c>
      <c r="B214" s="76" t="s">
        <v>240</v>
      </c>
      <c r="C214" s="49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</row>
    <row r="215" spans="1:49" outlineLevel="1" x14ac:dyDescent="0.25">
      <c r="A215" s="73" t="s">
        <v>168</v>
      </c>
      <c r="B215" s="76" t="s">
        <v>239</v>
      </c>
      <c r="C215" s="49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</row>
    <row r="216" spans="1:49" outlineLevel="1" x14ac:dyDescent="0.25">
      <c r="A216" s="73" t="s">
        <v>171</v>
      </c>
      <c r="B216" s="76" t="s">
        <v>238</v>
      </c>
      <c r="C216" s="49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</row>
    <row r="217" spans="1:49" outlineLevel="1" x14ac:dyDescent="0.25">
      <c r="A217" s="73" t="s">
        <v>224</v>
      </c>
      <c r="B217" s="76" t="s">
        <v>400</v>
      </c>
      <c r="C217" s="49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</row>
    <row r="218" spans="1:49" outlineLevel="1" x14ac:dyDescent="0.25">
      <c r="A218" s="73">
        <v>5.2</v>
      </c>
      <c r="B218" s="69" t="s">
        <v>172</v>
      </c>
      <c r="C218" s="49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</row>
    <row r="219" spans="1:49" outlineLevel="1" x14ac:dyDescent="0.25">
      <c r="A219" s="73" t="s">
        <v>170</v>
      </c>
      <c r="B219" s="76" t="s">
        <v>237</v>
      </c>
      <c r="C219" s="49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</row>
    <row r="220" spans="1:49" outlineLevel="1" x14ac:dyDescent="0.25">
      <c r="A220" s="73" t="s">
        <v>195</v>
      </c>
      <c r="B220" s="76" t="s">
        <v>236</v>
      </c>
      <c r="C220" s="49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</row>
    <row r="221" spans="1:49" outlineLevel="1" x14ac:dyDescent="0.25">
      <c r="A221" s="73" t="s">
        <v>196</v>
      </c>
      <c r="B221" s="76" t="s">
        <v>235</v>
      </c>
      <c r="C221" s="49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</row>
    <row r="222" spans="1:49" outlineLevel="1" x14ac:dyDescent="0.25">
      <c r="A222" s="73" t="s">
        <v>197</v>
      </c>
      <c r="B222" s="76" t="s">
        <v>234</v>
      </c>
      <c r="C222" s="49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</row>
    <row r="223" spans="1:49" outlineLevel="1" x14ac:dyDescent="0.25">
      <c r="A223" s="73" t="s">
        <v>198</v>
      </c>
      <c r="B223" s="76" t="s">
        <v>233</v>
      </c>
      <c r="C223" s="49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</row>
    <row r="224" spans="1:49" outlineLevel="1" x14ac:dyDescent="0.25">
      <c r="A224" s="73" t="s">
        <v>199</v>
      </c>
      <c r="B224" s="76" t="s">
        <v>232</v>
      </c>
      <c r="C224" s="49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</row>
    <row r="225" spans="1:49" outlineLevel="1" x14ac:dyDescent="0.25">
      <c r="A225" s="73" t="s">
        <v>200</v>
      </c>
      <c r="B225" s="76" t="s">
        <v>231</v>
      </c>
      <c r="C225" s="49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</row>
    <row r="226" spans="1:49" outlineLevel="1" x14ac:dyDescent="0.25">
      <c r="A226" s="73" t="s">
        <v>201</v>
      </c>
      <c r="B226" s="76" t="s">
        <v>230</v>
      </c>
      <c r="C226" s="49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</row>
    <row r="227" spans="1:49" outlineLevel="1" x14ac:dyDescent="0.25">
      <c r="A227" s="73" t="s">
        <v>474</v>
      </c>
      <c r="B227" s="76" t="s">
        <v>473</v>
      </c>
      <c r="C227" s="49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</row>
    <row r="228" spans="1:49" outlineLevel="1" x14ac:dyDescent="0.25">
      <c r="A228" s="73">
        <v>5.3</v>
      </c>
      <c r="B228" s="69" t="s">
        <v>173</v>
      </c>
      <c r="C228" s="49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</row>
    <row r="229" spans="1:49" outlineLevel="1" x14ac:dyDescent="0.25">
      <c r="A229" s="73" t="s">
        <v>202</v>
      </c>
      <c r="B229" s="76" t="s">
        <v>229</v>
      </c>
      <c r="C229" s="49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</row>
    <row r="230" spans="1:49" outlineLevel="1" x14ac:dyDescent="0.25">
      <c r="A230" s="73" t="s">
        <v>203</v>
      </c>
      <c r="B230" s="76" t="s">
        <v>217</v>
      </c>
      <c r="C230" s="49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</row>
    <row r="231" spans="1:49" outlineLevel="1" x14ac:dyDescent="0.25">
      <c r="A231" s="73" t="s">
        <v>204</v>
      </c>
      <c r="B231" s="76" t="s">
        <v>228</v>
      </c>
      <c r="C231" s="49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</row>
    <row r="232" spans="1:49" outlineLevel="1" x14ac:dyDescent="0.25">
      <c r="A232" s="73" t="s">
        <v>205</v>
      </c>
      <c r="B232" s="76" t="s">
        <v>227</v>
      </c>
      <c r="C232" s="49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</row>
    <row r="233" spans="1:49" outlineLevel="1" x14ac:dyDescent="0.25">
      <c r="A233" s="73" t="s">
        <v>206</v>
      </c>
      <c r="B233" s="76" t="s">
        <v>226</v>
      </c>
      <c r="C233" s="49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</row>
    <row r="234" spans="1:49" outlineLevel="1" x14ac:dyDescent="0.25">
      <c r="A234" s="73"/>
      <c r="B234" s="77" t="s">
        <v>409</v>
      </c>
      <c r="C234" s="49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</row>
    <row r="235" spans="1:49" outlineLevel="1" x14ac:dyDescent="0.25">
      <c r="A235" s="73"/>
      <c r="B235" s="76" t="s">
        <v>401</v>
      </c>
      <c r="C235" s="49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</row>
    <row r="236" spans="1:49" outlineLevel="1" x14ac:dyDescent="0.25">
      <c r="A236" s="73" t="s">
        <v>207</v>
      </c>
      <c r="B236" s="76" t="s">
        <v>225</v>
      </c>
      <c r="C236" s="49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</row>
    <row r="237" spans="1:49" outlineLevel="1" x14ac:dyDescent="0.25">
      <c r="A237" s="73" t="s">
        <v>278</v>
      </c>
      <c r="B237" s="76" t="s">
        <v>403</v>
      </c>
      <c r="C237" s="49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</row>
    <row r="238" spans="1:49" outlineLevel="1" x14ac:dyDescent="0.25">
      <c r="A238" s="73" t="s">
        <v>279</v>
      </c>
      <c r="B238" s="76" t="s">
        <v>277</v>
      </c>
      <c r="C238" s="49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</row>
    <row r="239" spans="1:49" outlineLevel="1" x14ac:dyDescent="0.25">
      <c r="A239" s="73">
        <v>5.4</v>
      </c>
      <c r="B239" s="69" t="s">
        <v>219</v>
      </c>
      <c r="C239" s="49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</row>
    <row r="240" spans="1:49" outlineLevel="1" x14ac:dyDescent="0.25">
      <c r="A240" s="73" t="s">
        <v>250</v>
      </c>
      <c r="B240" s="76" t="s">
        <v>216</v>
      </c>
      <c r="C240" s="49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</row>
    <row r="241" spans="1:49" outlineLevel="1" x14ac:dyDescent="0.25">
      <c r="A241" s="73" t="s">
        <v>251</v>
      </c>
      <c r="B241" s="76" t="s">
        <v>223</v>
      </c>
      <c r="C241" s="49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</row>
    <row r="242" spans="1:49" outlineLevel="1" x14ac:dyDescent="0.25">
      <c r="A242" s="73" t="s">
        <v>252</v>
      </c>
      <c r="B242" s="76" t="s">
        <v>215</v>
      </c>
      <c r="C242" s="49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</row>
    <row r="243" spans="1:49" outlineLevel="1" x14ac:dyDescent="0.25">
      <c r="A243" s="73" t="s">
        <v>253</v>
      </c>
      <c r="B243" s="76" t="s">
        <v>218</v>
      </c>
      <c r="C243" s="49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</row>
    <row r="244" spans="1:49" outlineLevel="1" x14ac:dyDescent="0.25">
      <c r="A244" s="73" t="s">
        <v>254</v>
      </c>
      <c r="B244" s="77" t="s">
        <v>631</v>
      </c>
      <c r="C244" s="68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</row>
    <row r="245" spans="1:49" outlineLevel="1" x14ac:dyDescent="0.25">
      <c r="A245" s="73" t="s">
        <v>255</v>
      </c>
      <c r="B245" s="76" t="s">
        <v>217</v>
      </c>
      <c r="C245" s="49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</row>
    <row r="246" spans="1:49" outlineLevel="1" x14ac:dyDescent="0.25">
      <c r="A246" s="73" t="s">
        <v>607</v>
      </c>
      <c r="B246" s="77" t="s">
        <v>632</v>
      </c>
      <c r="C246" s="49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</row>
    <row r="247" spans="1:49" outlineLevel="1" x14ac:dyDescent="0.25">
      <c r="A247" s="73" t="s">
        <v>608</v>
      </c>
      <c r="B247" s="76" t="s">
        <v>404</v>
      </c>
      <c r="C247" s="49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</row>
    <row r="248" spans="1:49" outlineLevel="1" x14ac:dyDescent="0.25">
      <c r="A248" s="73">
        <v>5.5</v>
      </c>
      <c r="B248" s="69" t="s">
        <v>220</v>
      </c>
      <c r="C248" s="49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</row>
    <row r="249" spans="1:49" outlineLevel="1" x14ac:dyDescent="0.25">
      <c r="A249" s="73" t="s">
        <v>256</v>
      </c>
      <c r="B249" s="76" t="s">
        <v>221</v>
      </c>
      <c r="C249" s="49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</row>
    <row r="250" spans="1:49" outlineLevel="1" x14ac:dyDescent="0.25">
      <c r="A250" s="73" t="s">
        <v>257</v>
      </c>
      <c r="B250" s="76" t="s">
        <v>222</v>
      </c>
      <c r="C250" s="49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</row>
    <row r="251" spans="1:49" outlineLevel="1" x14ac:dyDescent="0.25">
      <c r="A251" s="73" t="s">
        <v>258</v>
      </c>
      <c r="B251" s="76" t="s">
        <v>619</v>
      </c>
      <c r="C251" s="49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</row>
    <row r="252" spans="1:49" outlineLevel="1" x14ac:dyDescent="0.25">
      <c r="A252" s="73" t="s">
        <v>617</v>
      </c>
      <c r="B252" s="76" t="s">
        <v>246</v>
      </c>
      <c r="C252" s="49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</row>
    <row r="253" spans="1:49" outlineLevel="1" x14ac:dyDescent="0.25">
      <c r="A253" s="73" t="s">
        <v>618</v>
      </c>
      <c r="B253" s="76" t="s">
        <v>609</v>
      </c>
      <c r="C253" s="49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</row>
    <row r="254" spans="1:49" x14ac:dyDescent="0.25">
      <c r="A254" s="73">
        <f>A207+1</f>
        <v>6</v>
      </c>
      <c r="B254" s="69" t="s">
        <v>670</v>
      </c>
      <c r="C254" s="49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</row>
    <row r="255" spans="1:49" x14ac:dyDescent="0.25">
      <c r="A255" s="73">
        <v>7</v>
      </c>
      <c r="B255" s="69" t="s">
        <v>671</v>
      </c>
      <c r="C255" s="49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</row>
    <row r="256" spans="1:49" x14ac:dyDescent="0.25">
      <c r="A256" s="73">
        <f>A255+1</f>
        <v>8</v>
      </c>
      <c r="B256" s="69" t="s">
        <v>174</v>
      </c>
      <c r="C256" s="49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</row>
    <row r="257" spans="1:49" s="1" customFormat="1" outlineLevel="1" x14ac:dyDescent="0.25">
      <c r="A257" s="73">
        <f>A256+0.1</f>
        <v>8.1</v>
      </c>
      <c r="B257" s="69" t="s">
        <v>169</v>
      </c>
      <c r="C257" s="49"/>
      <c r="D257" s="11"/>
      <c r="E257" s="7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</row>
    <row r="258" spans="1:49" s="1" customFormat="1" ht="28.5" customHeight="1" outlineLevel="1" x14ac:dyDescent="0.25">
      <c r="A258" s="73" t="s">
        <v>175</v>
      </c>
      <c r="B258" s="110" t="s">
        <v>629</v>
      </c>
      <c r="C258" s="1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</row>
    <row r="259" spans="1:49" s="1" customFormat="1" outlineLevel="1" x14ac:dyDescent="0.25">
      <c r="A259" s="73" t="s">
        <v>176</v>
      </c>
      <c r="B259" s="78" t="s">
        <v>187</v>
      </c>
      <c r="C259" s="50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</row>
    <row r="260" spans="1:49" s="1" customFormat="1" outlineLevel="1" x14ac:dyDescent="0.25">
      <c r="A260" s="73" t="s">
        <v>177</v>
      </c>
      <c r="B260" s="78" t="s">
        <v>186</v>
      </c>
      <c r="C260" s="50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</row>
    <row r="261" spans="1:49" s="1" customFormat="1" outlineLevel="1" x14ac:dyDescent="0.25">
      <c r="A261" s="73" t="s">
        <v>178</v>
      </c>
      <c r="B261" s="78" t="s">
        <v>185</v>
      </c>
      <c r="C261" s="50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</row>
    <row r="262" spans="1:49" s="1" customFormat="1" outlineLevel="1" x14ac:dyDescent="0.25">
      <c r="A262" s="73" t="s">
        <v>179</v>
      </c>
      <c r="B262" s="78" t="s">
        <v>184</v>
      </c>
      <c r="C262" s="50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</row>
    <row r="263" spans="1:49" s="1" customFormat="1" outlineLevel="1" x14ac:dyDescent="0.25">
      <c r="A263" s="73" t="s">
        <v>180</v>
      </c>
      <c r="B263" s="78" t="s">
        <v>181</v>
      </c>
      <c r="C263" s="50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</row>
    <row r="264" spans="1:49" s="1" customFormat="1" outlineLevel="1" x14ac:dyDescent="0.25">
      <c r="A264" s="73" t="s">
        <v>182</v>
      </c>
      <c r="B264" s="78" t="s">
        <v>610</v>
      </c>
      <c r="C264" s="50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</row>
    <row r="265" spans="1:49" s="1" customFormat="1" outlineLevel="1" x14ac:dyDescent="0.25">
      <c r="A265" s="73"/>
      <c r="B265" s="78" t="s">
        <v>319</v>
      </c>
      <c r="C265" s="50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</row>
    <row r="266" spans="1:49" s="1" customFormat="1" outlineLevel="1" x14ac:dyDescent="0.25">
      <c r="A266" s="73" t="s">
        <v>188</v>
      </c>
      <c r="B266" s="78" t="s">
        <v>183</v>
      </c>
      <c r="C266" s="50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</row>
    <row r="267" spans="1:49" s="1" customFormat="1" outlineLevel="1" x14ac:dyDescent="0.25">
      <c r="A267" s="73" t="s">
        <v>189</v>
      </c>
      <c r="B267" s="78" t="s">
        <v>410</v>
      </c>
      <c r="C267" s="50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</row>
    <row r="268" spans="1:49" s="1" customFormat="1" outlineLevel="1" x14ac:dyDescent="0.25">
      <c r="A268" s="73" t="s">
        <v>191</v>
      </c>
      <c r="B268" s="78" t="s">
        <v>411</v>
      </c>
      <c r="C268" s="50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</row>
    <row r="269" spans="1:49" s="1" customFormat="1" outlineLevel="1" x14ac:dyDescent="0.25">
      <c r="A269" s="73" t="s">
        <v>192</v>
      </c>
      <c r="B269" s="78" t="s">
        <v>412</v>
      </c>
      <c r="C269" s="50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</row>
    <row r="270" spans="1:49" s="1" customFormat="1" outlineLevel="1" x14ac:dyDescent="0.25">
      <c r="A270" s="73" t="s">
        <v>193</v>
      </c>
      <c r="B270" s="78" t="s">
        <v>413</v>
      </c>
      <c r="C270" s="50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</row>
    <row r="271" spans="1:49" s="1" customFormat="1" outlineLevel="1" x14ac:dyDescent="0.25">
      <c r="A271" s="73" t="s">
        <v>194</v>
      </c>
      <c r="B271" s="78" t="s">
        <v>414</v>
      </c>
      <c r="C271" s="50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</row>
    <row r="272" spans="1:49" s="1" customFormat="1" outlineLevel="1" x14ac:dyDescent="0.25">
      <c r="A272" s="73" t="s">
        <v>611</v>
      </c>
      <c r="B272" s="86" t="s">
        <v>612</v>
      </c>
      <c r="C272" s="50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</row>
    <row r="273" spans="1:49" s="1" customFormat="1" outlineLevel="1" x14ac:dyDescent="0.25">
      <c r="A273" s="73" t="s">
        <v>613</v>
      </c>
      <c r="B273" s="78" t="s">
        <v>614</v>
      </c>
      <c r="C273" s="50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</row>
    <row r="274" spans="1:49" outlineLevel="1" x14ac:dyDescent="0.25">
      <c r="A274" s="73">
        <v>8.1999999999999993</v>
      </c>
      <c r="B274" s="79" t="s">
        <v>172</v>
      </c>
      <c r="C274" s="50"/>
      <c r="D274" s="7"/>
      <c r="E274" s="11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</row>
    <row r="275" spans="1:49" outlineLevel="1" x14ac:dyDescent="0.25">
      <c r="A275" s="73" t="s">
        <v>259</v>
      </c>
      <c r="B275" s="76" t="s">
        <v>247</v>
      </c>
      <c r="C275" s="50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</row>
    <row r="276" spans="1:49" outlineLevel="1" x14ac:dyDescent="0.25">
      <c r="A276" s="73" t="s">
        <v>260</v>
      </c>
      <c r="B276" s="76" t="s">
        <v>210</v>
      </c>
      <c r="C276" s="50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</row>
    <row r="277" spans="1:49" outlineLevel="1" x14ac:dyDescent="0.25">
      <c r="A277" s="73" t="s">
        <v>261</v>
      </c>
      <c r="B277" s="76" t="s">
        <v>626</v>
      </c>
      <c r="C277" s="50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</row>
    <row r="278" spans="1:49" outlineLevel="1" x14ac:dyDescent="0.25">
      <c r="A278" s="73" t="s">
        <v>262</v>
      </c>
      <c r="B278" s="76" t="s">
        <v>248</v>
      </c>
      <c r="C278" s="50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</row>
    <row r="279" spans="1:49" outlineLevel="1" x14ac:dyDescent="0.25">
      <c r="A279" s="73" t="s">
        <v>263</v>
      </c>
      <c r="B279" s="76" t="s">
        <v>208</v>
      </c>
      <c r="C279" s="50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</row>
    <row r="280" spans="1:49" outlineLevel="1" x14ac:dyDescent="0.25">
      <c r="A280" s="73" t="s">
        <v>264</v>
      </c>
      <c r="B280" s="76" t="s">
        <v>209</v>
      </c>
      <c r="C280" s="50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</row>
    <row r="281" spans="1:49" outlineLevel="1" x14ac:dyDescent="0.25">
      <c r="A281" s="73" t="s">
        <v>265</v>
      </c>
      <c r="B281" s="76" t="s">
        <v>406</v>
      </c>
      <c r="C281" s="50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</row>
    <row r="282" spans="1:49" outlineLevel="1" x14ac:dyDescent="0.25">
      <c r="A282" s="73" t="s">
        <v>266</v>
      </c>
      <c r="B282" s="76" t="s">
        <v>405</v>
      </c>
      <c r="C282" s="50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</row>
    <row r="283" spans="1:49" outlineLevel="1" x14ac:dyDescent="0.25">
      <c r="A283" s="73" t="s">
        <v>266</v>
      </c>
      <c r="B283" s="76" t="s">
        <v>616</v>
      </c>
      <c r="C283" s="50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</row>
    <row r="284" spans="1:49" outlineLevel="1" x14ac:dyDescent="0.25">
      <c r="A284" s="73" t="s">
        <v>624</v>
      </c>
      <c r="B284" s="76" t="s">
        <v>625</v>
      </c>
      <c r="C284" s="50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</row>
    <row r="285" spans="1:49" outlineLevel="1" x14ac:dyDescent="0.25">
      <c r="A285" s="73">
        <v>8.3000000000000007</v>
      </c>
      <c r="B285" s="80" t="s">
        <v>173</v>
      </c>
      <c r="C285" s="50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</row>
    <row r="286" spans="1:49" outlineLevel="1" x14ac:dyDescent="0.25">
      <c r="A286" s="73" t="s">
        <v>267</v>
      </c>
      <c r="B286" s="78" t="s">
        <v>615</v>
      </c>
      <c r="C286" s="50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</row>
    <row r="287" spans="1:49" outlineLevel="1" x14ac:dyDescent="0.25">
      <c r="A287" s="73" t="s">
        <v>268</v>
      </c>
      <c r="B287" s="78" t="s">
        <v>212</v>
      </c>
      <c r="C287" s="50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</row>
    <row r="288" spans="1:49" outlineLevel="1" x14ac:dyDescent="0.25">
      <c r="A288" s="73" t="s">
        <v>269</v>
      </c>
      <c r="B288" s="78" t="s">
        <v>211</v>
      </c>
      <c r="C288" s="50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</row>
    <row r="289" spans="1:49" outlineLevel="1" x14ac:dyDescent="0.25">
      <c r="A289" s="73" t="s">
        <v>270</v>
      </c>
      <c r="B289" s="78" t="s">
        <v>213</v>
      </c>
      <c r="C289" s="50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</row>
    <row r="290" spans="1:49" outlineLevel="1" x14ac:dyDescent="0.25">
      <c r="A290" s="73" t="s">
        <v>271</v>
      </c>
      <c r="B290" s="78" t="s">
        <v>214</v>
      </c>
      <c r="C290" s="50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</row>
    <row r="291" spans="1:49" outlineLevel="1" x14ac:dyDescent="0.25">
      <c r="A291" s="73" t="s">
        <v>272</v>
      </c>
      <c r="B291" s="78" t="s">
        <v>249</v>
      </c>
      <c r="C291" s="50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</row>
    <row r="292" spans="1:49" ht="28.5" customHeight="1" outlineLevel="1" x14ac:dyDescent="0.25">
      <c r="A292" s="73" t="s">
        <v>272</v>
      </c>
      <c r="B292" s="110" t="s">
        <v>620</v>
      </c>
      <c r="C292" s="111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</row>
    <row r="293" spans="1:49" outlineLevel="1" x14ac:dyDescent="0.25">
      <c r="A293" s="73" t="s">
        <v>627</v>
      </c>
      <c r="B293" s="78" t="s">
        <v>628</v>
      </c>
      <c r="C293" s="50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</row>
    <row r="294" spans="1:49" outlineLevel="1" x14ac:dyDescent="0.25">
      <c r="A294" s="73">
        <v>8.4</v>
      </c>
      <c r="B294" s="69" t="s">
        <v>220</v>
      </c>
      <c r="C294" s="50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</row>
    <row r="295" spans="1:49" outlineLevel="1" x14ac:dyDescent="0.25">
      <c r="A295" s="73" t="s">
        <v>273</v>
      </c>
      <c r="B295" s="78" t="s">
        <v>639</v>
      </c>
      <c r="C295" s="50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</row>
    <row r="296" spans="1:49" outlineLevel="1" x14ac:dyDescent="0.25">
      <c r="A296" s="73">
        <v>8.5</v>
      </c>
      <c r="B296" s="80" t="s">
        <v>274</v>
      </c>
      <c r="C296" s="50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</row>
    <row r="297" spans="1:49" outlineLevel="1" x14ac:dyDescent="0.25">
      <c r="A297" s="73" t="s">
        <v>280</v>
      </c>
      <c r="B297" s="78" t="s">
        <v>275</v>
      </c>
      <c r="C297" s="50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</row>
    <row r="298" spans="1:49" outlineLevel="1" x14ac:dyDescent="0.25">
      <c r="A298" s="73" t="s">
        <v>281</v>
      </c>
      <c r="B298" s="78" t="s">
        <v>630</v>
      </c>
      <c r="C298" s="50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</row>
    <row r="299" spans="1:49" outlineLevel="1" x14ac:dyDescent="0.25">
      <c r="A299" s="73" t="s">
        <v>282</v>
      </c>
      <c r="B299" s="78" t="s">
        <v>674</v>
      </c>
      <c r="C299" s="50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</row>
    <row r="300" spans="1:49" outlineLevel="1" x14ac:dyDescent="0.25">
      <c r="A300" s="73" t="s">
        <v>640</v>
      </c>
      <c r="B300" s="78" t="s">
        <v>641</v>
      </c>
      <c r="C300" s="50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</row>
    <row r="301" spans="1:49" x14ac:dyDescent="0.25">
      <c r="A301" s="73">
        <v>9</v>
      </c>
      <c r="B301" s="69" t="s">
        <v>276</v>
      </c>
      <c r="C301" s="50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</row>
    <row r="302" spans="1:49" x14ac:dyDescent="0.25">
      <c r="A302" s="73">
        <f>A301+1</f>
        <v>10</v>
      </c>
      <c r="B302" s="69" t="s">
        <v>24</v>
      </c>
      <c r="C302" s="50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</row>
    <row r="303" spans="1:49" x14ac:dyDescent="0.25">
      <c r="A303" s="73">
        <f>A302+1</f>
        <v>11</v>
      </c>
      <c r="B303" s="69" t="s">
        <v>21</v>
      </c>
      <c r="C303" s="50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</row>
    <row r="304" spans="1:49" x14ac:dyDescent="0.25">
      <c r="A304" s="73">
        <f>A303+1</f>
        <v>12</v>
      </c>
      <c r="B304" s="69" t="s">
        <v>25</v>
      </c>
      <c r="C304" s="50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</row>
    <row r="305" spans="1:49" x14ac:dyDescent="0.25">
      <c r="A305" s="73">
        <f>A304+1</f>
        <v>13</v>
      </c>
      <c r="B305" s="69" t="s">
        <v>26</v>
      </c>
      <c r="C305" s="50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</row>
    <row r="306" spans="1:49" ht="15.75" thickBot="1" x14ac:dyDescent="0.3">
      <c r="A306" s="41"/>
      <c r="B306" s="37"/>
      <c r="C306" s="55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</row>
    <row r="307" spans="1:49" s="13" customFormat="1" ht="15.75" thickBot="1" x14ac:dyDescent="0.3">
      <c r="A307" s="89" t="s">
        <v>22</v>
      </c>
      <c r="B307" s="92" t="s">
        <v>27</v>
      </c>
      <c r="C307" s="88" t="s">
        <v>23</v>
      </c>
      <c r="D307" s="17"/>
      <c r="E307" s="17" t="s">
        <v>58</v>
      </c>
      <c r="F307" s="17" t="s">
        <v>58</v>
      </c>
      <c r="G307" s="17" t="s">
        <v>58</v>
      </c>
      <c r="H307" s="17" t="s">
        <v>58</v>
      </c>
      <c r="I307" s="17" t="s">
        <v>58</v>
      </c>
      <c r="J307" s="17" t="s">
        <v>58</v>
      </c>
      <c r="K307" s="17" t="s">
        <v>58</v>
      </c>
      <c r="L307" s="17" t="s">
        <v>58</v>
      </c>
      <c r="M307" s="17" t="s">
        <v>58</v>
      </c>
      <c r="N307" s="17" t="s">
        <v>58</v>
      </c>
      <c r="O307" s="17" t="s">
        <v>58</v>
      </c>
      <c r="P307" s="17" t="s">
        <v>58</v>
      </c>
      <c r="Q307" s="17" t="s">
        <v>58</v>
      </c>
      <c r="R307" s="17" t="s">
        <v>58</v>
      </c>
      <c r="S307" s="17" t="s">
        <v>58</v>
      </c>
      <c r="T307" s="18" t="s">
        <v>58</v>
      </c>
      <c r="U307" s="17" t="s">
        <v>58</v>
      </c>
      <c r="V307" s="17" t="s">
        <v>58</v>
      </c>
      <c r="W307" s="17" t="s">
        <v>58</v>
      </c>
      <c r="X307" s="17" t="s">
        <v>58</v>
      </c>
      <c r="Y307" s="17" t="s">
        <v>58</v>
      </c>
      <c r="Z307" s="17" t="s">
        <v>58</v>
      </c>
      <c r="AA307" s="17" t="s">
        <v>58</v>
      </c>
      <c r="AB307" s="17" t="s">
        <v>58</v>
      </c>
      <c r="AC307" s="17" t="s">
        <v>58</v>
      </c>
      <c r="AD307" s="17" t="s">
        <v>58</v>
      </c>
      <c r="AE307" s="17" t="s">
        <v>58</v>
      </c>
      <c r="AF307" s="17" t="s">
        <v>58</v>
      </c>
      <c r="AG307" s="17" t="s">
        <v>58</v>
      </c>
      <c r="AH307" s="17" t="s">
        <v>58</v>
      </c>
      <c r="AI307" s="17" t="s">
        <v>58</v>
      </c>
      <c r="AJ307" s="17" t="s">
        <v>58</v>
      </c>
      <c r="AK307" s="17" t="s">
        <v>58</v>
      </c>
      <c r="AL307" s="17" t="s">
        <v>58</v>
      </c>
      <c r="AM307" s="17" t="s">
        <v>58</v>
      </c>
      <c r="AN307" s="17" t="s">
        <v>58</v>
      </c>
      <c r="AO307" s="17" t="s">
        <v>58</v>
      </c>
      <c r="AP307" s="17" t="s">
        <v>58</v>
      </c>
      <c r="AQ307" s="17" t="s">
        <v>58</v>
      </c>
      <c r="AR307" s="17" t="s">
        <v>58</v>
      </c>
      <c r="AS307" s="17" t="s">
        <v>58</v>
      </c>
      <c r="AT307" s="17" t="s">
        <v>58</v>
      </c>
      <c r="AU307" s="17" t="s">
        <v>58</v>
      </c>
      <c r="AV307" s="17" t="s">
        <v>58</v>
      </c>
      <c r="AW307" s="17" t="s">
        <v>58</v>
      </c>
    </row>
    <row r="308" spans="1:49" x14ac:dyDescent="0.25">
      <c r="A308" s="73">
        <f>A305+1</f>
        <v>14</v>
      </c>
      <c r="B308" s="90" t="s">
        <v>28</v>
      </c>
      <c r="C308" s="91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</row>
    <row r="309" spans="1:49" x14ac:dyDescent="0.25">
      <c r="A309" s="73">
        <f>A308+1</f>
        <v>15</v>
      </c>
      <c r="B309" s="69" t="s">
        <v>29</v>
      </c>
      <c r="C309" s="50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</row>
    <row r="310" spans="1:49" x14ac:dyDescent="0.25">
      <c r="A310" s="73">
        <f t="shared" ref="A310:A421" si="6">A309+1</f>
        <v>16</v>
      </c>
      <c r="B310" s="69" t="s">
        <v>30</v>
      </c>
      <c r="C310" s="50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</row>
    <row r="311" spans="1:49" x14ac:dyDescent="0.25">
      <c r="A311" s="73">
        <f t="shared" si="6"/>
        <v>17</v>
      </c>
      <c r="B311" s="69" t="s">
        <v>31</v>
      </c>
      <c r="C311" s="50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</row>
    <row r="312" spans="1:49" x14ac:dyDescent="0.25">
      <c r="A312" s="73">
        <f t="shared" si="6"/>
        <v>18</v>
      </c>
      <c r="B312" s="69" t="s">
        <v>161</v>
      </c>
      <c r="C312" s="50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</row>
    <row r="313" spans="1:49" x14ac:dyDescent="0.25">
      <c r="A313" s="73">
        <f t="shared" si="6"/>
        <v>19</v>
      </c>
      <c r="B313" s="69" t="s">
        <v>32</v>
      </c>
      <c r="C313" s="50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</row>
    <row r="314" spans="1:49" x14ac:dyDescent="0.25">
      <c r="A314" s="73">
        <f t="shared" si="6"/>
        <v>20</v>
      </c>
      <c r="B314" s="69" t="s">
        <v>33</v>
      </c>
      <c r="C314" s="50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</row>
    <row r="315" spans="1:49" x14ac:dyDescent="0.25">
      <c r="A315" s="73">
        <f t="shared" si="6"/>
        <v>21</v>
      </c>
      <c r="B315" s="69" t="s">
        <v>51</v>
      </c>
      <c r="C315" s="50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</row>
    <row r="316" spans="1:49" x14ac:dyDescent="0.25">
      <c r="A316" s="73">
        <f t="shared" si="6"/>
        <v>22</v>
      </c>
      <c r="B316" s="69" t="s">
        <v>467</v>
      </c>
      <c r="C316" s="50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</row>
    <row r="317" spans="1:49" x14ac:dyDescent="0.25">
      <c r="A317" s="73">
        <f t="shared" si="6"/>
        <v>23</v>
      </c>
      <c r="B317" s="69" t="s">
        <v>468</v>
      </c>
      <c r="C317" s="50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</row>
    <row r="318" spans="1:49" x14ac:dyDescent="0.25">
      <c r="A318" s="73">
        <f t="shared" si="6"/>
        <v>24</v>
      </c>
      <c r="B318" s="69" t="s">
        <v>469</v>
      </c>
      <c r="C318" s="50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</row>
    <row r="319" spans="1:49" x14ac:dyDescent="0.25">
      <c r="A319" s="73">
        <f t="shared" si="6"/>
        <v>25</v>
      </c>
      <c r="B319" s="69" t="s">
        <v>636</v>
      </c>
      <c r="C319" s="50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</row>
    <row r="320" spans="1:49" x14ac:dyDescent="0.25">
      <c r="A320" s="73">
        <f t="shared" si="6"/>
        <v>26</v>
      </c>
      <c r="B320" s="69" t="s">
        <v>635</v>
      </c>
      <c r="C320" s="50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</row>
    <row r="321" spans="1:49" x14ac:dyDescent="0.25">
      <c r="A321" s="73">
        <f t="shared" si="6"/>
        <v>27</v>
      </c>
      <c r="B321" s="69" t="s">
        <v>46</v>
      </c>
      <c r="C321" s="50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</row>
    <row r="322" spans="1:49" x14ac:dyDescent="0.25">
      <c r="A322" s="73">
        <f t="shared" si="6"/>
        <v>28</v>
      </c>
      <c r="B322" s="69" t="s">
        <v>634</v>
      </c>
      <c r="C322" s="50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</row>
    <row r="323" spans="1:49" x14ac:dyDescent="0.25">
      <c r="A323" s="73">
        <f t="shared" si="6"/>
        <v>29</v>
      </c>
      <c r="B323" s="69" t="s">
        <v>633</v>
      </c>
      <c r="C323" s="50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</row>
    <row r="324" spans="1:49" x14ac:dyDescent="0.25">
      <c r="A324" s="73">
        <f t="shared" si="6"/>
        <v>30</v>
      </c>
      <c r="B324" s="69" t="s">
        <v>45</v>
      </c>
      <c r="C324" s="50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</row>
    <row r="325" spans="1:49" x14ac:dyDescent="0.25">
      <c r="A325" s="73">
        <f t="shared" si="6"/>
        <v>31</v>
      </c>
      <c r="B325" s="69" t="s">
        <v>47</v>
      </c>
      <c r="C325" s="50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</row>
    <row r="326" spans="1:49" x14ac:dyDescent="0.25">
      <c r="A326" s="73">
        <f t="shared" si="6"/>
        <v>32</v>
      </c>
      <c r="B326" s="69" t="s">
        <v>48</v>
      </c>
      <c r="C326" s="50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</row>
    <row r="327" spans="1:49" x14ac:dyDescent="0.25">
      <c r="A327" s="73">
        <f t="shared" si="6"/>
        <v>33</v>
      </c>
      <c r="B327" s="69" t="s">
        <v>49</v>
      </c>
      <c r="C327" s="50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</row>
    <row r="328" spans="1:49" x14ac:dyDescent="0.25">
      <c r="A328" s="73">
        <f t="shared" si="6"/>
        <v>34</v>
      </c>
      <c r="B328" s="69" t="s">
        <v>50</v>
      </c>
      <c r="C328" s="50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</row>
    <row r="329" spans="1:49" x14ac:dyDescent="0.25">
      <c r="A329" s="73">
        <f t="shared" si="6"/>
        <v>35</v>
      </c>
      <c r="B329" s="69" t="s">
        <v>52</v>
      </c>
      <c r="C329" s="50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</row>
    <row r="330" spans="1:49" x14ac:dyDescent="0.25">
      <c r="A330" s="73">
        <f t="shared" si="6"/>
        <v>36</v>
      </c>
      <c r="B330" s="69" t="s">
        <v>53</v>
      </c>
      <c r="C330" s="50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</row>
    <row r="331" spans="1:49" x14ac:dyDescent="0.25">
      <c r="A331" s="73">
        <f t="shared" si="6"/>
        <v>37</v>
      </c>
      <c r="B331" s="69" t="s">
        <v>54</v>
      </c>
      <c r="C331" s="50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</row>
    <row r="332" spans="1:49" x14ac:dyDescent="0.25">
      <c r="A332" s="73">
        <f t="shared" si="6"/>
        <v>38</v>
      </c>
      <c r="B332" s="69" t="s">
        <v>55</v>
      </c>
      <c r="C332" s="50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</row>
    <row r="333" spans="1:49" x14ac:dyDescent="0.25">
      <c r="A333" s="73">
        <f t="shared" si="6"/>
        <v>39</v>
      </c>
      <c r="B333" s="69" t="s">
        <v>56</v>
      </c>
      <c r="C333" s="50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</row>
    <row r="334" spans="1:49" x14ac:dyDescent="0.25">
      <c r="A334" s="73">
        <f t="shared" si="6"/>
        <v>40</v>
      </c>
      <c r="B334" s="69" t="s">
        <v>57</v>
      </c>
      <c r="C334" s="50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</row>
    <row r="335" spans="1:49" x14ac:dyDescent="0.25">
      <c r="A335" s="73">
        <f t="shared" si="6"/>
        <v>41</v>
      </c>
      <c r="B335" s="69" t="s">
        <v>74</v>
      </c>
      <c r="C335" s="50" t="s">
        <v>644</v>
      </c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</row>
    <row r="336" spans="1:49" x14ac:dyDescent="0.25">
      <c r="A336" s="73">
        <f t="shared" si="6"/>
        <v>42</v>
      </c>
      <c r="B336" s="69" t="s">
        <v>77</v>
      </c>
      <c r="C336" s="50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</row>
    <row r="337" spans="1:49" x14ac:dyDescent="0.25">
      <c r="A337" s="73">
        <f t="shared" si="6"/>
        <v>43</v>
      </c>
      <c r="B337" s="69" t="s">
        <v>637</v>
      </c>
      <c r="C337" s="50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</row>
    <row r="338" spans="1:49" x14ac:dyDescent="0.25">
      <c r="A338" s="73">
        <f t="shared" si="6"/>
        <v>44</v>
      </c>
      <c r="B338" s="69" t="s">
        <v>76</v>
      </c>
      <c r="C338" s="50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</row>
    <row r="339" spans="1:49" x14ac:dyDescent="0.25">
      <c r="A339" s="73">
        <f t="shared" si="6"/>
        <v>45</v>
      </c>
      <c r="B339" s="69" t="s">
        <v>75</v>
      </c>
      <c r="C339" s="50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</row>
    <row r="340" spans="1:49" x14ac:dyDescent="0.25">
      <c r="A340" s="73">
        <f t="shared" si="6"/>
        <v>46</v>
      </c>
      <c r="B340" s="69" t="s">
        <v>34</v>
      </c>
      <c r="C340" s="50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</row>
    <row r="341" spans="1:49" x14ac:dyDescent="0.25">
      <c r="A341" s="73">
        <f t="shared" si="6"/>
        <v>47</v>
      </c>
      <c r="B341" s="69" t="s">
        <v>71</v>
      </c>
      <c r="C341" s="50" t="s">
        <v>37</v>
      </c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</row>
    <row r="342" spans="1:49" x14ac:dyDescent="0.25">
      <c r="A342" s="73">
        <f t="shared" si="6"/>
        <v>48</v>
      </c>
      <c r="B342" s="69" t="s">
        <v>36</v>
      </c>
      <c r="C342" s="50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</row>
    <row r="343" spans="1:49" x14ac:dyDescent="0.25">
      <c r="A343" s="73">
        <f t="shared" si="6"/>
        <v>49</v>
      </c>
      <c r="B343" s="69" t="s">
        <v>60</v>
      </c>
      <c r="C343" s="50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</row>
    <row r="344" spans="1:49" x14ac:dyDescent="0.25">
      <c r="A344" s="73">
        <f t="shared" si="6"/>
        <v>50</v>
      </c>
      <c r="B344" s="69" t="s">
        <v>61</v>
      </c>
      <c r="C344" s="50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</row>
    <row r="345" spans="1:49" x14ac:dyDescent="0.25">
      <c r="A345" s="73">
        <f t="shared" si="6"/>
        <v>51</v>
      </c>
      <c r="B345" s="69" t="s">
        <v>62</v>
      </c>
      <c r="C345" s="50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</row>
    <row r="346" spans="1:49" x14ac:dyDescent="0.25">
      <c r="A346" s="73">
        <f t="shared" si="6"/>
        <v>52</v>
      </c>
      <c r="B346" s="69" t="s">
        <v>72</v>
      </c>
      <c r="C346" s="50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</row>
    <row r="347" spans="1:49" x14ac:dyDescent="0.25">
      <c r="A347" s="73">
        <f t="shared" si="6"/>
        <v>53</v>
      </c>
      <c r="B347" s="69" t="s">
        <v>842</v>
      </c>
      <c r="C347" s="50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</row>
    <row r="348" spans="1:49" x14ac:dyDescent="0.25">
      <c r="A348" s="73">
        <f t="shared" si="6"/>
        <v>54</v>
      </c>
      <c r="B348" s="69" t="s">
        <v>840</v>
      </c>
      <c r="C348" s="50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</row>
    <row r="349" spans="1:49" x14ac:dyDescent="0.25">
      <c r="A349" s="73">
        <f t="shared" si="6"/>
        <v>55</v>
      </c>
      <c r="B349" s="69" t="s">
        <v>407</v>
      </c>
      <c r="C349" s="50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</row>
    <row r="350" spans="1:49" x14ac:dyDescent="0.25">
      <c r="A350" s="73">
        <f t="shared" si="6"/>
        <v>56</v>
      </c>
      <c r="B350" s="69" t="s">
        <v>471</v>
      </c>
      <c r="C350" s="50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</row>
    <row r="351" spans="1:49" x14ac:dyDescent="0.25">
      <c r="A351" s="73">
        <f t="shared" si="6"/>
        <v>57</v>
      </c>
      <c r="B351" s="74" t="s">
        <v>416</v>
      </c>
      <c r="C351" s="50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</row>
    <row r="352" spans="1:49" x14ac:dyDescent="0.25">
      <c r="A352" s="73">
        <f t="shared" si="6"/>
        <v>58</v>
      </c>
      <c r="B352" s="74" t="s">
        <v>417</v>
      </c>
      <c r="C352" s="50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</row>
    <row r="353" spans="1:49" x14ac:dyDescent="0.25">
      <c r="A353" s="73">
        <f t="shared" si="6"/>
        <v>59</v>
      </c>
      <c r="B353" s="74" t="s">
        <v>418</v>
      </c>
      <c r="C353" s="50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</row>
    <row r="354" spans="1:49" x14ac:dyDescent="0.25">
      <c r="A354" s="73">
        <f t="shared" si="6"/>
        <v>60</v>
      </c>
      <c r="B354" s="74" t="s">
        <v>419</v>
      </c>
      <c r="C354" s="50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</row>
    <row r="355" spans="1:49" x14ac:dyDescent="0.25">
      <c r="A355" s="73">
        <f t="shared" si="6"/>
        <v>61</v>
      </c>
      <c r="B355" s="74" t="s">
        <v>420</v>
      </c>
      <c r="C355" s="50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</row>
    <row r="356" spans="1:49" x14ac:dyDescent="0.25">
      <c r="A356" s="73">
        <f t="shared" si="6"/>
        <v>62</v>
      </c>
      <c r="B356" s="74" t="s">
        <v>421</v>
      </c>
      <c r="C356" s="50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</row>
    <row r="357" spans="1:49" x14ac:dyDescent="0.25">
      <c r="A357" s="73">
        <f t="shared" si="6"/>
        <v>63</v>
      </c>
      <c r="B357" s="74" t="s">
        <v>422</v>
      </c>
      <c r="C357" s="50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</row>
    <row r="358" spans="1:49" x14ac:dyDescent="0.25">
      <c r="A358" s="73">
        <f t="shared" si="6"/>
        <v>64</v>
      </c>
      <c r="B358" s="74" t="s">
        <v>423</v>
      </c>
      <c r="C358" s="50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</row>
    <row r="359" spans="1:49" x14ac:dyDescent="0.25">
      <c r="A359" s="73">
        <f t="shared" si="6"/>
        <v>65</v>
      </c>
      <c r="B359" s="74" t="s">
        <v>424</v>
      </c>
      <c r="C359" s="50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</row>
    <row r="360" spans="1:49" x14ac:dyDescent="0.25">
      <c r="A360" s="73">
        <f t="shared" si="6"/>
        <v>66</v>
      </c>
      <c r="B360" s="69" t="s">
        <v>415</v>
      </c>
      <c r="C360" s="50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</row>
    <row r="361" spans="1:49" x14ac:dyDescent="0.25">
      <c r="A361" s="73">
        <f t="shared" si="6"/>
        <v>67</v>
      </c>
      <c r="B361" s="69" t="s">
        <v>339</v>
      </c>
      <c r="C361" s="50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</row>
    <row r="362" spans="1:49" x14ac:dyDescent="0.25">
      <c r="A362" s="73">
        <f t="shared" si="6"/>
        <v>68</v>
      </c>
      <c r="B362" s="69" t="s">
        <v>340</v>
      </c>
      <c r="C362" s="50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</row>
    <row r="363" spans="1:49" x14ac:dyDescent="0.25">
      <c r="A363" s="73">
        <f t="shared" si="6"/>
        <v>69</v>
      </c>
      <c r="B363" s="69" t="s">
        <v>425</v>
      </c>
      <c r="C363" s="50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</row>
    <row r="364" spans="1:49" x14ac:dyDescent="0.25">
      <c r="A364" s="73">
        <f t="shared" si="6"/>
        <v>70</v>
      </c>
      <c r="B364" s="74" t="s">
        <v>437</v>
      </c>
      <c r="C364" s="50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</row>
    <row r="365" spans="1:49" x14ac:dyDescent="0.25">
      <c r="A365" s="73">
        <f t="shared" si="6"/>
        <v>71</v>
      </c>
      <c r="B365" s="74" t="s">
        <v>438</v>
      </c>
      <c r="C365" s="50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</row>
    <row r="366" spans="1:49" x14ac:dyDescent="0.25">
      <c r="A366" s="73">
        <f t="shared" si="6"/>
        <v>72</v>
      </c>
      <c r="B366" s="74" t="s">
        <v>439</v>
      </c>
      <c r="C366" s="50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</row>
    <row r="367" spans="1:49" x14ac:dyDescent="0.25">
      <c r="A367" s="73">
        <f t="shared" si="6"/>
        <v>73</v>
      </c>
      <c r="B367" s="74" t="s">
        <v>440</v>
      </c>
      <c r="C367" s="50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</row>
    <row r="368" spans="1:49" x14ac:dyDescent="0.25">
      <c r="A368" s="73">
        <f t="shared" si="6"/>
        <v>74</v>
      </c>
      <c r="B368" s="74" t="s">
        <v>441</v>
      </c>
      <c r="C368" s="50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</row>
    <row r="369" spans="1:49" x14ac:dyDescent="0.25">
      <c r="A369" s="73">
        <f t="shared" si="6"/>
        <v>75</v>
      </c>
      <c r="B369" s="74" t="s">
        <v>442</v>
      </c>
      <c r="C369" s="50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</row>
    <row r="370" spans="1:49" x14ac:dyDescent="0.25">
      <c r="A370" s="73">
        <f t="shared" si="6"/>
        <v>76</v>
      </c>
      <c r="B370" s="74" t="s">
        <v>443</v>
      </c>
      <c r="C370" s="50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</row>
    <row r="371" spans="1:49" x14ac:dyDescent="0.25">
      <c r="A371" s="73">
        <f t="shared" si="6"/>
        <v>77</v>
      </c>
      <c r="B371" s="74" t="s">
        <v>444</v>
      </c>
      <c r="C371" s="50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</row>
    <row r="372" spans="1:49" x14ac:dyDescent="0.25">
      <c r="A372" s="73">
        <f t="shared" si="6"/>
        <v>78</v>
      </c>
      <c r="B372" s="74" t="s">
        <v>445</v>
      </c>
      <c r="C372" s="50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</row>
    <row r="373" spans="1:49" x14ac:dyDescent="0.25">
      <c r="A373" s="73">
        <f t="shared" si="6"/>
        <v>79</v>
      </c>
      <c r="B373" s="69" t="s">
        <v>427</v>
      </c>
      <c r="C373" s="50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</row>
    <row r="374" spans="1:49" x14ac:dyDescent="0.25">
      <c r="A374" s="73">
        <f t="shared" si="6"/>
        <v>80</v>
      </c>
      <c r="B374" s="74" t="s">
        <v>428</v>
      </c>
      <c r="C374" s="50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</row>
    <row r="375" spans="1:49" x14ac:dyDescent="0.25">
      <c r="A375" s="73">
        <f t="shared" si="6"/>
        <v>81</v>
      </c>
      <c r="B375" s="74" t="s">
        <v>429</v>
      </c>
      <c r="C375" s="50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</row>
    <row r="376" spans="1:49" x14ac:dyDescent="0.25">
      <c r="A376" s="73">
        <f t="shared" si="6"/>
        <v>82</v>
      </c>
      <c r="B376" s="74" t="s">
        <v>430</v>
      </c>
      <c r="C376" s="50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</row>
    <row r="377" spans="1:49" x14ac:dyDescent="0.25">
      <c r="A377" s="73">
        <f t="shared" si="6"/>
        <v>83</v>
      </c>
      <c r="B377" s="74" t="s">
        <v>431</v>
      </c>
      <c r="C377" s="50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</row>
    <row r="378" spans="1:49" x14ac:dyDescent="0.25">
      <c r="A378" s="73">
        <f t="shared" si="6"/>
        <v>84</v>
      </c>
      <c r="B378" s="74" t="s">
        <v>432</v>
      </c>
      <c r="C378" s="50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</row>
    <row r="379" spans="1:49" x14ac:dyDescent="0.25">
      <c r="A379" s="73">
        <f t="shared" si="6"/>
        <v>85</v>
      </c>
      <c r="B379" s="74" t="s">
        <v>433</v>
      </c>
      <c r="C379" s="50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</row>
    <row r="380" spans="1:49" x14ac:dyDescent="0.25">
      <c r="A380" s="73">
        <f t="shared" si="6"/>
        <v>86</v>
      </c>
      <c r="B380" s="74" t="s">
        <v>434</v>
      </c>
      <c r="C380" s="50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</row>
    <row r="381" spans="1:49" x14ac:dyDescent="0.25">
      <c r="A381" s="73">
        <f t="shared" si="6"/>
        <v>87</v>
      </c>
      <c r="B381" s="74" t="s">
        <v>435</v>
      </c>
      <c r="C381" s="50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</row>
    <row r="382" spans="1:49" x14ac:dyDescent="0.25">
      <c r="A382" s="73">
        <f t="shared" si="6"/>
        <v>88</v>
      </c>
      <c r="B382" s="74" t="s">
        <v>436</v>
      </c>
      <c r="C382" s="50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</row>
    <row r="383" spans="1:49" x14ac:dyDescent="0.25">
      <c r="A383" s="73">
        <f t="shared" si="6"/>
        <v>89</v>
      </c>
      <c r="B383" s="69" t="s">
        <v>341</v>
      </c>
      <c r="C383" s="50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</row>
    <row r="384" spans="1:49" x14ac:dyDescent="0.25">
      <c r="A384" s="73">
        <f t="shared" si="6"/>
        <v>90</v>
      </c>
      <c r="B384" s="107" t="s">
        <v>621</v>
      </c>
      <c r="C384" s="10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</row>
    <row r="385" spans="1:49" x14ac:dyDescent="0.25">
      <c r="A385" s="73">
        <f t="shared" si="6"/>
        <v>91</v>
      </c>
      <c r="B385" s="69" t="s">
        <v>39</v>
      </c>
      <c r="C385" s="50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</row>
    <row r="386" spans="1:49" x14ac:dyDescent="0.25">
      <c r="A386" s="73">
        <f t="shared" si="6"/>
        <v>92</v>
      </c>
      <c r="B386" s="69" t="s">
        <v>426</v>
      </c>
      <c r="C386" s="50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</row>
    <row r="387" spans="1:49" x14ac:dyDescent="0.25">
      <c r="A387" s="73">
        <f t="shared" si="6"/>
        <v>93</v>
      </c>
      <c r="B387" s="69" t="s">
        <v>42</v>
      </c>
      <c r="C387" s="50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</row>
    <row r="388" spans="1:49" ht="15" customHeight="1" x14ac:dyDescent="0.25">
      <c r="A388" s="73">
        <f>A387+1</f>
        <v>94</v>
      </c>
      <c r="B388" s="69" t="s">
        <v>622</v>
      </c>
      <c r="C388" s="50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</row>
    <row r="389" spans="1:49" ht="15" customHeight="1" x14ac:dyDescent="0.25">
      <c r="A389" s="73">
        <f t="shared" si="6"/>
        <v>95</v>
      </c>
      <c r="B389" s="69" t="s">
        <v>40</v>
      </c>
      <c r="C389" s="94"/>
      <c r="D389" s="12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</row>
    <row r="390" spans="1:49" x14ac:dyDescent="0.25">
      <c r="A390" s="73">
        <f t="shared" si="6"/>
        <v>96</v>
      </c>
      <c r="B390" s="90" t="s">
        <v>41</v>
      </c>
      <c r="C390" s="93"/>
      <c r="D390" s="12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</row>
    <row r="391" spans="1:49" x14ac:dyDescent="0.25">
      <c r="A391" s="73">
        <f t="shared" si="6"/>
        <v>97</v>
      </c>
      <c r="B391" s="69" t="s">
        <v>43</v>
      </c>
      <c r="C391" s="51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</row>
    <row r="392" spans="1:49" x14ac:dyDescent="0.25">
      <c r="A392" s="73">
        <f t="shared" si="6"/>
        <v>98</v>
      </c>
      <c r="B392" s="74" t="s">
        <v>446</v>
      </c>
      <c r="C392" s="50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</row>
    <row r="393" spans="1:49" x14ac:dyDescent="0.25">
      <c r="A393" s="73">
        <f t="shared" si="6"/>
        <v>99</v>
      </c>
      <c r="B393" s="74" t="s">
        <v>342</v>
      </c>
      <c r="C393" s="50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</row>
    <row r="394" spans="1:49" x14ac:dyDescent="0.25">
      <c r="A394" s="73">
        <f t="shared" si="6"/>
        <v>100</v>
      </c>
      <c r="B394" s="74" t="s">
        <v>343</v>
      </c>
      <c r="C394" s="50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</row>
    <row r="395" spans="1:49" x14ac:dyDescent="0.25">
      <c r="A395" s="73">
        <f t="shared" si="6"/>
        <v>101</v>
      </c>
      <c r="B395" s="74" t="s">
        <v>344</v>
      </c>
      <c r="C395" s="50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</row>
    <row r="396" spans="1:49" x14ac:dyDescent="0.25">
      <c r="A396" s="73">
        <f t="shared" si="6"/>
        <v>102</v>
      </c>
      <c r="B396" s="74" t="s">
        <v>345</v>
      </c>
      <c r="C396" s="50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</row>
    <row r="397" spans="1:49" x14ac:dyDescent="0.25">
      <c r="A397" s="73">
        <f t="shared" si="6"/>
        <v>103</v>
      </c>
      <c r="B397" s="74" t="s">
        <v>346</v>
      </c>
      <c r="C397" s="50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</row>
    <row r="398" spans="1:49" x14ac:dyDescent="0.25">
      <c r="A398" s="73">
        <f t="shared" si="6"/>
        <v>104</v>
      </c>
      <c r="B398" s="74" t="s">
        <v>347</v>
      </c>
      <c r="C398" s="50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</row>
    <row r="399" spans="1:49" x14ac:dyDescent="0.25">
      <c r="A399" s="73">
        <f t="shared" si="6"/>
        <v>105</v>
      </c>
      <c r="B399" s="74" t="s">
        <v>348</v>
      </c>
      <c r="C399" s="50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</row>
    <row r="400" spans="1:49" x14ac:dyDescent="0.25">
      <c r="A400" s="73">
        <f t="shared" si="6"/>
        <v>106</v>
      </c>
      <c r="B400" s="74" t="s">
        <v>349</v>
      </c>
      <c r="C400" s="50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</row>
    <row r="401" spans="1:49" ht="14.25" customHeight="1" x14ac:dyDescent="0.25">
      <c r="A401" s="73">
        <f t="shared" si="6"/>
        <v>107</v>
      </c>
      <c r="B401" s="74" t="s">
        <v>350</v>
      </c>
      <c r="C401" s="50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</row>
    <row r="402" spans="1:49" x14ac:dyDescent="0.25">
      <c r="A402" s="73">
        <f t="shared" si="6"/>
        <v>108</v>
      </c>
      <c r="B402" s="74" t="s">
        <v>672</v>
      </c>
      <c r="C402" s="50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</row>
    <row r="403" spans="1:49" x14ac:dyDescent="0.25">
      <c r="A403" s="73">
        <f t="shared" si="6"/>
        <v>109</v>
      </c>
      <c r="B403" s="74" t="s">
        <v>673</v>
      </c>
      <c r="C403" s="50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</row>
    <row r="404" spans="1:49" x14ac:dyDescent="0.25">
      <c r="A404" s="73">
        <f t="shared" si="6"/>
        <v>110</v>
      </c>
      <c r="B404" s="74" t="s">
        <v>456</v>
      </c>
      <c r="C404" s="50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</row>
    <row r="405" spans="1:49" x14ac:dyDescent="0.25">
      <c r="A405" s="73">
        <f t="shared" si="6"/>
        <v>111</v>
      </c>
      <c r="B405" s="74" t="s">
        <v>841</v>
      </c>
      <c r="C405" s="50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</row>
    <row r="406" spans="1:49" x14ac:dyDescent="0.25">
      <c r="A406" s="73">
        <f t="shared" si="6"/>
        <v>112</v>
      </c>
      <c r="B406" s="69" t="s">
        <v>457</v>
      </c>
      <c r="C406" s="50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</row>
    <row r="407" spans="1:49" x14ac:dyDescent="0.25">
      <c r="A407" s="73">
        <f t="shared" si="6"/>
        <v>113</v>
      </c>
      <c r="B407" s="74" t="s">
        <v>623</v>
      </c>
      <c r="C407" s="50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</row>
    <row r="408" spans="1:49" x14ac:dyDescent="0.25">
      <c r="A408" s="73">
        <f t="shared" si="6"/>
        <v>114</v>
      </c>
      <c r="B408" s="74" t="s">
        <v>458</v>
      </c>
      <c r="C408" s="50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</row>
    <row r="409" spans="1:49" x14ac:dyDescent="0.25">
      <c r="A409" s="73">
        <f t="shared" si="6"/>
        <v>115</v>
      </c>
      <c r="B409" s="74" t="s">
        <v>459</v>
      </c>
      <c r="C409" s="50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</row>
    <row r="410" spans="1:49" x14ac:dyDescent="0.25">
      <c r="A410" s="73">
        <f t="shared" si="6"/>
        <v>116</v>
      </c>
      <c r="B410" s="74" t="s">
        <v>460</v>
      </c>
      <c r="C410" s="50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</row>
    <row r="411" spans="1:49" x14ac:dyDescent="0.25">
      <c r="A411" s="73">
        <f t="shared" si="6"/>
        <v>117</v>
      </c>
      <c r="B411" s="74" t="s">
        <v>461</v>
      </c>
      <c r="C411" s="50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</row>
    <row r="412" spans="1:49" x14ac:dyDescent="0.25">
      <c r="A412" s="73">
        <f t="shared" si="6"/>
        <v>118</v>
      </c>
      <c r="B412" s="74" t="s">
        <v>462</v>
      </c>
      <c r="C412" s="50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</row>
    <row r="413" spans="1:49" x14ac:dyDescent="0.25">
      <c r="A413" s="73">
        <f t="shared" si="6"/>
        <v>119</v>
      </c>
      <c r="B413" s="74" t="s">
        <v>463</v>
      </c>
      <c r="C413" s="50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</row>
    <row r="414" spans="1:49" x14ac:dyDescent="0.25">
      <c r="A414" s="73">
        <f t="shared" si="6"/>
        <v>120</v>
      </c>
      <c r="B414" s="74" t="s">
        <v>463</v>
      </c>
      <c r="C414" s="50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</row>
    <row r="415" spans="1:49" x14ac:dyDescent="0.25">
      <c r="A415" s="73">
        <f t="shared" si="6"/>
        <v>121</v>
      </c>
      <c r="B415" s="74" t="s">
        <v>464</v>
      </c>
      <c r="C415" s="50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</row>
    <row r="416" spans="1:49" x14ac:dyDescent="0.25">
      <c r="A416" s="73">
        <f t="shared" si="6"/>
        <v>122</v>
      </c>
      <c r="B416" s="74" t="s">
        <v>465</v>
      </c>
      <c r="C416" s="50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</row>
    <row r="417" spans="1:49" x14ac:dyDescent="0.25">
      <c r="A417" s="73">
        <f t="shared" si="6"/>
        <v>123</v>
      </c>
      <c r="B417" s="74" t="s">
        <v>466</v>
      </c>
      <c r="C417" s="50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</row>
    <row r="418" spans="1:49" ht="29.25" customHeight="1" x14ac:dyDescent="0.25">
      <c r="A418" s="73">
        <f t="shared" si="6"/>
        <v>124</v>
      </c>
      <c r="B418" s="103" t="s">
        <v>675</v>
      </c>
      <c r="C418" s="104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</row>
    <row r="419" spans="1:49" x14ac:dyDescent="0.25">
      <c r="A419" s="73">
        <f t="shared" si="6"/>
        <v>125</v>
      </c>
      <c r="B419" s="69" t="s">
        <v>35</v>
      </c>
      <c r="C419" s="50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</row>
    <row r="420" spans="1:49" x14ac:dyDescent="0.25">
      <c r="A420" s="73">
        <f t="shared" si="6"/>
        <v>126</v>
      </c>
      <c r="B420" s="69" t="s">
        <v>676</v>
      </c>
      <c r="C420" s="56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</row>
    <row r="421" spans="1:49" x14ac:dyDescent="0.25">
      <c r="A421" s="73">
        <f t="shared" si="6"/>
        <v>127</v>
      </c>
      <c r="B421" s="69" t="s">
        <v>677</v>
      </c>
      <c r="C421" s="56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</row>
    <row r="422" spans="1:49" ht="15.75" thickBot="1" x14ac:dyDescent="0.3">
      <c r="A422" s="42"/>
      <c r="B422" s="43"/>
      <c r="C422" s="52"/>
      <c r="D422" s="16"/>
      <c r="E422" s="7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</row>
    <row r="423" spans="1:49" s="13" customFormat="1" ht="15.75" thickBot="1" x14ac:dyDescent="0.3">
      <c r="A423" s="70" t="s">
        <v>22</v>
      </c>
      <c r="B423" s="71" t="s">
        <v>59</v>
      </c>
      <c r="C423" s="72" t="s">
        <v>23</v>
      </c>
      <c r="D423" s="23"/>
      <c r="E423" s="67" t="s">
        <v>58</v>
      </c>
      <c r="F423" s="23" t="s">
        <v>58</v>
      </c>
      <c r="G423" s="23" t="s">
        <v>58</v>
      </c>
      <c r="H423" s="23" t="s">
        <v>58</v>
      </c>
      <c r="I423" s="23" t="s">
        <v>58</v>
      </c>
      <c r="J423" s="23" t="s">
        <v>58</v>
      </c>
      <c r="K423" s="23" t="s">
        <v>58</v>
      </c>
      <c r="L423" s="23" t="s">
        <v>58</v>
      </c>
      <c r="M423" s="23" t="s">
        <v>58</v>
      </c>
      <c r="N423" s="23" t="s">
        <v>58</v>
      </c>
      <c r="O423" s="23" t="s">
        <v>58</v>
      </c>
      <c r="P423" s="23" t="s">
        <v>58</v>
      </c>
      <c r="Q423" s="23" t="s">
        <v>58</v>
      </c>
      <c r="R423" s="23" t="s">
        <v>58</v>
      </c>
      <c r="S423" s="23" t="s">
        <v>58</v>
      </c>
      <c r="T423" s="23" t="s">
        <v>58</v>
      </c>
      <c r="U423" s="23" t="s">
        <v>58</v>
      </c>
      <c r="V423" s="23" t="s">
        <v>58</v>
      </c>
      <c r="W423" s="23" t="s">
        <v>58</v>
      </c>
      <c r="X423" s="23" t="s">
        <v>58</v>
      </c>
      <c r="Y423" s="23" t="s">
        <v>58</v>
      </c>
      <c r="Z423" s="23" t="s">
        <v>58</v>
      </c>
      <c r="AA423" s="23" t="s">
        <v>58</v>
      </c>
      <c r="AB423" s="23" t="s">
        <v>58</v>
      </c>
      <c r="AC423" s="23" t="s">
        <v>58</v>
      </c>
      <c r="AD423" s="23" t="s">
        <v>58</v>
      </c>
      <c r="AE423" s="23" t="s">
        <v>58</v>
      </c>
      <c r="AF423" s="23" t="s">
        <v>58</v>
      </c>
      <c r="AG423" s="23" t="s">
        <v>58</v>
      </c>
      <c r="AH423" s="23" t="s">
        <v>58</v>
      </c>
      <c r="AI423" s="23" t="s">
        <v>58</v>
      </c>
      <c r="AJ423" s="23" t="s">
        <v>58</v>
      </c>
      <c r="AK423" s="23" t="s">
        <v>58</v>
      </c>
      <c r="AL423" s="23" t="s">
        <v>58</v>
      </c>
      <c r="AM423" s="23" t="s">
        <v>58</v>
      </c>
      <c r="AN423" s="23" t="s">
        <v>58</v>
      </c>
      <c r="AO423" s="23" t="s">
        <v>58</v>
      </c>
      <c r="AP423" s="23" t="s">
        <v>58</v>
      </c>
      <c r="AQ423" s="23" t="s">
        <v>58</v>
      </c>
      <c r="AR423" s="23" t="s">
        <v>58</v>
      </c>
      <c r="AS423" s="23" t="s">
        <v>58</v>
      </c>
      <c r="AT423" s="23" t="s">
        <v>58</v>
      </c>
      <c r="AU423" s="23" t="s">
        <v>58</v>
      </c>
      <c r="AV423" s="23" t="s">
        <v>58</v>
      </c>
      <c r="AW423" s="23" t="s">
        <v>58</v>
      </c>
    </row>
    <row r="424" spans="1:49" x14ac:dyDescent="0.25">
      <c r="A424" s="73">
        <f>A421+1</f>
        <v>128</v>
      </c>
      <c r="B424" s="69" t="s">
        <v>63</v>
      </c>
      <c r="C424" s="50"/>
      <c r="D424" s="14"/>
      <c r="E424" s="7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</row>
    <row r="425" spans="1:49" x14ac:dyDescent="0.25">
      <c r="A425" s="73">
        <f>A424+1</f>
        <v>129</v>
      </c>
      <c r="B425" s="69" t="s">
        <v>454</v>
      </c>
      <c r="C425" s="50"/>
      <c r="D425" s="14"/>
      <c r="E425" s="7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</row>
    <row r="426" spans="1:49" x14ac:dyDescent="0.25">
      <c r="A426" s="73">
        <f t="shared" ref="A426:A435" si="7">A425+1</f>
        <v>130</v>
      </c>
      <c r="B426" s="69" t="s">
        <v>455</v>
      </c>
      <c r="C426" s="50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</row>
    <row r="427" spans="1:49" x14ac:dyDescent="0.25">
      <c r="A427" s="73">
        <f t="shared" si="7"/>
        <v>131</v>
      </c>
      <c r="B427" s="69" t="s">
        <v>638</v>
      </c>
      <c r="C427" s="50"/>
      <c r="D427" s="7"/>
      <c r="E427" s="14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</row>
    <row r="428" spans="1:49" x14ac:dyDescent="0.25">
      <c r="A428" s="73">
        <f t="shared" si="7"/>
        <v>132</v>
      </c>
      <c r="B428" s="69" t="s">
        <v>447</v>
      </c>
      <c r="C428" s="50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</row>
    <row r="429" spans="1:49" x14ac:dyDescent="0.25">
      <c r="A429" s="73">
        <f t="shared" si="7"/>
        <v>133</v>
      </c>
      <c r="B429" s="69" t="s">
        <v>448</v>
      </c>
      <c r="C429" s="50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</row>
    <row r="430" spans="1:49" x14ac:dyDescent="0.25">
      <c r="A430" s="73">
        <f t="shared" si="7"/>
        <v>134</v>
      </c>
      <c r="B430" s="69" t="s">
        <v>449</v>
      </c>
      <c r="C430" s="50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</row>
    <row r="431" spans="1:49" x14ac:dyDescent="0.25">
      <c r="A431" s="73">
        <f t="shared" si="7"/>
        <v>135</v>
      </c>
      <c r="B431" s="69" t="s">
        <v>453</v>
      </c>
      <c r="C431" s="56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</row>
    <row r="432" spans="1:49" x14ac:dyDescent="0.25">
      <c r="A432" s="73">
        <f t="shared" si="7"/>
        <v>136</v>
      </c>
      <c r="B432" s="74" t="s">
        <v>452</v>
      </c>
      <c r="C432" s="56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</row>
    <row r="433" spans="1:49" x14ac:dyDescent="0.25">
      <c r="A433" s="73">
        <f t="shared" si="7"/>
        <v>137</v>
      </c>
      <c r="B433" s="74" t="s">
        <v>451</v>
      </c>
      <c r="C433" s="56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</row>
    <row r="434" spans="1:49" x14ac:dyDescent="0.25">
      <c r="A434" s="73">
        <f t="shared" si="7"/>
        <v>138</v>
      </c>
      <c r="B434" s="74" t="s">
        <v>450</v>
      </c>
      <c r="C434" s="56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</row>
    <row r="435" spans="1:49" x14ac:dyDescent="0.25">
      <c r="A435" s="73">
        <f t="shared" si="7"/>
        <v>139</v>
      </c>
      <c r="B435" s="69" t="s">
        <v>64</v>
      </c>
      <c r="C435" s="50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</row>
    <row r="436" spans="1:49" x14ac:dyDescent="0.25">
      <c r="A436" s="73">
        <f t="shared" ref="A436:A449" si="8">A435+1</f>
        <v>140</v>
      </c>
      <c r="B436" s="69" t="s">
        <v>678</v>
      </c>
      <c r="C436" s="50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</row>
    <row r="437" spans="1:49" x14ac:dyDescent="0.25">
      <c r="A437" s="73">
        <f t="shared" si="8"/>
        <v>141</v>
      </c>
      <c r="B437" s="69" t="s">
        <v>354</v>
      </c>
      <c r="C437" s="50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</row>
    <row r="438" spans="1:49" x14ac:dyDescent="0.25">
      <c r="A438" s="73">
        <f t="shared" si="8"/>
        <v>142</v>
      </c>
      <c r="B438" s="69" t="s">
        <v>355</v>
      </c>
      <c r="C438" s="50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</row>
    <row r="439" spans="1:49" x14ac:dyDescent="0.25">
      <c r="A439" s="73">
        <f t="shared" si="8"/>
        <v>143</v>
      </c>
      <c r="B439" s="69" t="s">
        <v>356</v>
      </c>
      <c r="C439" s="50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</row>
    <row r="440" spans="1:49" x14ac:dyDescent="0.25">
      <c r="A440" s="73">
        <f t="shared" si="8"/>
        <v>144</v>
      </c>
      <c r="B440" s="69" t="s">
        <v>65</v>
      </c>
      <c r="C440" s="50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</row>
    <row r="441" spans="1:49" x14ac:dyDescent="0.25">
      <c r="A441" s="73">
        <f t="shared" si="8"/>
        <v>145</v>
      </c>
      <c r="B441" s="69" t="s">
        <v>66</v>
      </c>
      <c r="C441" s="50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</row>
    <row r="442" spans="1:49" x14ac:dyDescent="0.25">
      <c r="A442" s="73">
        <f t="shared" si="8"/>
        <v>146</v>
      </c>
      <c r="B442" s="69" t="s">
        <v>70</v>
      </c>
      <c r="C442" s="50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</row>
    <row r="443" spans="1:49" x14ac:dyDescent="0.25">
      <c r="A443" s="73">
        <f t="shared" si="8"/>
        <v>147</v>
      </c>
      <c r="B443" s="69" t="s">
        <v>606</v>
      </c>
      <c r="C443" s="50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</row>
    <row r="444" spans="1:49" x14ac:dyDescent="0.25">
      <c r="A444" s="73">
        <f t="shared" si="8"/>
        <v>148</v>
      </c>
      <c r="B444" s="69" t="s">
        <v>353</v>
      </c>
      <c r="C444" s="50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</row>
    <row r="445" spans="1:49" x14ac:dyDescent="0.25">
      <c r="A445" s="73">
        <f t="shared" si="8"/>
        <v>149</v>
      </c>
      <c r="B445" s="69" t="s">
        <v>352</v>
      </c>
      <c r="C445" s="50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</row>
    <row r="446" spans="1:49" x14ac:dyDescent="0.25">
      <c r="A446" s="73">
        <f t="shared" si="8"/>
        <v>150</v>
      </c>
      <c r="B446" s="69" t="s">
        <v>351</v>
      </c>
      <c r="C446" s="50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</row>
    <row r="447" spans="1:49" x14ac:dyDescent="0.25">
      <c r="A447" s="73">
        <f t="shared" si="8"/>
        <v>151</v>
      </c>
      <c r="B447" s="69" t="s">
        <v>69</v>
      </c>
      <c r="C447" s="50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</row>
    <row r="448" spans="1:49" x14ac:dyDescent="0.25">
      <c r="A448" s="73">
        <f t="shared" si="8"/>
        <v>152</v>
      </c>
      <c r="B448" s="69" t="s">
        <v>475</v>
      </c>
      <c r="C448" s="50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</row>
    <row r="449" spans="1:49" x14ac:dyDescent="0.25">
      <c r="A449" s="73">
        <f t="shared" si="8"/>
        <v>153</v>
      </c>
      <c r="B449" s="69" t="s">
        <v>67</v>
      </c>
      <c r="C449" s="50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</row>
    <row r="450" spans="1:49" x14ac:dyDescent="0.25">
      <c r="A450" s="73">
        <f>A449+1</f>
        <v>154</v>
      </c>
      <c r="B450" s="69" t="s">
        <v>68</v>
      </c>
      <c r="C450" s="50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</row>
    <row r="451" spans="1:49" x14ac:dyDescent="0.25">
      <c r="A451" s="73">
        <f>A450+1</f>
        <v>155</v>
      </c>
      <c r="B451" s="69" t="s">
        <v>73</v>
      </c>
      <c r="C451" s="50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</row>
    <row r="452" spans="1:49" x14ac:dyDescent="0.25">
      <c r="A452" s="73">
        <f>A451+1</f>
        <v>156</v>
      </c>
      <c r="B452" s="69" t="s">
        <v>190</v>
      </c>
      <c r="C452" s="50"/>
      <c r="D452" s="16"/>
      <c r="E452" s="7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</row>
    <row r="453" spans="1:49" x14ac:dyDescent="0.25">
      <c r="A453" s="73">
        <f t="shared" ref="A453:A458" si="9">A452+1</f>
        <v>157</v>
      </c>
      <c r="B453" s="69" t="s">
        <v>686</v>
      </c>
      <c r="C453" s="50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</row>
    <row r="454" spans="1:49" x14ac:dyDescent="0.25">
      <c r="A454" s="73">
        <f t="shared" si="9"/>
        <v>158</v>
      </c>
      <c r="B454" s="69" t="s">
        <v>838</v>
      </c>
      <c r="C454" s="50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</row>
    <row r="455" spans="1:49" x14ac:dyDescent="0.25">
      <c r="A455" s="73">
        <f t="shared" si="9"/>
        <v>159</v>
      </c>
      <c r="B455" s="69" t="s">
        <v>839</v>
      </c>
      <c r="C455" s="50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</row>
    <row r="456" spans="1:49" x14ac:dyDescent="0.25">
      <c r="A456" s="73">
        <f t="shared" si="9"/>
        <v>160</v>
      </c>
      <c r="B456" s="69" t="s">
        <v>472</v>
      </c>
      <c r="C456" s="50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</row>
    <row r="457" spans="1:49" x14ac:dyDescent="0.25">
      <c r="A457" s="73">
        <f t="shared" si="9"/>
        <v>161</v>
      </c>
      <c r="B457" s="69" t="s">
        <v>642</v>
      </c>
      <c r="C457" s="50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</row>
    <row r="458" spans="1:49" ht="15.75" thickBot="1" x14ac:dyDescent="0.3">
      <c r="A458" s="73">
        <f t="shared" si="9"/>
        <v>162</v>
      </c>
      <c r="B458" s="69" t="s">
        <v>643</v>
      </c>
      <c r="C458" s="50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</row>
    <row r="459" spans="1:49" x14ac:dyDescent="0.25">
      <c r="E459" s="5"/>
    </row>
  </sheetData>
  <mergeCells count="8">
    <mergeCell ref="Q63:T63"/>
    <mergeCell ref="B418:C418"/>
    <mergeCell ref="A1:C1"/>
    <mergeCell ref="B384:C384"/>
    <mergeCell ref="B203:C203"/>
    <mergeCell ref="B205:C205"/>
    <mergeCell ref="B258:C258"/>
    <mergeCell ref="B292:C292"/>
  </mergeCells>
  <pageMargins left="0.25" right="0.25" top="0.75" bottom="0.75" header="0.3" footer="0.3"/>
  <pageSetup paperSize="9" scale="2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Duvha</vt:lpstr>
      <vt:lpstr>Sheet2</vt:lpstr>
      <vt:lpstr>Sheet3</vt:lpstr>
    </vt:vector>
  </TitlesOfParts>
  <Company>Eskom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MangwiVV@eskom.co.za</dc:creator>
  <cp:lastModifiedBy>Virginia Mangwiro</cp:lastModifiedBy>
  <cp:lastPrinted>2017-12-18T12:55:41Z</cp:lastPrinted>
  <dcterms:created xsi:type="dcterms:W3CDTF">2014-07-08T11:33:38Z</dcterms:created>
  <dcterms:modified xsi:type="dcterms:W3CDTF">2018-11-12T10:04:04Z</dcterms:modified>
</cp:coreProperties>
</file>