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elias_kgope_sita_co_za/Documents/Desktop/EUC ISS/Elias Kgope/DHA/2026/Trellix/bid docs/Finalissimo/"/>
    </mc:Choice>
  </mc:AlternateContent>
  <xr:revisionPtr revIDLastSave="6" documentId="8_{BE273393-3A08-49B5-AEF0-5B977EF2C17E}" xr6:coauthVersionLast="47" xr6:coauthVersionMax="47" xr10:uidLastSave="{4A7014CA-1DB1-43C8-90FC-FBE2CC95D4D5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6" l="1"/>
  <c r="G22" i="6" s="1"/>
  <c r="M21" i="6"/>
  <c r="M22" i="6" s="1"/>
  <c r="J21" i="6"/>
  <c r="J22" i="6" s="1"/>
  <c r="N21" i="6" l="1"/>
  <c r="G23" i="6"/>
  <c r="N22" i="6" l="1"/>
  <c r="O21" i="6"/>
  <c r="O22" i="6" s="1"/>
  <c r="J23" i="6"/>
  <c r="J24" i="6" s="1"/>
  <c r="G24" i="6" l="1"/>
  <c r="M23" i="6"/>
  <c r="M24" i="6" s="1"/>
  <c r="N23" i="6" l="1"/>
  <c r="N24" i="6" s="1"/>
</calcChain>
</file>

<file path=xl/sharedStrings.xml><?xml version="1.0" encoding="utf-8"?>
<sst xmlns="http://schemas.openxmlformats.org/spreadsheetml/2006/main" count="52" uniqueCount="49">
  <si>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</si>
  <si>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</si>
  <si>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</si>
  <si>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</si>
  <si>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</si>
  <si>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</si>
  <si>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</si>
  <si>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</si>
  <si>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</si>
  <si>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</si>
  <si>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</si>
  <si>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</si>
  <si>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</si>
  <si>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</si>
  <si>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</si>
  <si>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</si>
  <si>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</si>
  <si>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</si>
  <si>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</si>
  <si>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</si>
  <si>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</si>
  <si>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</si>
  <si>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</si>
  <si>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</si>
  <si>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</si>
  <si>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</si>
  <si>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</si>
  <si>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</si>
  <si>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</si>
  <si>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</si>
  <si>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</si>
  <si>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</si>
  <si>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</si>
  <si>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</si>
  <si>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</si>
  <si>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</si>
  <si>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</si>
  <si>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</si>
  <si>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</si>
  <si>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</si>
  <si>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</si>
  <si>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</si>
  <si>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</si>
  <si>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</si>
  <si>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Yearly</t>
  </si>
  <si>
    <t>Trellix License Renewal</t>
  </si>
  <si>
    <t>THE RENEWAL OF TRELLIX ENDPOINT SECURITY LICENSES INCLUDING  MAINTENANCE AND SUPPORT FOR A PERIOD OF THREE(03) YEARS FOR THE DEPARTMENT OF HOME AFFAIRS (DHA)</t>
  </si>
  <si>
    <t xml:space="preserve">RFB 227010/RFB-3230-2025 </t>
  </si>
  <si>
    <t>TRXE1 - Trellix Endpoint Security License Suite for Windows and Linux platforms with maintenance and support for a period of three (03)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</si>
</sst>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 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1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9" fontId="5" fillId="4" borderId="1" xfId="2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/>
    </xf>
    <xf numFmtId="0" fontId="7" fillId="0" borderId="0" xfId="0" applyFont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2" fillId="3" borderId="1" xfId="1" applyNumberFormat="1" applyFont="1" applyFill="1" applyBorder="1" applyAlignment="1">
      <alignment horizontal="right" vertical="top" wrapText="1"/>
    </xf>
    <xf numFmtId="44" fontId="2" fillId="3" borderId="1" xfId="0" applyNumberFormat="1" applyFont="1" applyFill="1" applyBorder="1" applyAlignment="1">
      <alignment vertical="top" wrapText="1"/>
    </xf>
    <xf numFmtId="164" fontId="6" fillId="3" borderId="1" xfId="0" applyNumberFormat="1" applyFont="1" applyFill="1" applyBorder="1" applyAlignment="1">
      <alignment horizontal="left" vertical="top" wrapText="1"/>
    </xf>
    <xf numFmtId="0" fontId="16" fillId="0" borderId="0" xfId="0" applyFont="1"/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8" fontId="15" fillId="3" borderId="23" xfId="0" applyNumberFormat="1" applyFont="1" applyFill="1" applyBorder="1" applyAlignment="1">
      <alignment horizontal="center" vertical="center" wrapText="1"/>
    </xf>
    <xf numFmtId="44" fontId="15" fillId="3" borderId="24" xfId="0" applyNumberFormat="1" applyFont="1" applyFill="1" applyBorder="1" applyAlignment="1">
      <alignment horizontal="center" vertical="center" wrapText="1"/>
    </xf>
    <xf numFmtId="8" fontId="15" fillId="3" borderId="1" xfId="0" applyNumberFormat="1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2"/>
  <sheetViews>
    <sheetView tabSelected="1" topLeftCell="A7" zoomScale="84" zoomScaleNormal="100" workbookViewId="0">
      <selection activeCell="K15" sqref="K15"/>
    </sheetView>
  </sheetViews>
  <sheetFormatPr defaultColWidth="9.109375" defaultRowHeight="14.4"/>
  <cols>
    <col min="1" max="1" width="13.5546875" style="67" customWidth="1"/>
    <col min="2" max="2" width="59.5546875" style="64" customWidth="1"/>
    <col min="3" max="3" width="13.33203125" style="68" customWidth="1"/>
    <col min="4" max="4" width="9.6640625" style="68" customWidth="1"/>
    <col min="5" max="5" width="7.5546875" style="68" customWidth="1"/>
    <col min="6" max="7" width="19.5546875" style="64" customWidth="1"/>
    <col min="8" max="8" width="7.21875" style="64" customWidth="1"/>
    <col min="9" max="10" width="19.5546875" style="64" customWidth="1"/>
    <col min="11" max="11" width="7.44140625" style="64" customWidth="1"/>
    <col min="12" max="13" width="19.5546875" style="64" customWidth="1"/>
    <col min="14" max="14" width="21.33203125" style="64" customWidth="1"/>
    <col min="15" max="15" width="17.21875" style="64" customWidth="1"/>
    <col min="16" max="16" width="32.77734375" style="64" customWidth="1"/>
    <col min="17" max="17" width="36.77734375" style="64" customWidth="1"/>
    <col min="18" max="16384" width="9.109375" style="64"/>
  </cols>
  <sheetData>
    <row r="1" spans="1:22" s="51" customFormat="1" ht="31.2">
      <c r="A1" s="8"/>
      <c r="B1" s="3" t="s">
        <v>22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customFormat="1" ht="28.8" customHeight="1">
      <c r="A2" s="60"/>
      <c r="B2" s="42" t="s">
        <v>43</v>
      </c>
      <c r="C2" s="5"/>
      <c r="D2" s="5"/>
      <c r="E2" s="61"/>
      <c r="F2" s="61"/>
      <c r="G2" s="61"/>
      <c r="H2" s="61"/>
      <c r="I2" s="61"/>
      <c r="J2" s="61"/>
      <c r="K2" s="61"/>
      <c r="L2" s="61"/>
      <c r="M2" s="62"/>
      <c r="N2" s="61"/>
      <c r="O2" s="61"/>
      <c r="P2" s="61"/>
      <c r="Q2" s="61"/>
    </row>
    <row r="3" spans="1:22" customFormat="1" ht="15.6">
      <c r="A3" s="28" t="s">
        <v>15</v>
      </c>
      <c r="B3" s="95" t="s">
        <v>47</v>
      </c>
      <c r="C3" s="39"/>
      <c r="D3" s="39"/>
      <c r="E3" s="38"/>
      <c r="F3" s="38"/>
      <c r="G3" s="38"/>
      <c r="H3" s="38"/>
      <c r="I3" s="38"/>
      <c r="J3" s="38"/>
      <c r="K3" s="38"/>
      <c r="L3" s="38"/>
      <c r="M3" s="38"/>
      <c r="N3" s="63"/>
      <c r="O3" s="63"/>
      <c r="P3" s="63"/>
      <c r="Q3" s="63"/>
      <c r="R3" s="63"/>
      <c r="S3" s="63"/>
      <c r="T3" s="63"/>
      <c r="U3" s="63"/>
      <c r="V3" s="63"/>
    </row>
    <row r="4" spans="1:22" customFormat="1" ht="62.4">
      <c r="A4" s="71" t="s">
        <v>16</v>
      </c>
      <c r="B4" s="74" t="s">
        <v>46</v>
      </c>
      <c r="C4" s="39"/>
      <c r="D4" s="39"/>
      <c r="E4" s="43"/>
      <c r="F4" s="43"/>
      <c r="G4" s="43"/>
      <c r="H4" s="43"/>
      <c r="I4" s="43"/>
      <c r="J4" s="43"/>
      <c r="K4" s="43"/>
      <c r="L4" s="43"/>
      <c r="M4" s="38"/>
      <c r="N4" s="63"/>
      <c r="O4" s="63"/>
      <c r="P4" s="63"/>
      <c r="Q4" s="63"/>
      <c r="R4" s="63"/>
      <c r="S4" s="63"/>
      <c r="T4" s="63"/>
      <c r="U4" s="63"/>
      <c r="V4" s="63"/>
    </row>
    <row r="5" spans="1:22" customFormat="1" ht="15.6">
      <c r="A5" s="87" t="s">
        <v>23</v>
      </c>
      <c r="B5" s="78"/>
      <c r="C5" s="39"/>
      <c r="D5" s="39"/>
      <c r="E5" s="21"/>
      <c r="F5" s="21"/>
      <c r="G5" s="21"/>
      <c r="H5" s="21"/>
      <c r="I5" s="21"/>
      <c r="J5" s="21"/>
      <c r="K5" s="21"/>
      <c r="L5" s="21"/>
      <c r="M5" s="38"/>
      <c r="N5" s="63"/>
      <c r="O5" s="63"/>
      <c r="P5" s="63"/>
      <c r="Q5" s="63"/>
      <c r="R5" s="63"/>
      <c r="S5" s="63"/>
      <c r="T5" s="63"/>
      <c r="U5" s="63"/>
      <c r="V5" s="63"/>
    </row>
    <row r="6" spans="1:22" customFormat="1" ht="15.6">
      <c r="A6" s="72"/>
      <c r="B6" s="73"/>
      <c r="C6" s="39"/>
      <c r="D6" s="39"/>
      <c r="E6" s="21"/>
      <c r="F6" s="21"/>
      <c r="G6" s="21"/>
      <c r="H6" s="21"/>
      <c r="I6" s="21"/>
      <c r="J6" s="21"/>
      <c r="K6" s="21"/>
      <c r="L6" s="21"/>
      <c r="M6" s="38"/>
      <c r="N6" s="63"/>
      <c r="O6" s="63"/>
      <c r="P6" s="63"/>
      <c r="Q6" s="63"/>
      <c r="R6" s="63"/>
      <c r="S6" s="63"/>
      <c r="T6" s="63"/>
      <c r="U6" s="63"/>
      <c r="V6" s="63"/>
    </row>
    <row r="7" spans="1:22" s="63" customFormat="1" ht="15.6">
      <c r="A7" s="22" t="s">
        <v>7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8"/>
    </row>
    <row r="8" spans="1:22" s="63" customFormat="1" ht="15.6">
      <c r="A8" s="40" t="s">
        <v>24</v>
      </c>
      <c r="B8" s="7"/>
      <c r="C8" s="7"/>
      <c r="D8" s="7"/>
      <c r="E8" s="21"/>
      <c r="F8" s="21"/>
      <c r="G8" s="21"/>
      <c r="H8" s="21"/>
      <c r="I8" s="21"/>
      <c r="J8" s="21"/>
      <c r="K8" s="21"/>
      <c r="L8" s="21"/>
      <c r="M8" s="38"/>
    </row>
    <row r="9" spans="1:22" s="63" customFormat="1" ht="15.6">
      <c r="A9" s="79" t="s">
        <v>42</v>
      </c>
      <c r="B9" s="25"/>
      <c r="C9" s="26"/>
      <c r="D9" s="26"/>
      <c r="E9" s="21"/>
      <c r="F9" s="21"/>
      <c r="G9" s="21"/>
      <c r="H9" s="21"/>
      <c r="I9" s="21"/>
      <c r="J9" s="21"/>
      <c r="K9" s="21"/>
      <c r="L9" s="21"/>
      <c r="M9" s="38"/>
    </row>
    <row r="10" spans="1:22" s="63" customFormat="1" ht="15.6">
      <c r="A10" s="37" t="s">
        <v>40</v>
      </c>
      <c r="B10" s="7"/>
      <c r="C10" s="7"/>
      <c r="D10" s="7"/>
      <c r="E10" s="21"/>
      <c r="F10" s="21"/>
      <c r="G10" s="21"/>
      <c r="H10" s="21"/>
      <c r="I10" s="21"/>
      <c r="J10" s="21"/>
      <c r="K10" s="21"/>
      <c r="L10" s="21"/>
      <c r="M10" s="38"/>
    </row>
    <row r="11" spans="1:22" s="63" customFormat="1" ht="15.6">
      <c r="A11" s="37" t="s">
        <v>31</v>
      </c>
      <c r="B11" s="7"/>
      <c r="C11" s="7"/>
      <c r="D11" s="7"/>
      <c r="E11" s="21"/>
      <c r="F11" s="21"/>
      <c r="G11" s="21"/>
      <c r="H11" s="21"/>
      <c r="I11" s="21"/>
      <c r="J11" s="21"/>
      <c r="K11" s="21"/>
      <c r="L11" s="21"/>
      <c r="M11" s="38"/>
    </row>
    <row r="12" spans="1:22" s="63" customFormat="1" ht="15.6">
      <c r="A12" s="36" t="s">
        <v>36</v>
      </c>
      <c r="B12" s="7"/>
      <c r="C12" s="7"/>
      <c r="D12" s="7"/>
      <c r="E12" s="21"/>
      <c r="F12" s="21"/>
      <c r="G12" s="21"/>
      <c r="H12" s="21"/>
      <c r="I12" s="21"/>
      <c r="J12" s="21"/>
      <c r="K12" s="21"/>
      <c r="L12" s="21"/>
      <c r="M12" s="38"/>
    </row>
    <row r="13" spans="1:22" s="63" customFormat="1" ht="15.6">
      <c r="A13" s="7"/>
      <c r="B13" s="70" t="s">
        <v>3</v>
      </c>
      <c r="C13" s="115" t="s">
        <v>4</v>
      </c>
      <c r="D13" s="115"/>
      <c r="E13" s="69"/>
      <c r="F13" s="21"/>
      <c r="G13" s="21"/>
      <c r="H13" s="21"/>
      <c r="I13" s="21"/>
      <c r="J13" s="21"/>
      <c r="K13" s="21"/>
      <c r="L13" s="21"/>
      <c r="M13" s="38"/>
    </row>
    <row r="14" spans="1:22" s="63" customFormat="1" ht="15.6">
      <c r="A14" s="7"/>
      <c r="B14" s="44" t="s">
        <v>5</v>
      </c>
      <c r="C14" s="116">
        <v>16.5</v>
      </c>
      <c r="D14" s="117"/>
      <c r="E14" s="77"/>
      <c r="F14" s="120" t="s">
        <v>32</v>
      </c>
      <c r="G14" s="21"/>
      <c r="H14" s="21"/>
      <c r="I14" s="21"/>
      <c r="J14" s="21"/>
      <c r="K14" s="21"/>
      <c r="L14" s="21"/>
      <c r="M14" s="38"/>
    </row>
    <row r="15" spans="1:22" s="63" customFormat="1" ht="15.6" customHeight="1">
      <c r="A15" s="7"/>
      <c r="B15" s="44" t="s">
        <v>6</v>
      </c>
      <c r="C15" s="118">
        <v>19.11</v>
      </c>
      <c r="D15" s="119"/>
      <c r="E15" s="77"/>
      <c r="F15" s="120"/>
      <c r="G15" s="21"/>
      <c r="H15" s="21"/>
      <c r="I15" s="21"/>
      <c r="J15" s="21"/>
      <c r="K15" s="21"/>
      <c r="L15" s="21"/>
      <c r="M15" s="38"/>
    </row>
    <row r="16" spans="1:22" s="63" customFormat="1" ht="15.6">
      <c r="A16" s="7"/>
      <c r="B16" s="45" t="s">
        <v>8</v>
      </c>
      <c r="C16" s="118">
        <v>21.97</v>
      </c>
      <c r="D16" s="119"/>
      <c r="E16" s="77"/>
      <c r="F16" s="120"/>
      <c r="G16" s="21"/>
      <c r="H16" s="21"/>
      <c r="I16" s="21"/>
      <c r="J16" s="21"/>
      <c r="K16" s="21"/>
      <c r="L16" s="21"/>
      <c r="M16" s="38"/>
    </row>
    <row r="17" spans="1:17" s="63" customFormat="1" ht="15.6">
      <c r="A17" s="27"/>
      <c r="B17" s="20"/>
      <c r="C17" s="39"/>
      <c r="D17" s="39"/>
      <c r="E17" s="21"/>
      <c r="F17" s="21"/>
      <c r="G17" s="21"/>
      <c r="H17" s="21"/>
      <c r="I17" s="21"/>
      <c r="J17" s="21"/>
      <c r="K17" s="21"/>
      <c r="L17" s="21"/>
      <c r="M17" s="38"/>
    </row>
    <row r="18" spans="1:17" customFormat="1" ht="15.6">
      <c r="A18" s="10"/>
      <c r="B18" s="11"/>
      <c r="C18" s="57"/>
      <c r="D18" s="57"/>
      <c r="E18" s="96" t="s">
        <v>9</v>
      </c>
      <c r="F18" s="96"/>
      <c r="G18" s="96"/>
      <c r="H18" s="96" t="s">
        <v>10</v>
      </c>
      <c r="I18" s="96"/>
      <c r="J18" s="96"/>
      <c r="K18" s="96" t="s">
        <v>11</v>
      </c>
      <c r="L18" s="96"/>
      <c r="M18" s="97"/>
      <c r="N18" s="53" t="s">
        <v>13</v>
      </c>
      <c r="O18" s="63"/>
      <c r="P18" s="63"/>
    </row>
    <row r="19" spans="1:17" ht="31.2">
      <c r="A19" s="10" t="s">
        <v>0</v>
      </c>
      <c r="B19" s="11" t="s">
        <v>25</v>
      </c>
      <c r="C19" s="57" t="s">
        <v>1</v>
      </c>
      <c r="D19" s="57" t="s">
        <v>20</v>
      </c>
      <c r="E19" s="57" t="s">
        <v>12</v>
      </c>
      <c r="F19" s="15" t="s">
        <v>18</v>
      </c>
      <c r="G19" s="15" t="s">
        <v>35</v>
      </c>
      <c r="H19" s="57" t="s">
        <v>14</v>
      </c>
      <c r="I19" s="15" t="s">
        <v>18</v>
      </c>
      <c r="J19" s="15" t="s">
        <v>33</v>
      </c>
      <c r="K19" s="57" t="s">
        <v>14</v>
      </c>
      <c r="L19" s="15" t="s">
        <v>18</v>
      </c>
      <c r="M19" s="15" t="s">
        <v>34</v>
      </c>
      <c r="N19" s="54" t="s">
        <v>19</v>
      </c>
      <c r="O19" s="55" t="s">
        <v>21</v>
      </c>
      <c r="P19" s="56" t="s">
        <v>38</v>
      </c>
      <c r="Q19" s="56" t="s">
        <v>39</v>
      </c>
    </row>
    <row r="20" spans="1:17" s="1" customFormat="1" ht="15.6">
      <c r="A20" s="9">
        <v>1</v>
      </c>
      <c r="B20" s="12" t="s">
        <v>45</v>
      </c>
      <c r="C20" s="49"/>
      <c r="D20" s="49"/>
      <c r="E20" s="50"/>
      <c r="F20" s="46"/>
      <c r="G20" s="47"/>
      <c r="H20" s="46"/>
      <c r="I20" s="48"/>
      <c r="J20" s="47"/>
      <c r="K20" s="46"/>
      <c r="L20" s="47"/>
      <c r="M20" s="47"/>
      <c r="N20" s="47"/>
      <c r="O20" s="47"/>
      <c r="P20" s="82"/>
      <c r="Q20" s="80"/>
    </row>
    <row r="21" spans="1:17" s="1" customFormat="1" ht="47.4" thickBot="1">
      <c r="A21" s="29" t="s">
        <v>17</v>
      </c>
      <c r="B21" s="59" t="s">
        <v>48</v>
      </c>
      <c r="C21" s="16" t="s">
        <v>44</v>
      </c>
      <c r="D21" s="76">
        <v>0</v>
      </c>
      <c r="E21" s="30">
        <v>8500</v>
      </c>
      <c r="F21" s="75"/>
      <c r="G21" s="94">
        <f>F21*E21</f>
        <v>0</v>
      </c>
      <c r="H21" s="92">
        <v>8500</v>
      </c>
      <c r="I21" s="75"/>
      <c r="J21" s="93">
        <f>H21*I21</f>
        <v>0</v>
      </c>
      <c r="K21" s="92">
        <v>8500</v>
      </c>
      <c r="L21" s="75"/>
      <c r="M21" s="93">
        <f>K21*L21</f>
        <v>0</v>
      </c>
      <c r="N21" s="41">
        <f>SUM(G21,J21,M21)</f>
        <v>0</v>
      </c>
      <c r="O21" s="65">
        <f>D21*N21</f>
        <v>0</v>
      </c>
      <c r="P21" s="82"/>
      <c r="Q21" s="80"/>
    </row>
    <row r="22" spans="1:17" ht="16.2" thickBot="1">
      <c r="A22" s="13"/>
      <c r="B22" s="14" t="s">
        <v>26</v>
      </c>
      <c r="C22" s="17"/>
      <c r="D22" s="17"/>
      <c r="E22" s="18"/>
      <c r="F22" s="33"/>
      <c r="G22" s="19">
        <f>SUBTOTAL(9,G20:G21)</f>
        <v>0</v>
      </c>
      <c r="H22" s="32"/>
      <c r="I22" s="32"/>
      <c r="J22" s="19">
        <f>SUBTOTAL(9,J20:J21)</f>
        <v>0</v>
      </c>
      <c r="K22" s="32"/>
      <c r="L22" s="31"/>
      <c r="M22" s="19">
        <f>SUBTOTAL(9,M20:M21)</f>
        <v>0</v>
      </c>
      <c r="N22" s="88">
        <f>SUBTOTAL(9,N20:N21)</f>
        <v>0</v>
      </c>
      <c r="O22" s="91">
        <f>SUBTOTAL(9,O20:O21)</f>
        <v>0</v>
      </c>
      <c r="P22" s="89"/>
      <c r="Q22" s="80"/>
    </row>
    <row r="23" spans="1:17" ht="15.6">
      <c r="A23" s="13"/>
      <c r="B23" s="14" t="s">
        <v>2</v>
      </c>
      <c r="C23" s="17"/>
      <c r="D23" s="17"/>
      <c r="E23" s="18"/>
      <c r="F23" s="33"/>
      <c r="G23" s="34">
        <f>G22*0.15</f>
        <v>0</v>
      </c>
      <c r="H23" s="32"/>
      <c r="I23" s="31"/>
      <c r="J23" s="34">
        <f>J22*0.15</f>
        <v>0</v>
      </c>
      <c r="K23" s="32"/>
      <c r="L23" s="31"/>
      <c r="M23" s="34">
        <f>M22*0.15</f>
        <v>0</v>
      </c>
      <c r="N23" s="34">
        <f>N22*0.15</f>
        <v>0</v>
      </c>
      <c r="O23" s="90"/>
      <c r="P23" s="81"/>
      <c r="Q23" s="80"/>
    </row>
    <row r="24" spans="1:17" ht="16.2" thickBot="1">
      <c r="A24" s="13"/>
      <c r="B24" s="14" t="s">
        <v>27</v>
      </c>
      <c r="C24" s="17"/>
      <c r="D24" s="17"/>
      <c r="E24" s="18"/>
      <c r="F24" s="33"/>
      <c r="G24" s="35">
        <f>G22+G23</f>
        <v>0</v>
      </c>
      <c r="H24" s="32"/>
      <c r="I24" s="31"/>
      <c r="J24" s="35">
        <f>J22+J23</f>
        <v>0</v>
      </c>
      <c r="K24" s="32"/>
      <c r="L24" s="31"/>
      <c r="M24" s="35">
        <f>M22+M23</f>
        <v>0</v>
      </c>
      <c r="N24" s="35">
        <f>N22+N23</f>
        <v>0</v>
      </c>
      <c r="O24" s="66"/>
      <c r="P24" s="81"/>
      <c r="Q24" s="80"/>
    </row>
    <row r="25" spans="1:17">
      <c r="A25" s="83"/>
      <c r="B25" s="84"/>
      <c r="C25" s="85"/>
      <c r="D25" s="85"/>
      <c r="E25" s="85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</row>
    <row r="26" spans="1:17" ht="15" thickBot="1">
      <c r="A26" s="83"/>
      <c r="B26" s="86"/>
      <c r="C26" s="85"/>
      <c r="D26" s="85"/>
      <c r="E26" s="85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</row>
    <row r="27" spans="1:17" ht="25.8" customHeight="1">
      <c r="A27" s="83"/>
      <c r="B27" s="100" t="s">
        <v>37</v>
      </c>
      <c r="C27" s="98"/>
      <c r="D27" s="99"/>
      <c r="E27" s="105"/>
      <c r="F27" s="10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</row>
    <row r="28" spans="1:17" ht="17.399999999999999" customHeight="1">
      <c r="A28" s="83"/>
      <c r="B28" s="101"/>
      <c r="C28" s="107" t="s">
        <v>28</v>
      </c>
      <c r="D28" s="108"/>
      <c r="E28" s="58" t="s">
        <v>30</v>
      </c>
      <c r="F28" s="52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</row>
    <row r="29" spans="1:17" ht="34.799999999999997" customHeight="1">
      <c r="A29" s="83"/>
      <c r="B29" s="101"/>
      <c r="C29" s="109"/>
      <c r="D29" s="110"/>
      <c r="E29" s="103"/>
      <c r="F29" s="104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</row>
    <row r="30" spans="1:17" ht="19.2" customHeight="1" thickBot="1">
      <c r="A30" s="83"/>
      <c r="B30" s="102"/>
      <c r="C30" s="111" t="s">
        <v>41</v>
      </c>
      <c r="D30" s="112"/>
      <c r="E30" s="113" t="s">
        <v>29</v>
      </c>
      <c r="F30" s="114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</row>
    <row r="31" spans="1:17">
      <c r="A31" s="83"/>
      <c r="B31" s="86"/>
      <c r="C31" s="85"/>
      <c r="D31" s="85"/>
      <c r="E31" s="85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7">
      <c r="A32" s="83"/>
      <c r="B32" s="86"/>
      <c r="C32" s="85"/>
      <c r="D32" s="85"/>
      <c r="E32" s="85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</row>
  </sheetData>
  <sheetProtection formatCells="0" formatColumns="0" formatRows="0" insertRows="0" deleteRows="0"/>
  <protectedRanges>
    <protectedRange sqref="C27:F29" name="Range7"/>
    <protectedRange sqref="P20:Q24" name="Range6"/>
    <protectedRange sqref="K20:L21" name="Range5"/>
    <protectedRange sqref="H20:I21" name="Range4"/>
    <protectedRange sqref="A20:F21" name="Range3"/>
    <protectedRange sqref="C14:E16" name="Range2"/>
    <protectedRange sqref="B3:B5" name="Range1"/>
  </protectedRanges>
  <mergeCells count="16">
    <mergeCell ref="C13:D13"/>
    <mergeCell ref="C14:D14"/>
    <mergeCell ref="C15:D15"/>
    <mergeCell ref="C16:D16"/>
    <mergeCell ref="E18:G18"/>
    <mergeCell ref="F14:F16"/>
    <mergeCell ref="H18:J18"/>
    <mergeCell ref="K18:M18"/>
    <mergeCell ref="C27:D27"/>
    <mergeCell ref="B27:B30"/>
    <mergeCell ref="E29:F29"/>
    <mergeCell ref="E27:F27"/>
    <mergeCell ref="C28:D28"/>
    <mergeCell ref="C29:D29"/>
    <mergeCell ref="C30:D30"/>
    <mergeCell ref="E30:F30"/>
  </mergeCells>
  <phoneticPr fontId="12" type="noConversion"/>
  <dataValidations count="2">
    <dataValidation type="decimal" operator="greaterThanOrEqual" allowBlank="1" showInputMessage="1" showErrorMessage="1" sqref="C14:D16 K20:L21 H20:I21 E20:F21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Elias Kgope</cp:lastModifiedBy>
  <cp:lastPrinted>2020-07-02T18:44:36Z</cp:lastPrinted>
  <dcterms:created xsi:type="dcterms:W3CDTF">2017-06-15T23:28:53Z</dcterms:created>
  <dcterms:modified xsi:type="dcterms:W3CDTF">2026-03-17T07:38:16Z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