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Sellina.Tomsana\OneDrive - Airports Company South Africa\Buyer 2022\RFQS\RFQ 68950-KIM\"/>
    </mc:Choice>
  </mc:AlternateContent>
  <xr:revisionPtr revIDLastSave="0" documentId="8_{88A98250-FBF9-4EC1-9937-EC50D4FFC156}" xr6:coauthVersionLast="47" xr6:coauthVersionMax="47" xr10:uidLastSave="{00000000-0000-0000-0000-000000000000}"/>
  <workbookProtection workbookAlgorithmName="SHA-512" workbookHashValue="1NK1VDTx3PxCPkfPvnvgKmgb9T9GBDEFKjckWXAJje5bKzhx/g633i7RyzGsVMF/vUN4ifISs+Iv8dCVaHyigA==" workbookSaltValue="A4B7qYckAe6960Mg7meV6A==" workbookSpinCount="100000" lockStructure="1"/>
  <bookViews>
    <workbookView xWindow="-120" yWindow="-120" windowWidth="20730" windowHeight="11160" xr2:uid="{2257C9C6-079C-47EA-BBB8-1529F53B101A}"/>
  </bookViews>
  <sheets>
    <sheet name="BOQ" sheetId="7"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5" i="7" l="1"/>
  <c r="F39" i="7"/>
  <c r="F40" i="7" s="1"/>
  <c r="F16" i="7"/>
  <c r="F24" i="7"/>
  <c r="F25" i="7" s="1"/>
  <c r="F31" i="7"/>
  <c r="F32" i="7" s="1"/>
  <c r="F8" i="7"/>
  <c r="F9" i="7" s="1"/>
  <c r="F17" i="7" l="1"/>
  <c r="F18" i="7" s="1"/>
  <c r="F33" i="7"/>
  <c r="F41" i="7"/>
  <c r="F10" i="7"/>
  <c r="F26" i="7"/>
  <c r="F47" i="7" l="1"/>
  <c r="F48" i="7" s="1"/>
</calcChain>
</file>

<file path=xl/sharedStrings.xml><?xml version="1.0" encoding="utf-8"?>
<sst xmlns="http://schemas.openxmlformats.org/spreadsheetml/2006/main" count="71" uniqueCount="41">
  <si>
    <t>Price</t>
  </si>
  <si>
    <t>Total Calculation</t>
  </si>
  <si>
    <t>Total RFQ Value (Sum of all 6) Ex VAT</t>
  </si>
  <si>
    <t>Total Incl. VAT</t>
  </si>
  <si>
    <t>Medium Scissor lift</t>
  </si>
  <si>
    <t>JLG</t>
  </si>
  <si>
    <t>Big Scissor lift</t>
  </si>
  <si>
    <t>Trailer mount Boom Lift 12 m</t>
  </si>
  <si>
    <t>Trailer mount Boom Lift 17m</t>
  </si>
  <si>
    <t>Nifty 170</t>
  </si>
  <si>
    <t>UPRIGHT TM12</t>
  </si>
  <si>
    <t>Name</t>
  </si>
  <si>
    <t>Make/Model</t>
  </si>
  <si>
    <t>Serial No.</t>
  </si>
  <si>
    <t>Item Cost</t>
  </si>
  <si>
    <t>00003215</t>
  </si>
  <si>
    <t>0200055200</t>
  </si>
  <si>
    <t>0200098354</t>
  </si>
  <si>
    <t>DQDB241642101555</t>
  </si>
  <si>
    <t>0030011232</t>
  </si>
  <si>
    <t>New Small Scissor lift</t>
  </si>
  <si>
    <t>Old Small Scissor lift</t>
  </si>
  <si>
    <t>Task</t>
  </si>
  <si>
    <t>Last Load Test</t>
  </si>
  <si>
    <t>Subtotal</t>
  </si>
  <si>
    <t>1 hour inspection once batteries installed</t>
  </si>
  <si>
    <t>clean and grease mechanical parts</t>
  </si>
  <si>
    <t>20% contingency for any unforeseen defects</t>
  </si>
  <si>
    <t>Sum of prices</t>
  </si>
  <si>
    <t>Load Teast</t>
  </si>
  <si>
    <t>Replace Batteries</t>
  </si>
  <si>
    <t>Replace Battery charger</t>
  </si>
  <si>
    <t>Repair Loose Cable</t>
  </si>
  <si>
    <t>Replace Cage Roller</t>
  </si>
  <si>
    <t>Replace Wheels and Cylinder if faulty</t>
  </si>
  <si>
    <t>Reaplace Batteries</t>
  </si>
  <si>
    <t>From Mechanical Wheel repair. Wheel screw</t>
  </si>
  <si>
    <t xml:space="preserve">8 hour inspection. </t>
  </si>
  <si>
    <t>Issue a Comprehensive report with the scope below:</t>
  </si>
  <si>
    <t>Must do a thourough inspection and write up a report of all the defects and recommend repair scope. This report must include images of defected items and the reason for not being repairable. The overall refurbishing price of the unit with a bill of quantities. Also a feasibility report with refurbishment VS purchasing a new one inculig the pricing of both options.</t>
  </si>
  <si>
    <t>Kindly fill in the grey block only. All lines must be priced and any blank lines will forfeit the bid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</si>
</sst>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0.00_-;\-&quot;R&quot;* #,##0.00_-;_-&quot;R&quot;* &quot;-&quot;??_-;_-@_-"/>
  </numFmts>
  <fonts count="9" x14ac:knownFonts="1">
    <font>
      <sz val="11"/>
      <color theme="1"/>
      <name val="Calibri"/>
      <family val="2"/>
      <scheme val="minor"/>
    </font>
    <font>
      <sz val="11"/>
      <color theme="1"/>
      <name val="Calibri"/>
      <family val="2"/>
      <scheme val="minor"/>
    </font>
    <font>
      <b/>
      <sz val="11"/>
      <color theme="1"/>
      <name val="Calibri"/>
      <family val="2"/>
      <scheme val="minor"/>
    </font>
    <font>
      <sz val="12"/>
      <color rgb="FF000000"/>
      <name val="Calibri"/>
      <family val="2"/>
    </font>
    <font>
      <b/>
      <sz val="14"/>
      <color rgb="FF000000"/>
      <name val="Calibri"/>
      <family val="2"/>
    </font>
    <font>
      <sz val="14"/>
      <color rgb="FF000000"/>
      <name val="Calibri"/>
      <family val="2"/>
    </font>
    <font>
      <b/>
      <sz val="14"/>
      <color rgb="FFFF0000"/>
      <name val="Calibri"/>
      <family val="2"/>
    </font>
    <font>
      <sz val="11"/>
      <color rgb="FF000000"/>
      <name val="Calibri"/>
      <family val="2"/>
    </font>
    <font>
      <b/>
      <sz val="16"/>
      <color rgb="FF000000"/>
      <name val="Calibri"/>
      <family val="2"/>
    </font>
  </fonts>
  <fills count="3">
    <fill>
      <patternFill patternType="none"/>
    </fill>
    <fill>
      <patternFill patternType="gray125"/>
    </fill>
    <fill>
      <patternFill patternType="solid">
        <fgColor theme="0" tint="-0.14999847407452621"/>
        <bgColor indexed="64"/>
      </patternFill>
    </fill>
  </fills>
  <borders count="3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thin">
        <color indexed="64"/>
      </top>
      <bottom/>
      <diagonal/>
    </border>
  </borders>
  <cellStyleXfs count="2">
    <xf numFmtId="0" fontId="0" fillId="0" borderId="0"/>
    <xf numFmtId="44" fontId="1" fillId="0" borderId="0" applyFont="0" applyFill="0" applyBorder="0" applyAlignment="0" applyProtection="0"/>
  </cellStyleXfs>
  <cellXfs count="67">
    <xf numFmtId="0" fontId="0" fillId="0" borderId="0" xfId="0"/>
    <xf numFmtId="0" fontId="2" fillId="0" borderId="0" xfId="0" applyFont="1"/>
    <xf numFmtId="0" fontId="0" fillId="0" borderId="0" xfId="0" applyProtection="1"/>
    <xf numFmtId="0" fontId="4" fillId="0" borderId="20" xfId="0" applyFont="1" applyBorder="1" applyAlignment="1" applyProtection="1">
      <alignment horizontal="center" vertical="center" wrapText="1"/>
    </xf>
    <xf numFmtId="0" fontId="4" fillId="0" borderId="21" xfId="0" applyFont="1" applyBorder="1" applyAlignment="1" applyProtection="1">
      <alignment horizontal="center" vertical="center" wrapText="1"/>
    </xf>
    <xf numFmtId="0" fontId="4" fillId="0" borderId="22"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0" fontId="7" fillId="0" borderId="1" xfId="0" applyFont="1" applyBorder="1" applyAlignment="1" applyProtection="1">
      <alignment horizontal="left" vertical="center"/>
    </xf>
    <xf numFmtId="44" fontId="4" fillId="0" borderId="26" xfId="1" applyFont="1" applyBorder="1" applyAlignment="1" applyProtection="1">
      <alignment horizontal="left" vertical="center"/>
    </xf>
    <xf numFmtId="0" fontId="7" fillId="0" borderId="27" xfId="0" applyFont="1" applyBorder="1" applyAlignment="1" applyProtection="1">
      <alignment horizontal="left" vertical="center"/>
    </xf>
    <xf numFmtId="44" fontId="4" fillId="0" borderId="33" xfId="1" applyFont="1" applyBorder="1" applyAlignment="1" applyProtection="1">
      <alignment horizontal="left" vertical="center"/>
    </xf>
    <xf numFmtId="44" fontId="6" fillId="0" borderId="31" xfId="1" applyFont="1" applyBorder="1" applyAlignment="1" applyProtection="1">
      <alignment horizontal="left" vertical="center"/>
    </xf>
    <xf numFmtId="44" fontId="3" fillId="2" borderId="8" xfId="1" applyFont="1" applyFill="1" applyBorder="1" applyAlignment="1" applyProtection="1">
      <alignment horizontal="left" vertical="center"/>
      <protection locked="0"/>
    </xf>
    <xf numFmtId="44" fontId="3" fillId="0" borderId="8" xfId="1" applyFont="1" applyBorder="1" applyAlignment="1" applyProtection="1">
      <alignment horizontal="left" vertical="center"/>
    </xf>
    <xf numFmtId="44" fontId="3" fillId="2" borderId="7" xfId="1" applyFont="1" applyFill="1" applyBorder="1" applyAlignment="1" applyProtection="1">
      <alignment horizontal="left" vertical="center"/>
      <protection locked="0"/>
    </xf>
    <xf numFmtId="0" fontId="7" fillId="0" borderId="4" xfId="0" applyFont="1" applyBorder="1" applyAlignment="1" applyProtection="1">
      <alignment horizontal="left" vertical="center"/>
    </xf>
    <xf numFmtId="0" fontId="7" fillId="0" borderId="6" xfId="0" applyFont="1" applyBorder="1" applyAlignment="1" applyProtection="1">
      <alignment horizontal="left" vertical="center" wrapText="1"/>
    </xf>
    <xf numFmtId="0" fontId="5" fillId="0" borderId="34" xfId="0" applyFont="1" applyBorder="1" applyAlignment="1" applyProtection="1">
      <alignment horizontal="center" vertical="center"/>
    </xf>
    <xf numFmtId="0" fontId="5" fillId="0" borderId="35" xfId="0" applyFont="1" applyBorder="1" applyAlignment="1" applyProtection="1">
      <alignment horizontal="center" vertical="center"/>
    </xf>
    <xf numFmtId="0" fontId="5" fillId="0" borderId="15" xfId="0" applyFont="1" applyBorder="1" applyAlignment="1" applyProtection="1">
      <alignment horizontal="center" vertical="center"/>
    </xf>
    <xf numFmtId="0" fontId="5" fillId="0" borderId="36" xfId="0" applyFont="1" applyBorder="1" applyAlignment="1" applyProtection="1">
      <alignment horizontal="center" vertical="center"/>
    </xf>
    <xf numFmtId="0" fontId="5" fillId="0" borderId="37" xfId="0" applyFont="1" applyBorder="1" applyAlignment="1" applyProtection="1">
      <alignment horizontal="center" vertical="center"/>
    </xf>
    <xf numFmtId="0" fontId="5" fillId="0" borderId="6" xfId="0" applyFont="1" applyBorder="1" applyAlignment="1" applyProtection="1">
      <alignment horizontal="center" vertical="center"/>
    </xf>
    <xf numFmtId="49" fontId="5" fillId="0" borderId="36" xfId="0" applyNumberFormat="1" applyFont="1" applyBorder="1" applyAlignment="1" applyProtection="1">
      <alignment horizontal="center" vertical="center"/>
    </xf>
    <xf numFmtId="49" fontId="5" fillId="0" borderId="37" xfId="0" applyNumberFormat="1" applyFont="1" applyBorder="1" applyAlignment="1" applyProtection="1">
      <alignment horizontal="center" vertical="center"/>
    </xf>
    <xf numFmtId="49" fontId="5" fillId="0" borderId="6" xfId="0" applyNumberFormat="1" applyFont="1" applyBorder="1" applyAlignment="1" applyProtection="1">
      <alignment horizontal="center" vertical="center"/>
    </xf>
    <xf numFmtId="14" fontId="5" fillId="0" borderId="36" xfId="0" applyNumberFormat="1" applyFont="1" applyBorder="1" applyAlignment="1" applyProtection="1">
      <alignment horizontal="center" vertical="center"/>
    </xf>
    <xf numFmtId="14" fontId="5" fillId="0" borderId="37" xfId="0" applyNumberFormat="1" applyFont="1" applyBorder="1" applyAlignment="1" applyProtection="1">
      <alignment horizontal="center" vertical="center"/>
    </xf>
    <xf numFmtId="14" fontId="5" fillId="0" borderId="6" xfId="0" applyNumberFormat="1" applyFont="1" applyBorder="1" applyAlignment="1" applyProtection="1">
      <alignment horizontal="center" vertical="center"/>
    </xf>
    <xf numFmtId="0" fontId="5" fillId="0" borderId="38" xfId="0" applyFont="1" applyBorder="1" applyAlignment="1" applyProtection="1">
      <alignment horizontal="center" vertical="center"/>
    </xf>
    <xf numFmtId="0" fontId="5" fillId="0" borderId="5" xfId="0" applyFont="1" applyBorder="1" applyAlignment="1" applyProtection="1">
      <alignment horizontal="center" vertical="center" wrapText="1"/>
    </xf>
    <xf numFmtId="0" fontId="5" fillId="0" borderId="37"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49" fontId="5" fillId="0" borderId="5" xfId="0" applyNumberFormat="1" applyFont="1" applyBorder="1" applyAlignment="1" applyProtection="1">
      <alignment horizontal="center" vertical="center"/>
    </xf>
    <xf numFmtId="14" fontId="5" fillId="0" borderId="5" xfId="0" applyNumberFormat="1" applyFont="1" applyBorder="1" applyAlignment="1" applyProtection="1">
      <alignment horizontal="center" vertical="center"/>
    </xf>
    <xf numFmtId="0" fontId="4" fillId="0" borderId="23" xfId="0" applyFont="1" applyBorder="1" applyAlignment="1" applyProtection="1">
      <alignment horizontal="right" vertical="center"/>
    </xf>
    <xf numFmtId="0" fontId="4" fillId="0" borderId="24" xfId="0" applyFont="1" applyBorder="1" applyAlignment="1" applyProtection="1">
      <alignment horizontal="right" vertical="center"/>
    </xf>
    <xf numFmtId="0" fontId="4" fillId="0" borderId="25" xfId="0" applyFont="1" applyBorder="1" applyAlignment="1" applyProtection="1">
      <alignment horizontal="right" vertical="center"/>
    </xf>
    <xf numFmtId="0" fontId="6" fillId="2" borderId="28" xfId="0" applyFont="1" applyFill="1" applyBorder="1" applyAlignment="1" applyProtection="1">
      <alignment horizontal="center" vertical="center" wrapText="1"/>
    </xf>
    <xf numFmtId="0" fontId="6" fillId="2" borderId="0" xfId="0" applyFont="1" applyFill="1" applyBorder="1" applyAlignment="1" applyProtection="1">
      <alignment horizontal="center" vertical="center" wrapText="1"/>
    </xf>
    <xf numFmtId="0" fontId="6" fillId="2" borderId="29" xfId="0" applyFont="1" applyFill="1" applyBorder="1" applyAlignment="1" applyProtection="1">
      <alignment horizontal="center" vertical="center" wrapText="1"/>
    </xf>
    <xf numFmtId="0" fontId="6" fillId="2" borderId="12" xfId="0" applyFont="1" applyFill="1" applyBorder="1" applyAlignment="1" applyProtection="1">
      <alignment horizontal="center" vertical="center" wrapText="1"/>
    </xf>
    <xf numFmtId="0" fontId="6" fillId="2" borderId="13" xfId="0" applyFont="1" applyFill="1" applyBorder="1" applyAlignment="1" applyProtection="1">
      <alignment horizontal="center" vertical="center" wrapText="1"/>
    </xf>
    <xf numFmtId="0" fontId="6" fillId="2" borderId="14" xfId="0" applyFont="1" applyFill="1" applyBorder="1" applyAlignment="1" applyProtection="1">
      <alignment horizontal="center" vertical="center" wrapText="1"/>
    </xf>
    <xf numFmtId="44" fontId="3" fillId="2" borderId="10" xfId="1" applyFont="1" applyFill="1" applyBorder="1" applyAlignment="1" applyProtection="1">
      <alignment horizontal="center" vertical="center"/>
      <protection locked="0"/>
    </xf>
    <xf numFmtId="44" fontId="3" fillId="2" borderId="11" xfId="1" applyFont="1" applyFill="1" applyBorder="1" applyAlignment="1" applyProtection="1">
      <alignment horizontal="center" vertical="center"/>
      <protection locked="0"/>
    </xf>
    <xf numFmtId="0" fontId="4" fillId="0" borderId="16" xfId="0" applyFont="1" applyBorder="1" applyAlignment="1" applyProtection="1">
      <alignment horizontal="right" vertical="center"/>
    </xf>
    <xf numFmtId="0" fontId="4" fillId="0" borderId="17" xfId="0" applyFont="1" applyBorder="1" applyAlignment="1" applyProtection="1">
      <alignment horizontal="right" vertical="center"/>
    </xf>
    <xf numFmtId="0" fontId="4" fillId="0" borderId="32" xfId="0" applyFont="1" applyBorder="1" applyAlignment="1" applyProtection="1">
      <alignment horizontal="right" vertical="center"/>
    </xf>
    <xf numFmtId="0" fontId="4" fillId="2" borderId="28" xfId="0" applyFont="1" applyFill="1" applyBorder="1" applyAlignment="1" applyProtection="1">
      <alignment horizontal="center" vertical="center"/>
    </xf>
    <xf numFmtId="0" fontId="4" fillId="2" borderId="0" xfId="0" applyFont="1" applyFill="1" applyBorder="1" applyAlignment="1" applyProtection="1">
      <alignment horizontal="center" vertical="center"/>
    </xf>
    <xf numFmtId="0" fontId="4" fillId="2" borderId="29" xfId="0" applyFont="1" applyFill="1" applyBorder="1" applyAlignment="1" applyProtection="1">
      <alignment horizontal="center" vertical="center"/>
    </xf>
    <xf numFmtId="0" fontId="6" fillId="0" borderId="12" xfId="0" applyFont="1" applyBorder="1" applyAlignment="1" applyProtection="1">
      <alignment horizontal="right" vertical="center"/>
    </xf>
    <xf numFmtId="0" fontId="6" fillId="0" borderId="13" xfId="0" applyFont="1" applyBorder="1" applyAlignment="1" applyProtection="1">
      <alignment horizontal="right" vertical="center"/>
    </xf>
    <xf numFmtId="0" fontId="6" fillId="0" borderId="30" xfId="0" applyFont="1" applyBorder="1" applyAlignment="1" applyProtection="1">
      <alignment horizontal="right" vertical="center"/>
    </xf>
    <xf numFmtId="0" fontId="5" fillId="0" borderId="34" xfId="0" applyFont="1" applyBorder="1" applyAlignment="1" applyProtection="1">
      <alignment horizontal="center" vertical="center" wrapText="1"/>
    </xf>
    <xf numFmtId="0" fontId="5" fillId="0" borderId="35" xfId="0" applyFont="1" applyBorder="1" applyAlignment="1" applyProtection="1">
      <alignment horizontal="center" vertical="center" wrapText="1"/>
    </xf>
    <xf numFmtId="0" fontId="5" fillId="0" borderId="15" xfId="0" applyFont="1" applyBorder="1" applyAlignment="1" applyProtection="1">
      <alignment horizontal="center" vertical="center" wrapText="1"/>
    </xf>
    <xf numFmtId="0" fontId="7" fillId="0" borderId="9" xfId="0" applyFont="1" applyBorder="1" applyAlignment="1" applyProtection="1">
      <alignment horizontal="right" vertical="center"/>
    </xf>
    <xf numFmtId="0" fontId="7" fillId="0" borderId="2" xfId="0" applyFont="1" applyBorder="1" applyAlignment="1" applyProtection="1">
      <alignment horizontal="right" vertical="center"/>
    </xf>
    <xf numFmtId="0" fontId="7" fillId="0" borderId="3" xfId="0" applyFont="1" applyBorder="1" applyAlignment="1" applyProtection="1">
      <alignment horizontal="right" vertical="center"/>
    </xf>
    <xf numFmtId="14" fontId="7" fillId="0" borderId="9" xfId="0" applyNumberFormat="1" applyFont="1" applyBorder="1" applyAlignment="1" applyProtection="1">
      <alignment horizontal="right" vertical="center"/>
    </xf>
    <xf numFmtId="14" fontId="7" fillId="0" borderId="2" xfId="0" applyNumberFormat="1" applyFont="1" applyBorder="1" applyAlignment="1" applyProtection="1">
      <alignment horizontal="right" vertical="center"/>
    </xf>
    <xf numFmtId="14" fontId="7" fillId="0" borderId="3" xfId="0" applyNumberFormat="1" applyFont="1" applyBorder="1" applyAlignment="1" applyProtection="1">
      <alignment horizontal="right" vertical="center"/>
    </xf>
    <xf numFmtId="0" fontId="8" fillId="0" borderId="18" xfId="0" applyFont="1" applyBorder="1" applyAlignment="1" applyProtection="1">
      <alignment horizontal="center" vertical="center" wrapText="1"/>
    </xf>
    <xf numFmtId="0" fontId="8" fillId="0" borderId="19" xfId="0" applyFont="1" applyBorder="1" applyAlignment="1" applyProtection="1">
      <alignment horizontal="center" vertical="center" wrapText="1"/>
    </xf>
    <xf numFmtId="0" fontId="8" fillId="0" borderId="20" xfId="0" applyFont="1" applyBorder="1" applyAlignment="1" applyProtection="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43CCF-1755-45F0-BA9B-3AB727EA4BDD}">
  <sheetPr>
    <pageSetUpPr fitToPage="1"/>
  </sheetPr>
  <dimension ref="A1:J51"/>
  <sheetViews>
    <sheetView tabSelected="1" view="pageBreakPreview" topLeftCell="A31" zoomScaleNormal="100" zoomScaleSheetLayoutView="100" workbookViewId="0">
      <selection activeCell="J9" sqref="J9"/>
    </sheetView>
  </sheetViews>
  <sheetFormatPr defaultRowHeight="15" x14ac:dyDescent="0.25"/>
  <cols>
    <col min="1" max="1" width="23.5703125" customWidth="1"/>
    <col min="2" max="2" width="15.85546875" customWidth="1"/>
    <col min="3" max="3" width="25.5703125" bestFit="1" customWidth="1"/>
    <col min="4" max="4" width="17.28515625" bestFit="1" customWidth="1"/>
    <col min="5" max="5" width="50.85546875" customWidth="1"/>
    <col min="6" max="6" width="17.28515625" customWidth="1"/>
  </cols>
  <sheetData>
    <row r="1" spans="1:10" ht="21.75" thickBot="1" x14ac:dyDescent="0.3">
      <c r="A1" s="64" t="s">
        <v>1</v>
      </c>
      <c r="B1" s="65"/>
      <c r="C1" s="65"/>
      <c r="D1" s="65"/>
      <c r="E1" s="66"/>
      <c r="F1" s="3" t="s">
        <v>0</v>
      </c>
      <c r="G1" s="2"/>
    </row>
    <row r="2" spans="1:10" ht="18.75" x14ac:dyDescent="0.25">
      <c r="A2" s="4" t="s">
        <v>11</v>
      </c>
      <c r="B2" s="5" t="s">
        <v>12</v>
      </c>
      <c r="C2" s="5" t="s">
        <v>13</v>
      </c>
      <c r="D2" s="5" t="s">
        <v>23</v>
      </c>
      <c r="E2" s="5" t="s">
        <v>22</v>
      </c>
      <c r="F2" s="6" t="s">
        <v>14</v>
      </c>
      <c r="G2" s="2"/>
    </row>
    <row r="3" spans="1:10" ht="15.75" x14ac:dyDescent="0.25">
      <c r="A3" s="29" t="s">
        <v>21</v>
      </c>
      <c r="B3" s="30" t="s">
        <v>10</v>
      </c>
      <c r="C3" s="33" t="s">
        <v>15</v>
      </c>
      <c r="D3" s="34">
        <v>43369</v>
      </c>
      <c r="E3" s="7" t="s">
        <v>25</v>
      </c>
      <c r="F3" s="12">
        <v>0</v>
      </c>
      <c r="G3" s="2"/>
    </row>
    <row r="4" spans="1:10" ht="15.75" x14ac:dyDescent="0.25">
      <c r="A4" s="18"/>
      <c r="B4" s="31"/>
      <c r="C4" s="24"/>
      <c r="D4" s="27"/>
      <c r="E4" s="7" t="s">
        <v>26</v>
      </c>
      <c r="F4" s="12">
        <v>0</v>
      </c>
      <c r="G4" s="2"/>
    </row>
    <row r="5" spans="1:10" ht="15.75" x14ac:dyDescent="0.25">
      <c r="A5" s="18"/>
      <c r="B5" s="31"/>
      <c r="C5" s="24"/>
      <c r="D5" s="27"/>
      <c r="E5" s="7" t="s">
        <v>29</v>
      </c>
      <c r="F5" s="12">
        <v>0</v>
      </c>
      <c r="G5" s="2"/>
    </row>
    <row r="6" spans="1:10" ht="15.75" x14ac:dyDescent="0.25">
      <c r="A6" s="18"/>
      <c r="B6" s="31"/>
      <c r="C6" s="24"/>
      <c r="D6" s="27"/>
      <c r="E6" s="7" t="s">
        <v>30</v>
      </c>
      <c r="F6" s="12">
        <v>0</v>
      </c>
      <c r="G6" s="2"/>
    </row>
    <row r="7" spans="1:10" ht="15.75" x14ac:dyDescent="0.25">
      <c r="A7" s="19"/>
      <c r="B7" s="32"/>
      <c r="C7" s="25"/>
      <c r="D7" s="28"/>
      <c r="E7" s="7" t="s">
        <v>31</v>
      </c>
      <c r="F7" s="12">
        <v>0</v>
      </c>
      <c r="G7" s="2"/>
    </row>
    <row r="8" spans="1:10" ht="15.75" x14ac:dyDescent="0.25">
      <c r="A8" s="58" t="s">
        <v>28</v>
      </c>
      <c r="B8" s="59"/>
      <c r="C8" s="59"/>
      <c r="D8" s="59"/>
      <c r="E8" s="60"/>
      <c r="F8" s="13">
        <f>SUM(F3:F7)</f>
        <v>0</v>
      </c>
      <c r="G8" s="2"/>
    </row>
    <row r="9" spans="1:10" ht="15.75" x14ac:dyDescent="0.25">
      <c r="A9" s="61" t="s">
        <v>27</v>
      </c>
      <c r="B9" s="62"/>
      <c r="C9" s="62"/>
      <c r="D9" s="62"/>
      <c r="E9" s="63"/>
      <c r="F9" s="13">
        <f>F8*0.2</f>
        <v>0</v>
      </c>
      <c r="G9" s="2"/>
    </row>
    <row r="10" spans="1:10" ht="19.5" thickBot="1" x14ac:dyDescent="0.3">
      <c r="A10" s="35" t="s">
        <v>24</v>
      </c>
      <c r="B10" s="36"/>
      <c r="C10" s="36"/>
      <c r="D10" s="36"/>
      <c r="E10" s="37"/>
      <c r="F10" s="8">
        <f>SUBTOTAL(9,F8:F9)</f>
        <v>0</v>
      </c>
      <c r="G10" s="2"/>
      <c r="J10" s="1"/>
    </row>
    <row r="11" spans="1:10" ht="15.75" x14ac:dyDescent="0.25">
      <c r="A11" s="17" t="s">
        <v>4</v>
      </c>
      <c r="B11" s="20" t="s">
        <v>5</v>
      </c>
      <c r="C11" s="23" t="s">
        <v>16</v>
      </c>
      <c r="D11" s="26">
        <v>43760</v>
      </c>
      <c r="E11" s="9" t="s">
        <v>25</v>
      </c>
      <c r="F11" s="14">
        <v>0</v>
      </c>
      <c r="G11" s="2"/>
    </row>
    <row r="12" spans="1:10" ht="15.75" x14ac:dyDescent="0.25">
      <c r="A12" s="18"/>
      <c r="B12" s="21"/>
      <c r="C12" s="24"/>
      <c r="D12" s="27"/>
      <c r="E12" s="7" t="s">
        <v>26</v>
      </c>
      <c r="F12" s="12">
        <v>0</v>
      </c>
      <c r="G12" s="2"/>
    </row>
    <row r="13" spans="1:10" ht="15.75" x14ac:dyDescent="0.25">
      <c r="A13" s="18"/>
      <c r="B13" s="21"/>
      <c r="C13" s="24"/>
      <c r="D13" s="27"/>
      <c r="E13" s="7" t="s">
        <v>29</v>
      </c>
      <c r="F13" s="12">
        <v>0</v>
      </c>
      <c r="G13" s="2"/>
    </row>
    <row r="14" spans="1:10" ht="15.75" x14ac:dyDescent="0.25">
      <c r="A14" s="18"/>
      <c r="B14" s="21"/>
      <c r="C14" s="24"/>
      <c r="D14" s="27"/>
      <c r="E14" s="7" t="s">
        <v>32</v>
      </c>
      <c r="F14" s="12">
        <v>0</v>
      </c>
      <c r="G14" s="2"/>
    </row>
    <row r="15" spans="1:10" ht="15.75" x14ac:dyDescent="0.25">
      <c r="A15" s="19"/>
      <c r="B15" s="22"/>
      <c r="C15" s="25"/>
      <c r="D15" s="28"/>
      <c r="E15" s="7" t="s">
        <v>33</v>
      </c>
      <c r="F15" s="12">
        <v>0</v>
      </c>
      <c r="G15" s="2"/>
    </row>
    <row r="16" spans="1:10" ht="15.75" x14ac:dyDescent="0.25">
      <c r="A16" s="58" t="s">
        <v>28</v>
      </c>
      <c r="B16" s="59"/>
      <c r="C16" s="59"/>
      <c r="D16" s="59"/>
      <c r="E16" s="60"/>
      <c r="F16" s="13">
        <f>SUM(F11:F15)</f>
        <v>0</v>
      </c>
      <c r="G16" s="2"/>
    </row>
    <row r="17" spans="1:7" ht="15.75" x14ac:dyDescent="0.25">
      <c r="A17" s="61" t="s">
        <v>27</v>
      </c>
      <c r="B17" s="62"/>
      <c r="C17" s="62"/>
      <c r="D17" s="62"/>
      <c r="E17" s="63"/>
      <c r="F17" s="13">
        <f>F16*0.2</f>
        <v>0</v>
      </c>
      <c r="G17" s="2"/>
    </row>
    <row r="18" spans="1:7" ht="19.5" thickBot="1" x14ac:dyDescent="0.3">
      <c r="A18" s="35" t="s">
        <v>24</v>
      </c>
      <c r="B18" s="36"/>
      <c r="C18" s="36"/>
      <c r="D18" s="36"/>
      <c r="E18" s="37"/>
      <c r="F18" s="8">
        <f>SUBTOTAL(9,F16:F17)</f>
        <v>0</v>
      </c>
      <c r="G18" s="2"/>
    </row>
    <row r="19" spans="1:7" ht="15.75" x14ac:dyDescent="0.25">
      <c r="A19" s="17" t="s">
        <v>6</v>
      </c>
      <c r="B19" s="20" t="s">
        <v>5</v>
      </c>
      <c r="C19" s="23" t="s">
        <v>17</v>
      </c>
      <c r="D19" s="26">
        <v>43069</v>
      </c>
      <c r="E19" s="9" t="s">
        <v>25</v>
      </c>
      <c r="F19" s="14">
        <v>0</v>
      </c>
      <c r="G19" s="2"/>
    </row>
    <row r="20" spans="1:7" ht="15.75" x14ac:dyDescent="0.25">
      <c r="A20" s="18"/>
      <c r="B20" s="21"/>
      <c r="C20" s="24"/>
      <c r="D20" s="27"/>
      <c r="E20" s="7" t="s">
        <v>26</v>
      </c>
      <c r="F20" s="12">
        <v>0</v>
      </c>
      <c r="G20" s="2"/>
    </row>
    <row r="21" spans="1:7" ht="15.75" x14ac:dyDescent="0.25">
      <c r="A21" s="18"/>
      <c r="B21" s="21"/>
      <c r="C21" s="24"/>
      <c r="D21" s="27"/>
      <c r="E21" s="7" t="s">
        <v>29</v>
      </c>
      <c r="F21" s="12">
        <v>0</v>
      </c>
      <c r="G21" s="2"/>
    </row>
    <row r="22" spans="1:7" ht="15.75" x14ac:dyDescent="0.25">
      <c r="A22" s="18"/>
      <c r="B22" s="21"/>
      <c r="C22" s="24"/>
      <c r="D22" s="27"/>
      <c r="E22" s="7" t="s">
        <v>30</v>
      </c>
      <c r="F22" s="12">
        <v>0</v>
      </c>
      <c r="G22" s="2"/>
    </row>
    <row r="23" spans="1:7" ht="15.75" x14ac:dyDescent="0.25">
      <c r="A23" s="19"/>
      <c r="B23" s="22"/>
      <c r="C23" s="25"/>
      <c r="D23" s="28"/>
      <c r="E23" s="7" t="s">
        <v>34</v>
      </c>
      <c r="F23" s="12">
        <v>0</v>
      </c>
      <c r="G23" s="2"/>
    </row>
    <row r="24" spans="1:7" ht="15.75" x14ac:dyDescent="0.25">
      <c r="A24" s="58" t="s">
        <v>28</v>
      </c>
      <c r="B24" s="59"/>
      <c r="C24" s="59"/>
      <c r="D24" s="59"/>
      <c r="E24" s="60"/>
      <c r="F24" s="13">
        <f>SUM(F19:F23)</f>
        <v>0</v>
      </c>
      <c r="G24" s="2"/>
    </row>
    <row r="25" spans="1:7" ht="18" customHeight="1" x14ac:dyDescent="0.25">
      <c r="A25" s="61" t="s">
        <v>27</v>
      </c>
      <c r="B25" s="62"/>
      <c r="C25" s="62"/>
      <c r="D25" s="62"/>
      <c r="E25" s="63"/>
      <c r="F25" s="13">
        <f>F24*0.2</f>
        <v>0</v>
      </c>
      <c r="G25" s="2"/>
    </row>
    <row r="26" spans="1:7" ht="15" customHeight="1" thickBot="1" x14ac:dyDescent="0.3">
      <c r="A26" s="35" t="s">
        <v>24</v>
      </c>
      <c r="B26" s="36"/>
      <c r="C26" s="36"/>
      <c r="D26" s="36"/>
      <c r="E26" s="37"/>
      <c r="F26" s="8">
        <f>SUBTOTAL(9,F24:F25)</f>
        <v>0</v>
      </c>
      <c r="G26" s="2"/>
    </row>
    <row r="27" spans="1:7" ht="15.75" x14ac:dyDescent="0.25">
      <c r="A27" s="17" t="s">
        <v>20</v>
      </c>
      <c r="B27" s="20" t="s">
        <v>5</v>
      </c>
      <c r="C27" s="23" t="s">
        <v>18</v>
      </c>
      <c r="D27" s="26">
        <v>43634</v>
      </c>
      <c r="E27" s="9" t="s">
        <v>25</v>
      </c>
      <c r="F27" s="14">
        <v>0</v>
      </c>
      <c r="G27" s="2"/>
    </row>
    <row r="28" spans="1:7" ht="15.75" x14ac:dyDescent="0.25">
      <c r="A28" s="18"/>
      <c r="B28" s="21"/>
      <c r="C28" s="24"/>
      <c r="D28" s="27"/>
      <c r="E28" s="7" t="s">
        <v>26</v>
      </c>
      <c r="F28" s="12">
        <v>0</v>
      </c>
      <c r="G28" s="2"/>
    </row>
    <row r="29" spans="1:7" ht="15.75" x14ac:dyDescent="0.25">
      <c r="A29" s="18"/>
      <c r="B29" s="21"/>
      <c r="C29" s="24"/>
      <c r="D29" s="27"/>
      <c r="E29" s="7" t="s">
        <v>29</v>
      </c>
      <c r="F29" s="12">
        <v>0</v>
      </c>
      <c r="G29" s="2"/>
    </row>
    <row r="30" spans="1:7" ht="15.75" x14ac:dyDescent="0.25">
      <c r="A30" s="19"/>
      <c r="B30" s="22"/>
      <c r="C30" s="25"/>
      <c r="D30" s="28"/>
      <c r="E30" s="7" t="s">
        <v>30</v>
      </c>
      <c r="F30" s="12">
        <v>0</v>
      </c>
      <c r="G30" s="2"/>
    </row>
    <row r="31" spans="1:7" ht="15.75" x14ac:dyDescent="0.25">
      <c r="A31" s="58" t="s">
        <v>28</v>
      </c>
      <c r="B31" s="59"/>
      <c r="C31" s="59"/>
      <c r="D31" s="59"/>
      <c r="E31" s="60"/>
      <c r="F31" s="13">
        <f>SUM(F27:F30)</f>
        <v>0</v>
      </c>
      <c r="G31" s="2"/>
    </row>
    <row r="32" spans="1:7" ht="15.75" x14ac:dyDescent="0.25">
      <c r="A32" s="61" t="s">
        <v>27</v>
      </c>
      <c r="B32" s="62"/>
      <c r="C32" s="62"/>
      <c r="D32" s="62"/>
      <c r="E32" s="63"/>
      <c r="F32" s="13">
        <f>F31*0.2</f>
        <v>0</v>
      </c>
      <c r="G32" s="2"/>
    </row>
    <row r="33" spans="1:7" ht="19.5" thickBot="1" x14ac:dyDescent="0.3">
      <c r="A33" s="35" t="s">
        <v>24</v>
      </c>
      <c r="B33" s="36"/>
      <c r="C33" s="36"/>
      <c r="D33" s="36"/>
      <c r="E33" s="37"/>
      <c r="F33" s="8">
        <f>SUBTOTAL(9,F31:F32)</f>
        <v>0</v>
      </c>
      <c r="G33" s="2"/>
    </row>
    <row r="34" spans="1:7" ht="15.75" x14ac:dyDescent="0.25">
      <c r="A34" s="55" t="s">
        <v>7</v>
      </c>
      <c r="B34" s="20" t="s">
        <v>5</v>
      </c>
      <c r="C34" s="23" t="s">
        <v>19</v>
      </c>
      <c r="D34" s="26">
        <v>44057</v>
      </c>
      <c r="E34" s="9" t="s">
        <v>25</v>
      </c>
      <c r="F34" s="14">
        <v>0</v>
      </c>
      <c r="G34" s="2"/>
    </row>
    <row r="35" spans="1:7" ht="15.75" x14ac:dyDescent="0.25">
      <c r="A35" s="56"/>
      <c r="B35" s="21"/>
      <c r="C35" s="24"/>
      <c r="D35" s="27"/>
      <c r="E35" s="7" t="s">
        <v>26</v>
      </c>
      <c r="F35" s="12">
        <v>0</v>
      </c>
      <c r="G35" s="2"/>
    </row>
    <row r="36" spans="1:7" ht="15.75" x14ac:dyDescent="0.25">
      <c r="A36" s="56"/>
      <c r="B36" s="21"/>
      <c r="C36" s="24"/>
      <c r="D36" s="27"/>
      <c r="E36" s="7" t="s">
        <v>29</v>
      </c>
      <c r="F36" s="12">
        <v>0</v>
      </c>
      <c r="G36" s="2"/>
    </row>
    <row r="37" spans="1:7" ht="15.75" x14ac:dyDescent="0.25">
      <c r="A37" s="56"/>
      <c r="B37" s="21"/>
      <c r="C37" s="24"/>
      <c r="D37" s="27"/>
      <c r="E37" s="7" t="s">
        <v>35</v>
      </c>
      <c r="F37" s="12">
        <v>0</v>
      </c>
      <c r="G37" s="2"/>
    </row>
    <row r="38" spans="1:7" ht="15.75" x14ac:dyDescent="0.25">
      <c r="A38" s="57"/>
      <c r="B38" s="22"/>
      <c r="C38" s="25"/>
      <c r="D38" s="28"/>
      <c r="E38" s="7" t="s">
        <v>36</v>
      </c>
      <c r="F38" s="12">
        <v>0</v>
      </c>
      <c r="G38" s="2"/>
    </row>
    <row r="39" spans="1:7" ht="15.75" x14ac:dyDescent="0.25">
      <c r="A39" s="58" t="s">
        <v>28</v>
      </c>
      <c r="B39" s="59"/>
      <c r="C39" s="59"/>
      <c r="D39" s="59"/>
      <c r="E39" s="60"/>
      <c r="F39" s="13">
        <f>SUM(F34:F38)</f>
        <v>0</v>
      </c>
      <c r="G39" s="2"/>
    </row>
    <row r="40" spans="1:7" ht="15.75" x14ac:dyDescent="0.25">
      <c r="A40" s="61" t="s">
        <v>27</v>
      </c>
      <c r="B40" s="62"/>
      <c r="C40" s="62"/>
      <c r="D40" s="62"/>
      <c r="E40" s="63"/>
      <c r="F40" s="13">
        <f>F39*0.2</f>
        <v>0</v>
      </c>
      <c r="G40" s="2"/>
    </row>
    <row r="41" spans="1:7" ht="19.5" thickBot="1" x14ac:dyDescent="0.3">
      <c r="A41" s="35" t="s">
        <v>24</v>
      </c>
      <c r="B41" s="36"/>
      <c r="C41" s="36"/>
      <c r="D41" s="36"/>
      <c r="E41" s="37"/>
      <c r="F41" s="8">
        <f>SUBTOTAL(9,F39:F40)</f>
        <v>0</v>
      </c>
      <c r="G41" s="2"/>
    </row>
    <row r="42" spans="1:7" ht="15.75" x14ac:dyDescent="0.25">
      <c r="A42" s="55" t="s">
        <v>8</v>
      </c>
      <c r="B42" s="20" t="s">
        <v>9</v>
      </c>
      <c r="C42" s="23">
        <v>1718564</v>
      </c>
      <c r="D42" s="26">
        <v>43714</v>
      </c>
      <c r="E42" s="9" t="s">
        <v>37</v>
      </c>
      <c r="F42" s="14">
        <v>0</v>
      </c>
      <c r="G42" s="2"/>
    </row>
    <row r="43" spans="1:7" ht="18.75" customHeight="1" x14ac:dyDescent="0.25">
      <c r="A43" s="56"/>
      <c r="B43" s="21"/>
      <c r="C43" s="24"/>
      <c r="D43" s="27"/>
      <c r="E43" s="15" t="s">
        <v>38</v>
      </c>
      <c r="F43" s="44">
        <v>0</v>
      </c>
      <c r="G43" s="2"/>
    </row>
    <row r="44" spans="1:7" ht="120" x14ac:dyDescent="0.25">
      <c r="A44" s="57"/>
      <c r="B44" s="22"/>
      <c r="C44" s="25"/>
      <c r="D44" s="28"/>
      <c r="E44" s="16" t="s">
        <v>39</v>
      </c>
      <c r="F44" s="45"/>
      <c r="G44" s="2"/>
    </row>
    <row r="45" spans="1:7" ht="19.5" thickBot="1" x14ac:dyDescent="0.3">
      <c r="A45" s="35" t="s">
        <v>24</v>
      </c>
      <c r="B45" s="36"/>
      <c r="C45" s="36"/>
      <c r="D45" s="36"/>
      <c r="E45" s="37"/>
      <c r="F45" s="8">
        <f>F42+F43</f>
        <v>0</v>
      </c>
      <c r="G45" s="2"/>
    </row>
    <row r="46" spans="1:7" ht="6" customHeight="1" thickBot="1" x14ac:dyDescent="0.3">
      <c r="A46" s="49"/>
      <c r="B46" s="50"/>
      <c r="C46" s="50"/>
      <c r="D46" s="50"/>
      <c r="E46" s="50"/>
      <c r="F46" s="51"/>
      <c r="G46" s="2"/>
    </row>
    <row r="47" spans="1:7" ht="19.5" thickBot="1" x14ac:dyDescent="0.3">
      <c r="A47" s="46" t="s">
        <v>2</v>
      </c>
      <c r="B47" s="47"/>
      <c r="C47" s="47"/>
      <c r="D47" s="47"/>
      <c r="E47" s="48"/>
      <c r="F47" s="10">
        <f>SUM(F45+F41+F33+F26+F18+F10)</f>
        <v>0</v>
      </c>
      <c r="G47" s="2"/>
    </row>
    <row r="48" spans="1:7" ht="19.5" thickBot="1" x14ac:dyDescent="0.3">
      <c r="A48" s="52" t="s">
        <v>3</v>
      </c>
      <c r="B48" s="53"/>
      <c r="C48" s="53"/>
      <c r="D48" s="53"/>
      <c r="E48" s="54"/>
      <c r="F48" s="11">
        <f>F47*1.15</f>
        <v>0</v>
      </c>
      <c r="G48" s="2"/>
    </row>
    <row r="49" spans="1:7" ht="15" customHeight="1" x14ac:dyDescent="0.25">
      <c r="A49" s="38" t="s">
        <v>40</v>
      </c>
      <c r="B49" s="39"/>
      <c r="C49" s="39"/>
      <c r="D49" s="39"/>
      <c r="E49" s="39"/>
      <c r="F49" s="40"/>
      <c r="G49" s="2"/>
    </row>
    <row r="50" spans="1:7" ht="18.75" customHeight="1" thickBot="1" x14ac:dyDescent="0.3">
      <c r="A50" s="41"/>
      <c r="B50" s="42"/>
      <c r="C50" s="42"/>
      <c r="D50" s="42"/>
      <c r="E50" s="42"/>
      <c r="F50" s="43"/>
      <c r="G50" s="2"/>
    </row>
    <row r="51" spans="1:7" x14ac:dyDescent="0.25">
      <c r="A51" s="2"/>
      <c r="B51" s="2"/>
      <c r="C51" s="2"/>
      <c r="D51" s="2"/>
      <c r="E51" s="2"/>
      <c r="F51" s="2"/>
      <c r="G51" s="2"/>
    </row>
  </sheetData>
  <sheetProtection algorithmName="SHA-512" hashValue="zH2f1WhWQZliu0SoC2GDuSzRegQ0Z1V+tdTdMaDKpnQdxF2SlHp9veq/TewXqtI9mpyiudSgq7IMB2CpyyYv7A==" saltValue="8lKMre+09ph+Lmn0yblXrQ==" spinCount="100000" sheet="1" objects="1" scenarios="1"/>
  <mergeCells count="46">
    <mergeCell ref="A31:E31"/>
    <mergeCell ref="A32:E32"/>
    <mergeCell ref="A1:E1"/>
    <mergeCell ref="A16:E16"/>
    <mergeCell ref="A17:E17"/>
    <mergeCell ref="A18:E18"/>
    <mergeCell ref="A24:E24"/>
    <mergeCell ref="A33:E33"/>
    <mergeCell ref="A39:E39"/>
    <mergeCell ref="A40:E40"/>
    <mergeCell ref="A41:E41"/>
    <mergeCell ref="D34:D38"/>
    <mergeCell ref="C34:C38"/>
    <mergeCell ref="B34:B38"/>
    <mergeCell ref="A34:A38"/>
    <mergeCell ref="A45:E45"/>
    <mergeCell ref="A49:F50"/>
    <mergeCell ref="F43:F44"/>
    <mergeCell ref="A47:E47"/>
    <mergeCell ref="A46:F46"/>
    <mergeCell ref="A48:E48"/>
    <mergeCell ref="A42:A44"/>
    <mergeCell ref="B42:B44"/>
    <mergeCell ref="C42:C44"/>
    <mergeCell ref="D42:D44"/>
    <mergeCell ref="A27:A30"/>
    <mergeCell ref="B27:B30"/>
    <mergeCell ref="C27:C30"/>
    <mergeCell ref="D27:D30"/>
    <mergeCell ref="A19:A23"/>
    <mergeCell ref="B19:B23"/>
    <mergeCell ref="C19:C23"/>
    <mergeCell ref="D19:D23"/>
    <mergeCell ref="A25:E25"/>
    <mergeCell ref="A26:E26"/>
    <mergeCell ref="A11:A15"/>
    <mergeCell ref="B11:B15"/>
    <mergeCell ref="C11:C15"/>
    <mergeCell ref="D11:D15"/>
    <mergeCell ref="A3:A7"/>
    <mergeCell ref="B3:B7"/>
    <mergeCell ref="C3:C7"/>
    <mergeCell ref="D3:D7"/>
    <mergeCell ref="A8:E8"/>
    <mergeCell ref="A9:E9"/>
    <mergeCell ref="A10:E10"/>
  </mergeCells>
  <pageMargins left="0.7" right="0.7" top="0.75" bottom="0.75" header="0.3" footer="0.3"/>
  <pageSetup paperSize="9" scale="58" orientation="portrait" r:id="rId1"/>
  <headerFooter>
    <oddHeader>&amp;C&amp;"Calibri"&amp;10&amp;K000000Confidential&amp;1#</oddHeader>
    <oddFooter>&amp;R&amp;1#&amp;"Calibri"&amp;10&amp;K000000Confidential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 Fortuin</dc:creator>
  <cp:lastModifiedBy>Sellina Tomsana</cp:lastModifiedBy>
  <cp:lastPrinted>2022-04-19T11:19:38Z</cp:lastPrinted>
  <dcterms:created xsi:type="dcterms:W3CDTF">2022-02-14T08:54:18Z</dcterms:created>
  <dcterms:modified xsi:type="dcterms:W3CDTF">2022-04-20T06:22:49Z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11864d1-c16a-45ad-949f-bdea3b8c9e66_Enabled">
    <vt:lpwstr>true</vt:lpwstr>
  </property>
  <property fmtid="{D5CDD505-2E9C-101B-9397-08002B2CF9AE}" pid="3" name="MSIP_Label_a11864d1-c16a-45ad-949f-bdea3b8c9e66_SetDate">
    <vt:lpwstr>2022-04-20T06:22:13Z</vt:lpwstr>
  </property>
  <property fmtid="{D5CDD505-2E9C-101B-9397-08002B2CF9AE}" pid="4" name="MSIP_Label_a11864d1-c16a-45ad-949f-bdea3b8c9e66_Method">
    <vt:lpwstr>Standard</vt:lpwstr>
  </property>
  <property fmtid="{D5CDD505-2E9C-101B-9397-08002B2CF9AE}" pid="5" name="MSIP_Label_a11864d1-c16a-45ad-949f-bdea3b8c9e66_Name">
    <vt:lpwstr>Confidential</vt:lpwstr>
  </property>
  <property fmtid="{D5CDD505-2E9C-101B-9397-08002B2CF9AE}" pid="6" name="MSIP_Label_a11864d1-c16a-45ad-949f-bdea3b8c9e66_SiteId">
    <vt:lpwstr>fb62d46e-e86e-4673-ba82-b27b61d8202b</vt:lpwstr>
  </property>
  <property fmtid="{D5CDD505-2E9C-101B-9397-08002B2CF9AE}" pid="7" name="MSIP_Label_a11864d1-c16a-45ad-949f-bdea3b8c9e66_ActionId">
    <vt:lpwstr>0d98c601-fb76-4d1a-a171-178b81a12aad</vt:lpwstr>
  </property>
  <property fmtid="{D5CDD505-2E9C-101B-9397-08002B2CF9AE}" pid="8" name="MSIP_Label_a11864d1-c16a-45ad-949f-bdea3b8c9e66_ContentBits">
    <vt:lpwstr>3</vt:lpwstr>
  </property>
</Properties>
</file>