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9A225415-D584-4DCD-A6CB-55D1E46CA205}" xr6:coauthVersionLast="47" xr6:coauthVersionMax="47" xr10:uidLastSave="{00000000-0000-0000-0000-000000000000}"/>
  <bookViews>
    <workbookView xWindow="-110" yWindow="-110" windowWidth="19420" windowHeight="10300" tabRatio="987" firstSheet="2" activeTab="7" xr2:uid="{00000000-000D-0000-FFFF-FFFF00000000}"/>
  </bookViews>
  <sheets>
    <sheet name="PROJECT MNGMNT" sheetId="148" r:id="rId1"/>
    <sheet name="Emasdal Pump Station" sheetId="540" r:id="rId2"/>
    <sheet name="Rensburg Pump Station" sheetId="541" r:id="rId3"/>
    <sheet name="Heidelberg Pump Station" sheetId="542" r:id="rId4"/>
    <sheet name="Bergendal Pump Station" sheetId="543" r:id="rId5"/>
    <sheet name="Emasdal Electrical " sheetId="544" r:id="rId6"/>
    <sheet name="Rensburg Electrical" sheetId="545" r:id="rId7"/>
    <sheet name="Heidelberg Electrical" sheetId="546" r:id="rId8"/>
    <sheet name="Sheet3" sheetId="549" r:id="rId9"/>
    <sheet name="Sheet1" sheetId="547" r:id="rId10"/>
    <sheet name="Sheet2" sheetId="548" r:id="rId11"/>
    <sheet name="Summary" sheetId="520" r:id="rId12"/>
  </sheets>
  <definedNames>
    <definedName name="_xlnm.Print_Area" localSheetId="0">'PROJECT MNGMNT'!$A$1:$F$31</definedName>
    <definedName name="_xlnm.Print_Area" localSheetId="11">Summary!$A$1:$H$39</definedName>
    <definedName name="Z_5F412001_72CF_11D5_8FCD_0010B55422EB_.wvu.PrintArea" localSheetId="11" hidden="1">Summary!$A$4:$H$39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4" i="520" l="1"/>
  <c r="F31" i="148"/>
  <c r="F28" i="148"/>
  <c r="F26" i="148"/>
  <c r="F24" i="148"/>
  <c r="F6" i="148"/>
  <c r="F8" i="148"/>
  <c r="F10" i="148"/>
  <c r="F12" i="148"/>
  <c r="F14" i="148"/>
  <c r="F16" i="148"/>
  <c r="F18" i="148"/>
  <c r="E20" i="148"/>
  <c r="F20" i="148" s="1"/>
  <c r="D22" i="148" s="1"/>
  <c r="F22" i="148" s="1"/>
  <c r="F221" i="546"/>
  <c r="F219" i="546"/>
  <c r="F217" i="546"/>
  <c r="F215" i="546"/>
  <c r="F213" i="546"/>
  <c r="F211" i="546"/>
  <c r="F209" i="546"/>
  <c r="F207" i="546"/>
  <c r="F205" i="546"/>
  <c r="F203" i="546"/>
  <c r="F201" i="546"/>
  <c r="F199" i="546"/>
  <c r="F197" i="546"/>
  <c r="F195" i="546"/>
  <c r="F193" i="546"/>
  <c r="F191" i="546"/>
  <c r="F189" i="546"/>
  <c r="F187" i="546"/>
  <c r="F185" i="546"/>
  <c r="F183" i="546"/>
  <c r="F181" i="546"/>
  <c r="F153" i="546"/>
  <c r="F152" i="546"/>
  <c r="F151" i="546"/>
  <c r="F150" i="546"/>
  <c r="F149" i="546"/>
  <c r="F148" i="546"/>
  <c r="F147" i="546"/>
  <c r="F146" i="546"/>
  <c r="F145" i="546"/>
  <c r="F144" i="546"/>
  <c r="F143" i="546"/>
  <c r="F139" i="546"/>
  <c r="F138" i="546"/>
  <c r="F137" i="546"/>
  <c r="F136" i="546"/>
  <c r="F135" i="546"/>
  <c r="F134" i="546"/>
  <c r="F133" i="546"/>
  <c r="F132" i="546"/>
  <c r="F131" i="546"/>
  <c r="F70" i="546"/>
  <c r="F68" i="546"/>
  <c r="F66" i="546"/>
  <c r="F56" i="546"/>
  <c r="F54" i="546"/>
  <c r="F50" i="546"/>
  <c r="F49" i="546"/>
  <c r="F46" i="546"/>
  <c r="F45" i="546"/>
  <c r="F40" i="546"/>
  <c r="F39" i="546"/>
  <c r="F35" i="546"/>
  <c r="F34" i="546"/>
  <c r="F29" i="546"/>
  <c r="F28" i="546"/>
  <c r="F25" i="546"/>
  <c r="F24" i="546"/>
  <c r="F19" i="546"/>
  <c r="F18" i="546"/>
  <c r="F15" i="546"/>
  <c r="F14" i="546"/>
  <c r="F218" i="545"/>
  <c r="F216" i="545"/>
  <c r="F214" i="545"/>
  <c r="F212" i="545"/>
  <c r="F210" i="545"/>
  <c r="F208" i="545"/>
  <c r="F206" i="545"/>
  <c r="F204" i="545"/>
  <c r="F202" i="545"/>
  <c r="F200" i="545"/>
  <c r="F198" i="545"/>
  <c r="F196" i="545"/>
  <c r="F194" i="545"/>
  <c r="F192" i="545"/>
  <c r="F190" i="545"/>
  <c r="F188" i="545"/>
  <c r="F186" i="545"/>
  <c r="F184" i="545"/>
  <c r="F182" i="545"/>
  <c r="F180" i="545"/>
  <c r="F178" i="545"/>
  <c r="F150" i="545"/>
  <c r="F149" i="545"/>
  <c r="F148" i="545"/>
  <c r="F147" i="545"/>
  <c r="F146" i="545"/>
  <c r="F145" i="545"/>
  <c r="F144" i="545"/>
  <c r="F143" i="545"/>
  <c r="F142" i="545"/>
  <c r="F141" i="545"/>
  <c r="F140" i="545"/>
  <c r="F136" i="545"/>
  <c r="F135" i="545"/>
  <c r="F134" i="545"/>
  <c r="F133" i="545"/>
  <c r="F132" i="545"/>
  <c r="F131" i="545"/>
  <c r="F130" i="545"/>
  <c r="F129" i="545"/>
  <c r="F128" i="545"/>
  <c r="F71" i="545"/>
  <c r="F69" i="545"/>
  <c r="F67" i="545"/>
  <c r="F56" i="545"/>
  <c r="F54" i="545"/>
  <c r="F50" i="545"/>
  <c r="F49" i="545"/>
  <c r="F46" i="545"/>
  <c r="F45" i="545"/>
  <c r="F40" i="545"/>
  <c r="F39" i="545"/>
  <c r="F35" i="545"/>
  <c r="F34" i="545"/>
  <c r="F29" i="545"/>
  <c r="F28" i="545"/>
  <c r="F25" i="545"/>
  <c r="F24" i="545"/>
  <c r="F19" i="545"/>
  <c r="F18" i="545"/>
  <c r="F15" i="545"/>
  <c r="F14" i="545"/>
  <c r="F217" i="544"/>
  <c r="F215" i="544"/>
  <c r="F213" i="544"/>
  <c r="F211" i="544"/>
  <c r="F209" i="544"/>
  <c r="F207" i="544"/>
  <c r="F205" i="544"/>
  <c r="F203" i="544"/>
  <c r="F201" i="544"/>
  <c r="F199" i="544"/>
  <c r="F197" i="544"/>
  <c r="F195" i="544"/>
  <c r="F193" i="544"/>
  <c r="F191" i="544"/>
  <c r="F189" i="544"/>
  <c r="F187" i="544"/>
  <c r="F185" i="544"/>
  <c r="F183" i="544"/>
  <c r="F181" i="544"/>
  <c r="F179" i="544"/>
  <c r="F177" i="544"/>
  <c r="F149" i="544"/>
  <c r="F148" i="544"/>
  <c r="F147" i="544"/>
  <c r="F146" i="544"/>
  <c r="F145" i="544"/>
  <c r="F144" i="544"/>
  <c r="F143" i="544"/>
  <c r="F142" i="544"/>
  <c r="F141" i="544"/>
  <c r="F140" i="544"/>
  <c r="F139" i="544"/>
  <c r="F135" i="544"/>
  <c r="F134" i="544"/>
  <c r="F133" i="544"/>
  <c r="F132" i="544"/>
  <c r="F131" i="544"/>
  <c r="F130" i="544"/>
  <c r="F129" i="544"/>
  <c r="F128" i="544"/>
  <c r="F127" i="544"/>
  <c r="F71" i="544"/>
  <c r="F69" i="544"/>
  <c r="F67" i="544"/>
  <c r="F56" i="544"/>
  <c r="F54" i="544"/>
  <c r="F50" i="544"/>
  <c r="F49" i="544"/>
  <c r="F46" i="544"/>
  <c r="F45" i="544"/>
  <c r="F40" i="544"/>
  <c r="F39" i="544"/>
  <c r="F35" i="544"/>
  <c r="F34" i="544"/>
  <c r="F29" i="544"/>
  <c r="F28" i="544"/>
  <c r="F25" i="544"/>
  <c r="F24" i="544"/>
  <c r="F19" i="544"/>
  <c r="F18" i="544"/>
  <c r="F15" i="544"/>
  <c r="F14" i="544"/>
  <c r="F52" i="540"/>
  <c r="F50" i="540"/>
  <c r="F48" i="540"/>
  <c r="F46" i="540"/>
  <c r="F59" i="546" l="1"/>
  <c r="F63" i="546" s="1"/>
  <c r="F124" i="546" s="1"/>
  <c r="F227" i="546"/>
  <c r="F235" i="546" s="1"/>
  <c r="F177" i="546"/>
  <c r="F233" i="546" s="1"/>
  <c r="F249" i="546"/>
  <c r="F59" i="545"/>
  <c r="F63" i="545" s="1"/>
  <c r="F121" i="545" s="1"/>
  <c r="F224" i="545"/>
  <c r="F232" i="545" s="1"/>
  <c r="F174" i="545"/>
  <c r="F230" i="545" s="1"/>
  <c r="F59" i="544"/>
  <c r="F63" i="544" s="1"/>
  <c r="F120" i="544" s="1"/>
  <c r="F223" i="544"/>
  <c r="F231" i="544" s="1"/>
  <c r="F173" i="544"/>
  <c r="F229" i="544" s="1"/>
  <c r="F231" i="546" l="1"/>
  <c r="F237" i="546" s="1"/>
  <c r="H28" i="520" s="1"/>
  <c r="F228" i="545"/>
  <c r="F234" i="545" s="1"/>
  <c r="H26" i="520" s="1"/>
  <c r="F227" i="544"/>
  <c r="F233" i="544" s="1"/>
  <c r="F66" i="543"/>
  <c r="F64" i="543"/>
  <c r="F62" i="543"/>
  <c r="F60" i="543"/>
  <c r="F58" i="543"/>
  <c r="F51" i="543"/>
  <c r="F49" i="543"/>
  <c r="F47" i="543"/>
  <c r="F45" i="543"/>
  <c r="F43" i="543"/>
  <c r="F41" i="543"/>
  <c r="F39" i="543"/>
  <c r="F37" i="543"/>
  <c r="F78" i="543"/>
  <c r="F74" i="543"/>
  <c r="F72" i="543"/>
  <c r="F35" i="543"/>
  <c r="F33" i="543"/>
  <c r="F31" i="543"/>
  <c r="F29" i="543"/>
  <c r="F27" i="543"/>
  <c r="F25" i="543"/>
  <c r="F23" i="543"/>
  <c r="F21" i="543"/>
  <c r="F19" i="543"/>
  <c r="F16" i="543"/>
  <c r="F14" i="543"/>
  <c r="F12" i="543"/>
  <c r="F10" i="543"/>
  <c r="F77" i="542"/>
  <c r="F73" i="542"/>
  <c r="F71" i="542"/>
  <c r="F65" i="542"/>
  <c r="F63" i="542"/>
  <c r="F61" i="542"/>
  <c r="F59" i="542"/>
  <c r="F57" i="542"/>
  <c r="F46" i="542"/>
  <c r="F44" i="542"/>
  <c r="F42" i="542"/>
  <c r="F40" i="542"/>
  <c r="F38" i="542"/>
  <c r="F36" i="542"/>
  <c r="F34" i="542"/>
  <c r="F32" i="542"/>
  <c r="F30" i="542"/>
  <c r="F28" i="542"/>
  <c r="F26" i="542"/>
  <c r="F24" i="542"/>
  <c r="F22" i="542"/>
  <c r="F20" i="542"/>
  <c r="F14" i="542"/>
  <c r="F12" i="542"/>
  <c r="F10" i="542"/>
  <c r="F78" i="541"/>
  <c r="F74" i="541"/>
  <c r="F72" i="541"/>
  <c r="F66" i="541"/>
  <c r="F64" i="541"/>
  <c r="F62" i="541"/>
  <c r="F60" i="541"/>
  <c r="F58" i="541"/>
  <c r="F48" i="541"/>
  <c r="F46" i="541"/>
  <c r="F44" i="541"/>
  <c r="F42" i="541"/>
  <c r="F40" i="541"/>
  <c r="F38" i="541"/>
  <c r="F36" i="541"/>
  <c r="F34" i="541"/>
  <c r="F32" i="541"/>
  <c r="F30" i="541"/>
  <c r="F28" i="541"/>
  <c r="F26" i="541"/>
  <c r="F24" i="541"/>
  <c r="F22" i="541"/>
  <c r="F20" i="541"/>
  <c r="F14" i="541"/>
  <c r="F12" i="541"/>
  <c r="F10" i="541"/>
  <c r="F71" i="540"/>
  <c r="F30" i="540"/>
  <c r="F28" i="540"/>
  <c r="F26" i="540"/>
  <c r="F24" i="540"/>
  <c r="F22" i="540"/>
  <c r="F20" i="540"/>
  <c r="F14" i="540"/>
  <c r="F12" i="540"/>
  <c r="F10" i="540"/>
  <c r="F67" i="540"/>
  <c r="F65" i="540"/>
  <c r="F59" i="540"/>
  <c r="F44" i="540"/>
  <c r="F42" i="540"/>
  <c r="F40" i="540"/>
  <c r="F38" i="540"/>
  <c r="F36" i="540"/>
  <c r="F34" i="540"/>
  <c r="F32" i="540"/>
  <c r="H30" i="520" l="1"/>
  <c r="F54" i="541"/>
  <c r="F54" i="543"/>
  <c r="F55" i="540"/>
  <c r="F57" i="540" s="1"/>
  <c r="F76" i="540" s="1"/>
  <c r="H14" i="520" s="1"/>
  <c r="F52" i="542"/>
  <c r="F54" i="542" s="1"/>
  <c r="F82" i="542" s="1"/>
  <c r="H18" i="520" s="1"/>
  <c r="F56" i="543"/>
  <c r="F83" i="543" s="1"/>
  <c r="H20" i="520" s="1"/>
  <c r="F56" i="541"/>
  <c r="F83" i="541" s="1"/>
  <c r="H16" i="520" s="1"/>
  <c r="H10" i="520" l="1"/>
  <c r="H22" i="520"/>
  <c r="F45" i="520"/>
  <c r="H33" i="520" l="1"/>
  <c r="H35" i="520" s="1"/>
  <c r="H39" i="52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tc={5F50FCAA-DDE9-4336-B16A-85FCBA324DAA}</author>
  </authors>
  <commentList>
    <comment ref="B6" authorId="0" shapeId="0" xr:uid="{5F50FCAA-DDE9-4336-B16A-85FCBA324DAA}">
      <text>
        <t>[Threaded comment]
Your version of Excel allows you to read this threaded comment; however, any edits to it will get removed if the file is opened in a newer version of Excel. Learn more: https://go.microsoft.com/fwlink/?linkid=870924
Comment:
    Include reference to project specification for Contractors to be able to price properly.</t>
      </text>
    </comment>
  </commentList>
</comments>
</file>

<file path=xl/sharedStrings.xml><?xml version="1.0" encoding="utf-8"?>
<sst xmlns="http://schemas.openxmlformats.org/spreadsheetml/2006/main" count="948" uniqueCount="263">
  <si>
    <t>Item No.</t>
  </si>
  <si>
    <t>Description</t>
  </si>
  <si>
    <t>Unit</t>
  </si>
  <si>
    <t>Qty</t>
  </si>
  <si>
    <t>Rate</t>
  </si>
  <si>
    <t>R</t>
  </si>
  <si>
    <t>A</t>
  </si>
  <si>
    <t>No.</t>
  </si>
  <si>
    <t>Item</t>
  </si>
  <si>
    <t>TEST &amp; COMMISSION</t>
  </si>
  <si>
    <t>Amount</t>
  </si>
  <si>
    <t>TOTAL CARRIED FORWARD TO  SUMMARY PAGE</t>
  </si>
  <si>
    <t>PROJECT:</t>
  </si>
  <si>
    <t>CONTRACT:</t>
  </si>
  <si>
    <t>Item 
No.</t>
  </si>
  <si>
    <t xml:space="preserve"> FINAL SUMMARY PAGE</t>
  </si>
  <si>
    <t>PRELIMINARIES AND GENERAL CONDITIONS OF THE CONTRACT</t>
  </si>
  <si>
    <t xml:space="preserve">AMOUNT </t>
  </si>
  <si>
    <t>Operation and Maintenance Instruction Manuals</t>
  </si>
  <si>
    <t>set</t>
  </si>
  <si>
    <t>User Training</t>
  </si>
  <si>
    <t>PROJECT ENGINEERING AND QUALITY MANAGEMENT</t>
  </si>
  <si>
    <t>Testing, commissioning and handover of Pumping system, including pressure testing and inspection and compilation of plans submitted to the Engineer for approval.</t>
  </si>
  <si>
    <t xml:space="preserve">Test and Commission Pumping system </t>
  </si>
  <si>
    <t>BALANCE BROUGHT DOWN</t>
  </si>
  <si>
    <t>BALANCE BROUGHT FORWARD</t>
  </si>
  <si>
    <t>B</t>
  </si>
  <si>
    <t>B1</t>
  </si>
  <si>
    <t>B2</t>
  </si>
  <si>
    <t xml:space="preserve">Item </t>
  </si>
  <si>
    <t>A1</t>
  </si>
  <si>
    <t>A2</t>
  </si>
  <si>
    <t>A3</t>
  </si>
  <si>
    <t>A4</t>
  </si>
  <si>
    <t>A5</t>
  </si>
  <si>
    <t>A6</t>
  </si>
  <si>
    <t>A7</t>
  </si>
  <si>
    <t>A8</t>
  </si>
  <si>
    <t>TOTAL BROUGHT FORWARD FROM Ps and Gs</t>
  </si>
  <si>
    <t>Site Establishment/storage Container</t>
  </si>
  <si>
    <t>Supervision</t>
  </si>
  <si>
    <t>Transport</t>
  </si>
  <si>
    <t>Plant and Equipment</t>
  </si>
  <si>
    <t>Attendance of Site meetings</t>
  </si>
  <si>
    <t>TOTAL THIS CARRIED FORWARD TO SUMMARY PAGE</t>
  </si>
  <si>
    <t>B3</t>
  </si>
  <si>
    <t>PIPEWORK AND ACCESSORIES</t>
  </si>
  <si>
    <t>Submission of OHSA file</t>
  </si>
  <si>
    <t>Add 15% VAT</t>
  </si>
  <si>
    <t xml:space="preserve">TOTAL </t>
  </si>
  <si>
    <t>Electrical and Mechanical Services</t>
  </si>
  <si>
    <t>Supply and install water Pumps as Specififed in the drawings and standard specification and detailed specification</t>
  </si>
  <si>
    <t>Allow for the installation of the pump and all neccessary fiitings and equipment tp position the water pmps</t>
  </si>
  <si>
    <t>Supply and Install above ground pipework and fittings to suite the new Pumps</t>
  </si>
  <si>
    <t>Supply and Install 300mm Gate Valve</t>
  </si>
  <si>
    <t>Supply and install Digital flow meter</t>
  </si>
  <si>
    <t>Supply and Install 250mm Gate Valve</t>
  </si>
  <si>
    <t>Supply and install 250mm Non Reurn Valve</t>
  </si>
  <si>
    <t>Supply and Install Digital Pressure Guage</t>
  </si>
  <si>
    <t>Supply and Install 200mm to 250mm Reducer</t>
  </si>
  <si>
    <t>Supply and Install 250mm to 300mm Reducer</t>
  </si>
  <si>
    <t>Supply and Install new Plinth of the Water Pumps (1000x3500x300(h))</t>
  </si>
  <si>
    <t>Supply and Install a level Sensor at the 5000KL Concrete Reservior</t>
  </si>
  <si>
    <t>Link and Connect the Level sensor to the Pump Controller</t>
  </si>
  <si>
    <t>Supply and install overload protection relay for the water pumps</t>
  </si>
  <si>
    <t>Supply and install manual overide switch for pump testing</t>
  </si>
  <si>
    <t>Supply and Install Pressure switch</t>
  </si>
  <si>
    <t>Supply and install Telemetry system for remote monitoring of flow rate, pressure indicators, tank levels</t>
  </si>
  <si>
    <t>Supply and install 300mm strainer</t>
  </si>
  <si>
    <t>Supply and install baseplates with antivibration mounts to match the new pumps.</t>
  </si>
  <si>
    <t>Supply and install new Motor Control Panel IP65 including relays, contactors, overloead relay set, Auto/manual switch, run fault indicator lights, control relays/timers, surge protection device and cables and termination and glands</t>
  </si>
  <si>
    <t>Supply and install Telemetry Remote Terminal Unit</t>
  </si>
  <si>
    <t>Supply and install Digital Analogue Input Modules</t>
  </si>
  <si>
    <t>Supply and Install Antenna with signal booster</t>
  </si>
  <si>
    <t>Supply  and install battery backup for Telemetry System 24V</t>
  </si>
  <si>
    <t>Supply and install Air Release valve</t>
  </si>
  <si>
    <t>Supply and install Pressure Release valve</t>
  </si>
  <si>
    <t>Production of shopfloor drawings for Approval</t>
  </si>
  <si>
    <t>Supply and install 174 cubic metre/hr Single stage centirfugal pumps with a drive power of 26,1kW, impeller size 352mm and head of 41.72m. One pump should be standby duty</t>
  </si>
  <si>
    <t>Supply and Install 200mm Gate Valve</t>
  </si>
  <si>
    <t>Supply and Install 150mm Gate Valve</t>
  </si>
  <si>
    <t>Supply and install 150mm Non Reurn Valve</t>
  </si>
  <si>
    <t>Supply and Install 100mm to 150mm Reducer</t>
  </si>
  <si>
    <t>Supply and Install 150mm to 200mm Reducer</t>
  </si>
  <si>
    <t>Supply and Install new Plinth of the Water Pumps (800x2500x300(h))</t>
  </si>
  <si>
    <t>Supply and Install a level Sensor at the 318KL Concrete Reservior</t>
  </si>
  <si>
    <t>Supply and Install a level Sensor at the 1350KL Concrete Reservior</t>
  </si>
  <si>
    <t>Supply and install 200mm strainer</t>
  </si>
  <si>
    <t>C</t>
  </si>
  <si>
    <t>C1</t>
  </si>
  <si>
    <t>C2</t>
  </si>
  <si>
    <t>C3</t>
  </si>
  <si>
    <t>Supply and install 145,26 cubic metre/hr Single stage centirfugal pumps with a drive power of 106kW, impeller size 329mm and head of 161m. One pump should be standby duty</t>
  </si>
  <si>
    <t>Service existing water Pumps as Specififed in the drawings and standard specification and detailed specification</t>
  </si>
  <si>
    <t>Service Inline high pressure pump 106,4 cubic metre/hr with a drive power of 15kW</t>
  </si>
  <si>
    <t>Reconncet existing 4 x 500L Pressure tanks to booster pumping system</t>
  </si>
  <si>
    <t>Pressure test exising pressure tanks</t>
  </si>
  <si>
    <t>Supply and install 2.2kw submersible pump</t>
  </si>
  <si>
    <t>Provide Pump spare parts</t>
  </si>
  <si>
    <t>Mechanical Seals</t>
  </si>
  <si>
    <t>Impeller</t>
  </si>
  <si>
    <t>Pump Shaft</t>
  </si>
  <si>
    <t>Pump Bearings</t>
  </si>
  <si>
    <t>Wear Rings</t>
  </si>
  <si>
    <t>Shaft Sleeve</t>
  </si>
  <si>
    <t>O Rings and Gasket</t>
  </si>
  <si>
    <t>Pump casing Gasket</t>
  </si>
  <si>
    <t>Motor Bearings</t>
  </si>
  <si>
    <t>Motor Fan Cover and Fan</t>
  </si>
  <si>
    <t>Terminal Box cover</t>
  </si>
  <si>
    <t>Baseplate mounts</t>
  </si>
  <si>
    <t>Intergrated internal check valve</t>
  </si>
  <si>
    <t>Seal cover plates</t>
  </si>
  <si>
    <t>Bolts, washers and studs</t>
  </si>
  <si>
    <t>Cooling jacket/shroud</t>
  </si>
  <si>
    <t>D</t>
  </si>
  <si>
    <t>D1</t>
  </si>
  <si>
    <t>D2</t>
  </si>
  <si>
    <t>D3</t>
  </si>
  <si>
    <t>E</t>
  </si>
  <si>
    <t>E1</t>
  </si>
  <si>
    <t>E2</t>
  </si>
  <si>
    <t>ELECTRICAL AND MECHANICAL SERVICES INSTALLATION</t>
  </si>
  <si>
    <t>Supply and install 701 cubic metre/hr Single stage centirfugal pumps with a drive power of 165kW, impeller size 490mm and head of 71.9m. One pump should be standby duty</t>
  </si>
  <si>
    <t>Supply and Install 400mm Gate Valve</t>
  </si>
  <si>
    <t>Supply and Install 350mm Gate Valve</t>
  </si>
  <si>
    <t>Supply and install 350mm Non Reurn Valve</t>
  </si>
  <si>
    <t>Supply and Install 250mm to 350mm Reducer</t>
  </si>
  <si>
    <t>Supply and install 400mm strainer</t>
  </si>
  <si>
    <t>MECHANICAL SECTION</t>
  </si>
  <si>
    <t>ELECTRICAL SECTION</t>
  </si>
  <si>
    <t>BILL No. 01</t>
  </si>
  <si>
    <t>LOW VOLTAGE CABLES</t>
  </si>
  <si>
    <t>As specified in Standard Specification Sections and in the Detailed Spec</t>
  </si>
  <si>
    <t>Supply and Install 600/1000V grade PVC/SWA insulated stranded copper conductors drawn into conduit, laid in ground or cable tray, all as per the cable schedule below.</t>
  </si>
  <si>
    <t>Supply</t>
  </si>
  <si>
    <t>m</t>
  </si>
  <si>
    <t>Install</t>
  </si>
  <si>
    <t>Termination of LV cables:</t>
  </si>
  <si>
    <t>No</t>
  </si>
  <si>
    <t>Supply earth continuity conductor</t>
  </si>
  <si>
    <t>Terminate earth continuity conductor</t>
  </si>
  <si>
    <t>Earthing</t>
  </si>
  <si>
    <t>Earthing as require at Main Control Centre to achieve maximum 1 Ohm resistance including testing.</t>
  </si>
  <si>
    <t>Earthing and bonding of the complete electrical installation in accordance with the specification.</t>
  </si>
  <si>
    <t>Cable ladder/basket</t>
  </si>
  <si>
    <t>50mm wide wire mesh</t>
  </si>
  <si>
    <t>150mm wide ladder</t>
  </si>
  <si>
    <t>200mm wide ladder</t>
  </si>
  <si>
    <t>BILL No. 2 Telemetry</t>
  </si>
  <si>
    <t>Master Telemetry Unit at Pump Station</t>
  </si>
  <si>
    <t>Supply and install Modbus TCP Gateway I/O Radio -up to 8DIO,
4AIN,2 AOUT, RS232, RS485, 400-480MHz, 10mW to 10W</t>
  </si>
  <si>
    <t>Supply and install 1m RG58 coaxial cable SMA Male-N-type Male</t>
  </si>
  <si>
    <t>Supply and install Coaxial inline RF surge arrestor N-Type M to N-Type M</t>
  </si>
  <si>
    <t>Supply and install10m RG213 coaxial cable N-type Male to N-Type Male</t>
  </si>
  <si>
    <t>Supply and install2dBi Dipole Antenna N-Type Female, 440MHz</t>
  </si>
  <si>
    <t>Supply and install6m Wall-mounted mast, incl.
2 x earthspike, Pole &amp; 450mm offset Brackets</t>
  </si>
  <si>
    <t>Din Rail Mount 24VDC PSU 2.5A</t>
  </si>
  <si>
    <t>18.0AH, 12V Lead acid battery</t>
  </si>
  <si>
    <t>IP65 Enclosure 400x500x210 terminals, wiring, assembly</t>
  </si>
  <si>
    <t xml:space="preserve">Remote Telemetry Units at Elevatated tank </t>
  </si>
  <si>
    <t>Battery Powered I/O Radio c/w Bat&amp;IP68 enclosure 4DIO,2AIN,RS485 Modbus Master,400-480MHz, 10mW-10W</t>
  </si>
  <si>
    <t>Small Solar Bracket for 10 Watt Panel Bracket small</t>
  </si>
  <si>
    <t>Solar panel 10W 14.5 VDC panel only</t>
  </si>
  <si>
    <t>1m RG58 coaxial cable N-Type(M) RG58 - N-Type(M) 1m Cable</t>
  </si>
  <si>
    <t>Coaxial inline RF surge arrestor N-Type M to N-Type M</t>
  </si>
  <si>
    <t>6m RG213 coaxial cable N-type Male to N-Type Male</t>
  </si>
  <si>
    <t>2dBi Dipole Antenna N-Type Female, 440MHz</t>
  </si>
  <si>
    <t>3m Wall-mounted mast, incl 2 x earthspike, Pole &amp; 450mm offset brackets</t>
  </si>
  <si>
    <t>0-10m Hydrostatic Level Probe, 12m vented cable</t>
  </si>
  <si>
    <t>IP65 Enclosure 400x500x210 Mild Steel</t>
  </si>
  <si>
    <t>Testing &amp; Commissioning</t>
  </si>
  <si>
    <t>Sum</t>
  </si>
  <si>
    <t>Carried forward to summary page</t>
  </si>
  <si>
    <t>BILL No. 3 MCC</t>
  </si>
  <si>
    <t>Supply and install MCC PANEL, plinth mounted, form 2a, mild steel powder coated, IP54, natural ventilated, SANS 60439 compliant, botton cable entry.</t>
  </si>
  <si>
    <t>Supply and install Overload Relay 20...25 A For Motor Protection Sz S0, Class 10, F. Mounting Onto Contactor Main Circuit: Screw Terminal Aux. Circuit: Screw Terminal Manual-Automatic-Reset</t>
  </si>
  <si>
    <t>Supply and install Circuit-Breaker Vl 630l Very High Breaking Capacity Icu=100ka / 415 V Ac 3 Pole, Starter Combination Protection Overcurrent Release Magnetic In=300A, , Short Circuit Without Auxiliary Release Without Auxiliary/Alarm Switch</t>
  </si>
  <si>
    <t>Supply and install ABB Soft Starter, Values With 400 V, 40 Deg., Standard: 296A, 165kW, Inside-Delta Circuit 3: 296A, 165kW, 200-460 V Ac, 230 V Ac, Screw Terminals</t>
  </si>
  <si>
    <t>Supply and install ammeter</t>
  </si>
  <si>
    <t>Supply and install Current Transformer</t>
  </si>
  <si>
    <t>Supply and install Indicator Lights</t>
  </si>
  <si>
    <t>Supply and install Relay 220V</t>
  </si>
  <si>
    <t>Terminals</t>
  </si>
  <si>
    <t>Accessory For Vl160x, Vl160, Vl250, Vl400, Auxiliary/Alarm Switch Kit 2hs(1no+1nc)+1as(1no) N, Left(1), Right</t>
  </si>
  <si>
    <t>Supply and install digital power analyzers</t>
  </si>
  <si>
    <t>Supply and install current transformers</t>
  </si>
  <si>
    <t xml:space="preserve">Supply and install 125A fuses </t>
  </si>
  <si>
    <t>Supply and install surge arrester holders</t>
  </si>
  <si>
    <t>Supply and install surge arrester</t>
  </si>
  <si>
    <t>Supply and install control voltage 220V AC supply</t>
  </si>
  <si>
    <t>Supply and install din rail</t>
  </si>
  <si>
    <t>Supply and install trunking 100*100</t>
  </si>
  <si>
    <t>Supply and install UT 4 - Terminal Block</t>
  </si>
  <si>
    <t>Supply and install 150MM terminal</t>
  </si>
  <si>
    <t>Consumables</t>
  </si>
  <si>
    <t xml:space="preserve">Bill Summary </t>
  </si>
  <si>
    <t xml:space="preserve">Bill 1: LV cables </t>
  </si>
  <si>
    <t xml:space="preserve">Bill 2 Telemetry </t>
  </si>
  <si>
    <t>Bill 3 MCC</t>
  </si>
  <si>
    <t>Summary</t>
  </si>
  <si>
    <t>NOTE: ALL RATES AND PRICES EXCLUDE 15% VAT and P &amp; G's</t>
  </si>
  <si>
    <t>VAT AND P`s &amp; G`s WILL BE ADDED IN THE FINAL SUMMARY PAGE OF THE MAIN FORM OF TENDER</t>
  </si>
  <si>
    <t>Contractor's Name</t>
  </si>
  <si>
    <t>Electrical Contractor’s Registration Number at the Electrical Contracting Board of South Africa</t>
  </si>
  <si>
    <t xml:space="preserve">Registration No.: </t>
  </si>
  <si>
    <t>Name of Registered Person / Firm at ECB</t>
  </si>
  <si>
    <t>NB:  Only contractors whose ECB Registration is for Three Phase installations will be considered.</t>
  </si>
  <si>
    <t>Signature of person authorised to sign the tender: …………….............</t>
  </si>
  <si>
    <t>............</t>
  </si>
  <si>
    <t>...............</t>
  </si>
  <si>
    <t>......................</t>
  </si>
  <si>
    <r>
      <t>50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 3-core</t>
    </r>
  </si>
  <si>
    <r>
      <t>10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 3-core</t>
    </r>
  </si>
  <si>
    <r>
      <t>25mm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 BCEW</t>
    </r>
  </si>
  <si>
    <r>
      <t>6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,BCEW</t>
    </r>
  </si>
  <si>
    <t>Total Brought Forward</t>
  </si>
  <si>
    <t>Total Brought Down</t>
  </si>
  <si>
    <t>EMASDAL PUMP STATION ELECTRICAL</t>
  </si>
  <si>
    <t>300mm wide ladder</t>
  </si>
  <si>
    <t>Supply and install Circuit-Breaker Vl 630l Very High Breaking Capacity Icu=100ka / 415 V Ac 3 Pole, Starter Combination Protection Overcurrent Release Magnetic In=50A, Short Circuit Without Auxiliary Release Without Auxiliary/Alarm Switch</t>
  </si>
  <si>
    <t>Supply and install ABB Soft Starter, Values With 400 V, 40 Deg., Standard:  26,1kW, Inside-Delta Circuit 3: 46,6A, 26,1kW, 200-460 V Ac, 230 V Ac, Screw Terminals</t>
  </si>
  <si>
    <r>
      <t>95 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 3-core</t>
    </r>
  </si>
  <si>
    <r>
      <t>50mm</t>
    </r>
    <r>
      <rPr>
        <vertAlign val="superscript"/>
        <sz val="11"/>
        <rFont val="Arial Narrow"/>
        <family val="2"/>
      </rPr>
      <t>2</t>
    </r>
    <r>
      <rPr>
        <sz val="11"/>
        <rFont val="Arial Narrow"/>
        <family val="2"/>
      </rPr>
      <t>, BCEW</t>
    </r>
  </si>
  <si>
    <t>HEIDELBURG PUMP STATION ELECTRICAL</t>
  </si>
  <si>
    <t>BILL No. 02 Telemetry</t>
  </si>
  <si>
    <t>BILL No. 03 MCC</t>
  </si>
  <si>
    <t>Supply and install Circuit-Breaker Vl 630l Very High Breaking Capacity Icu=100ka / 415 V Ac 3 Pole, Starter Combination Protection Overcurrent Release Magnetic In=250A, Short Circuit Without Auxiliary Release Without Auxiliary/Alarm Switch</t>
  </si>
  <si>
    <t>Supply and install ABB Soft Starter, Values With 400 V, 40 Deg., Standard: 190A, 106kW, Inside-Delta Circuit 3: 190A, 106kW, 200-460 V Ac, 230 V Ac, Screw Terminals</t>
  </si>
  <si>
    <t>TOTAL BROUGHT FORWARD FROM MECHANICAL EMASDAL PUMP STATION</t>
  </si>
  <si>
    <t>TOTAL BROUGHT FORWARD FROM MECHANICAL HEIDELBURG PUMP STATION</t>
  </si>
  <si>
    <t>SUB TOTAL MECHANICAL</t>
  </si>
  <si>
    <t>TOTAL BROUGHT FORWARD FROM ELECTRICAL EMASDAL PUMP STATION</t>
  </si>
  <si>
    <t>TOTAL BROUGHT FORWARD FROM ELECTRICAL HEIDELBURG PUMP STATION</t>
  </si>
  <si>
    <t>SUBTOTAL ELECTRICAL</t>
  </si>
  <si>
    <t>Subtotal (Electrical and Mechanical)</t>
  </si>
  <si>
    <t>F</t>
  </si>
  <si>
    <t>G</t>
  </si>
  <si>
    <t>H</t>
  </si>
  <si>
    <t>Rensburg PUMP STATION ELECTRICAL</t>
  </si>
  <si>
    <t>RENSBURG PUMP STATION</t>
  </si>
  <si>
    <t>Month</t>
  </si>
  <si>
    <t>Compliance to OHS</t>
  </si>
  <si>
    <t>Provisional Sum for CLO</t>
  </si>
  <si>
    <t>Prov Sum</t>
  </si>
  <si>
    <t>A9</t>
  </si>
  <si>
    <t>Profit of CLO Remuneration</t>
  </si>
  <si>
    <t>%</t>
  </si>
  <si>
    <t>A10</t>
  </si>
  <si>
    <t>Provision of Security for the Duration of the Project</t>
  </si>
  <si>
    <t>A11</t>
  </si>
  <si>
    <t>Contract Nameboard</t>
  </si>
  <si>
    <t>A12</t>
  </si>
  <si>
    <t>Contractual Obligations</t>
  </si>
  <si>
    <t>Supply and install water Pumps as Specified in the drawings and standard specification and detailed specification</t>
  </si>
  <si>
    <t>HEIDELBERG PUMP STATION</t>
  </si>
  <si>
    <t>TOTAL BROUGHT FORWARD FROM MECHANICAL RENSBURG PUMP STATION</t>
  </si>
  <si>
    <t>TOTAL BROUGHT FORWARD FROM ELECTRICAL RENSBURG PUMP STATION</t>
  </si>
  <si>
    <t>Upgrade of Emasdal, Heidelburg and Rensburg Pump Stations and Repair of Bergendal Pump Station</t>
  </si>
  <si>
    <t>TOTAL BROUGHT FORWARD FROM MECHANICAL Bergendal PUMP STATION</t>
  </si>
  <si>
    <t>BERGENDAL PUMP STATION</t>
  </si>
  <si>
    <t>Upgrade of Emasdal, Heidelberg and Rensburg Pump Stations and Repair of Bergendal Pump Station</t>
  </si>
  <si>
    <t>EMASDAL PUMP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</si>
</sst>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(* #,##0.00_);_(* \(#,##0.00\);_(* &quot;-&quot;??_);_(@_)"/>
    <numFmt numFmtId="165" formatCode="\R\ #,##0.00"/>
    <numFmt numFmtId="166" formatCode="0.0"/>
    <numFmt numFmtId="167" formatCode="0.00_)"/>
    <numFmt numFmtId="168" formatCode="_ * #,##0_ ;_ * \-#,##0_ ;_ * &quot;-&quot;??_ ;_ @_ "/>
    <numFmt numFmtId="169" formatCode="&quot;R&quot;#,##0.00"/>
    <numFmt numFmtId="170" formatCode="_-[$$-409]* #,##0_ ;_-[$$-409]* \-#,##0\ ;_-[$$-409]* &quot;-&quot;_ ;_-@_ 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u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u/>
      <sz val="11"/>
      <name val="Arial Narrow"/>
      <family val="2"/>
    </font>
    <font>
      <sz val="10"/>
      <name val="Arial"/>
      <family val="2"/>
    </font>
    <font>
      <b/>
      <u/>
      <sz val="10"/>
      <name val="Times New Roman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0"/>
      <name val="Helv"/>
    </font>
    <font>
      <b/>
      <u/>
      <sz val="14"/>
      <name val="Arial Narrow"/>
      <family val="2"/>
    </font>
    <font>
      <b/>
      <sz val="9"/>
      <name val="Arial Narrow"/>
      <family val="2"/>
    </font>
    <font>
      <sz val="11"/>
      <color rgb="FFFF0000"/>
      <name val="Arial"/>
      <family val="2"/>
    </font>
    <font>
      <sz val="8"/>
      <name val="Arial"/>
      <family val="2"/>
    </font>
    <font>
      <sz val="11"/>
      <name val="Arial"/>
      <family val="2"/>
    </font>
    <font>
      <vertAlign val="superscript"/>
      <sz val="11"/>
      <name val="Arial Narrow"/>
      <family val="2"/>
    </font>
    <font>
      <sz val="11"/>
      <color rgb="FF000000"/>
      <name val="Arial Narrow"/>
      <family val="2"/>
    </font>
    <font>
      <b/>
      <sz val="11"/>
      <color rgb="FF000000"/>
      <name val="Arial Narrow"/>
      <family val="2"/>
    </font>
    <font>
      <sz val="11"/>
      <color theme="1"/>
      <name val="Arial Narrow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auto="1"/>
      </right>
      <top style="hair">
        <color auto="1"/>
      </top>
      <bottom/>
      <diagonal/>
    </border>
  </borders>
  <cellStyleXfs count="28">
    <xf numFmtId="0" fontId="0" fillId="0" borderId="0"/>
    <xf numFmtId="164" fontId="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6" fillId="0" borderId="0"/>
    <xf numFmtId="164" fontId="14" fillId="0" borderId="0" applyFont="0" applyFill="0" applyBorder="0" applyAlignment="0" applyProtection="0"/>
    <xf numFmtId="164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0" fontId="15" fillId="0" borderId="0"/>
    <xf numFmtId="0" fontId="5" fillId="0" borderId="0"/>
    <xf numFmtId="164" fontId="16" fillId="0" borderId="0" applyFont="0" applyFill="0" applyBorder="0" applyAlignment="0" applyProtection="0"/>
    <xf numFmtId="3" fontId="6" fillId="0" borderId="0" applyFont="0" applyFill="0" applyBorder="0" applyAlignment="0" applyProtection="0"/>
    <xf numFmtId="43" fontId="17" fillId="0" borderId="0" applyFont="0" applyFill="0" applyBorder="0" applyAlignment="0" applyProtection="0"/>
    <xf numFmtId="166" fontId="18" fillId="0" borderId="0"/>
    <xf numFmtId="0" fontId="4" fillId="0" borderId="0"/>
    <xf numFmtId="43" fontId="17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1" fillId="0" borderId="0"/>
    <xf numFmtId="43" fontId="17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4" fontId="29" fillId="0" borderId="0" applyFont="0" applyFill="0" applyBorder="0" applyAlignment="0" applyProtection="0"/>
  </cellStyleXfs>
  <cellXfs count="244">
    <xf numFmtId="0" fontId="0" fillId="0" borderId="0" xfId="0"/>
    <xf numFmtId="0" fontId="11" fillId="0" borderId="0" xfId="4" applyFont="1"/>
    <xf numFmtId="0" fontId="9" fillId="0" borderId="0" xfId="4" applyFont="1" applyAlignment="1">
      <alignment horizontal="center"/>
    </xf>
    <xf numFmtId="0" fontId="11" fillId="0" borderId="0" xfId="4" applyFont="1" applyAlignment="1">
      <alignment horizontal="center"/>
    </xf>
    <xf numFmtId="0" fontId="9" fillId="0" borderId="2" xfId="4" applyFont="1" applyBorder="1" applyAlignment="1">
      <alignment horizontal="center"/>
    </xf>
    <xf numFmtId="0" fontId="9" fillId="0" borderId="3" xfId="4" applyFont="1" applyBorder="1" applyAlignment="1">
      <alignment horizontal="center"/>
    </xf>
    <xf numFmtId="0" fontId="9" fillId="0" borderId="1" xfId="4" applyFont="1" applyBorder="1" applyAlignment="1">
      <alignment horizontal="center"/>
    </xf>
    <xf numFmtId="0" fontId="11" fillId="0" borderId="5" xfId="4" applyFont="1" applyBorder="1" applyAlignment="1">
      <alignment horizontal="center"/>
    </xf>
    <xf numFmtId="0" fontId="9" fillId="0" borderId="4" xfId="4" applyFont="1" applyBorder="1"/>
    <xf numFmtId="0" fontId="8" fillId="0" borderId="0" xfId="4" applyFont="1" applyAlignment="1">
      <alignment vertical="top" wrapText="1"/>
    </xf>
    <xf numFmtId="0" fontId="8" fillId="0" borderId="0" xfId="4" applyFont="1" applyAlignment="1">
      <alignment horizontal="center" vertical="top" wrapText="1"/>
    </xf>
    <xf numFmtId="165" fontId="8" fillId="0" borderId="0" xfId="4" applyNumberFormat="1" applyFont="1" applyAlignment="1" applyProtection="1">
      <alignment vertical="top" wrapText="1"/>
      <protection locked="0"/>
    </xf>
    <xf numFmtId="0" fontId="12" fillId="0" borderId="0" xfId="4" applyFont="1" applyAlignment="1">
      <alignment horizontal="center" vertical="top" wrapText="1"/>
    </xf>
    <xf numFmtId="0" fontId="11" fillId="0" borderId="7" xfId="4" applyFont="1" applyBorder="1" applyAlignment="1">
      <alignment horizontal="center"/>
    </xf>
    <xf numFmtId="0" fontId="10" fillId="0" borderId="11" xfId="4" applyFont="1" applyBorder="1"/>
    <xf numFmtId="0" fontId="11" fillId="0" borderId="12" xfId="4" applyFont="1" applyBorder="1" applyAlignment="1">
      <alignment horizontal="center"/>
    </xf>
    <xf numFmtId="0" fontId="9" fillId="0" borderId="8" xfId="4" applyFont="1" applyBorder="1"/>
    <xf numFmtId="0" fontId="11" fillId="0" borderId="7" xfId="4" applyFont="1" applyBorder="1"/>
    <xf numFmtId="0" fontId="11" fillId="0" borderId="8" xfId="4" applyFont="1" applyBorder="1"/>
    <xf numFmtId="0" fontId="11" fillId="0" borderId="5" xfId="4" applyFont="1" applyBorder="1"/>
    <xf numFmtId="0" fontId="9" fillId="0" borderId="1" xfId="4" applyFont="1" applyBorder="1" applyAlignment="1">
      <alignment horizontal="center" vertical="center"/>
    </xf>
    <xf numFmtId="0" fontId="11" fillId="0" borderId="0" xfId="4" applyFont="1" applyAlignment="1">
      <alignment vertical="center"/>
    </xf>
    <xf numFmtId="0" fontId="11" fillId="0" borderId="0" xfId="4" applyFont="1" applyAlignment="1">
      <alignment horizontal="left"/>
    </xf>
    <xf numFmtId="167" fontId="11" fillId="0" borderId="0" xfId="4" applyNumberFormat="1" applyFont="1" applyAlignment="1">
      <alignment horizontal="center"/>
    </xf>
    <xf numFmtId="0" fontId="9" fillId="0" borderId="0" xfId="4" applyFont="1" applyAlignment="1">
      <alignment horizontal="left"/>
    </xf>
    <xf numFmtId="0" fontId="9" fillId="0" borderId="4" xfId="4" applyFont="1" applyBorder="1" applyAlignment="1">
      <alignment horizontal="center" vertical="center"/>
    </xf>
    <xf numFmtId="0" fontId="9" fillId="0" borderId="5" xfId="4" applyFont="1" applyBorder="1" applyAlignment="1">
      <alignment horizontal="center" vertical="center"/>
    </xf>
    <xf numFmtId="0" fontId="9" fillId="0" borderId="6" xfId="4" applyFont="1" applyBorder="1" applyAlignment="1">
      <alignment horizontal="center" vertical="center"/>
    </xf>
    <xf numFmtId="0" fontId="11" fillId="0" borderId="12" xfId="4" applyFont="1" applyBorder="1"/>
    <xf numFmtId="0" fontId="11" fillId="0" borderId="13" xfId="4" applyFont="1" applyBorder="1"/>
    <xf numFmtId="0" fontId="11" fillId="0" borderId="9" xfId="4" applyFont="1" applyBorder="1"/>
    <xf numFmtId="164" fontId="11" fillId="0" borderId="5" xfId="4" applyNumberFormat="1" applyFont="1" applyBorder="1" applyAlignment="1">
      <alignment horizontal="center"/>
    </xf>
    <xf numFmtId="168" fontId="11" fillId="0" borderId="6" xfId="4" applyNumberFormat="1" applyFont="1" applyBorder="1"/>
    <xf numFmtId="0" fontId="19" fillId="0" borderId="8" xfId="4" applyFont="1" applyBorder="1"/>
    <xf numFmtId="0" fontId="13" fillId="0" borderId="8" xfId="4" applyFont="1" applyBorder="1"/>
    <xf numFmtId="164" fontId="11" fillId="0" borderId="7" xfId="26" applyFont="1" applyBorder="1" applyAlignment="1"/>
    <xf numFmtId="168" fontId="11" fillId="0" borderId="9" xfId="26" applyNumberFormat="1" applyFont="1" applyBorder="1" applyAlignment="1"/>
    <xf numFmtId="167" fontId="11" fillId="0" borderId="0" xfId="26" applyNumberFormat="1" applyFont="1" applyBorder="1" applyAlignment="1" applyProtection="1"/>
    <xf numFmtId="167" fontId="11" fillId="0" borderId="0" xfId="26" applyNumberFormat="1" applyFont="1" applyBorder="1" applyAlignment="1"/>
    <xf numFmtId="0" fontId="9" fillId="0" borderId="3" xfId="2" applyFont="1" applyBorder="1" applyAlignment="1">
      <alignment horizontal="center" vertical="justify"/>
    </xf>
    <xf numFmtId="0" fontId="9" fillId="0" borderId="1" xfId="2" applyFont="1" applyBorder="1" applyAlignment="1">
      <alignment horizontal="center" vertical="justify"/>
    </xf>
    <xf numFmtId="0" fontId="9" fillId="0" borderId="1" xfId="2" applyFont="1" applyBorder="1" applyAlignment="1">
      <alignment horizontal="justify" vertical="justify"/>
    </xf>
    <xf numFmtId="164" fontId="9" fillId="0" borderId="1" xfId="1" applyFont="1" applyBorder="1" applyAlignment="1">
      <alignment horizontal="justify" vertical="justify"/>
    </xf>
    <xf numFmtId="0" fontId="9" fillId="0" borderId="3" xfId="2" applyFont="1" applyBorder="1" applyAlignment="1">
      <alignment horizontal="justify" vertical="justify"/>
    </xf>
    <xf numFmtId="0" fontId="9" fillId="0" borderId="4" xfId="2" applyFont="1" applyBorder="1" applyAlignment="1">
      <alignment horizontal="justify" vertical="justify"/>
    </xf>
    <xf numFmtId="0" fontId="11" fillId="0" borderId="3" xfId="2" applyFont="1" applyBorder="1" applyAlignment="1">
      <alignment horizontal="center" vertical="justify"/>
    </xf>
    <xf numFmtId="0" fontId="11" fillId="0" borderId="3" xfId="2" applyFont="1" applyBorder="1" applyAlignment="1">
      <alignment horizontal="justify" vertical="justify"/>
    </xf>
    <xf numFmtId="0" fontId="9" fillId="0" borderId="5" xfId="2" applyFont="1" applyBorder="1" applyAlignment="1">
      <alignment horizontal="center" vertical="justify"/>
    </xf>
    <xf numFmtId="0" fontId="11" fillId="0" borderId="14" xfId="2" applyFont="1" applyBorder="1" applyAlignment="1">
      <alignment horizontal="center" vertical="justify"/>
    </xf>
    <xf numFmtId="0" fontId="11" fillId="0" borderId="10" xfId="2" applyFont="1" applyBorder="1" applyAlignment="1">
      <alignment horizontal="justify" vertical="justify" wrapText="1"/>
    </xf>
    <xf numFmtId="0" fontId="9" fillId="0" borderId="1" xfId="4" applyFont="1" applyBorder="1" applyAlignment="1">
      <alignment horizontal="center" vertical="justify"/>
    </xf>
    <xf numFmtId="0" fontId="11" fillId="0" borderId="1" xfId="4" applyFont="1" applyBorder="1" applyAlignment="1">
      <alignment vertical="top" wrapText="1"/>
    </xf>
    <xf numFmtId="0" fontId="11" fillId="0" borderId="14" xfId="4" applyFont="1" applyBorder="1" applyAlignment="1">
      <alignment vertical="top" wrapText="1"/>
    </xf>
    <xf numFmtId="0" fontId="9" fillId="0" borderId="14" xfId="4" applyFont="1" applyBorder="1" applyAlignment="1">
      <alignment vertical="top" wrapText="1"/>
    </xf>
    <xf numFmtId="0" fontId="11" fillId="0" borderId="2" xfId="4" applyFont="1" applyBorder="1" applyAlignment="1">
      <alignment horizontal="left" vertical="center" wrapText="1"/>
    </xf>
    <xf numFmtId="0" fontId="11" fillId="0" borderId="2" xfId="4" applyFont="1" applyBorder="1" applyAlignment="1">
      <alignment horizontal="center" vertical="center"/>
    </xf>
    <xf numFmtId="0" fontId="11" fillId="0" borderId="2" xfId="4" applyFont="1" applyBorder="1" applyAlignment="1">
      <alignment horizontal="justify" vertical="center" wrapText="1"/>
    </xf>
    <xf numFmtId="0" fontId="11" fillId="0" borderId="2" xfId="4" applyFont="1" applyBorder="1" applyAlignment="1">
      <alignment vertical="center" wrapText="1"/>
    </xf>
    <xf numFmtId="0" fontId="11" fillId="0" borderId="16" xfId="4" applyFont="1" applyBorder="1" applyAlignment="1">
      <alignment vertical="center" wrapText="1"/>
    </xf>
    <xf numFmtId="0" fontId="11" fillId="0" borderId="16" xfId="4" applyFont="1" applyBorder="1" applyAlignment="1">
      <alignment horizontal="center" vertical="center"/>
    </xf>
    <xf numFmtId="0" fontId="11" fillId="0" borderId="6" xfId="4" applyFont="1" applyBorder="1" applyAlignment="1">
      <alignment vertical="top" wrapText="1"/>
    </xf>
    <xf numFmtId="0" fontId="11" fillId="0" borderId="17" xfId="4" applyFont="1" applyBorder="1" applyAlignment="1">
      <alignment vertical="top" wrapText="1"/>
    </xf>
    <xf numFmtId="0" fontId="11" fillId="0" borderId="9" xfId="4" applyFont="1" applyBorder="1" applyAlignment="1">
      <alignment horizontal="center" vertical="center"/>
    </xf>
    <xf numFmtId="0" fontId="11" fillId="0" borderId="18" xfId="4" applyFont="1" applyBorder="1" applyAlignment="1">
      <alignment horizontal="center" vertical="center"/>
    </xf>
    <xf numFmtId="0" fontId="9" fillId="0" borderId="2" xfId="4" applyFont="1" applyBorder="1" applyAlignment="1">
      <alignment horizontal="center" vertical="center"/>
    </xf>
    <xf numFmtId="0" fontId="11" fillId="0" borderId="2" xfId="4" applyFont="1" applyBorder="1" applyAlignment="1">
      <alignment vertical="center"/>
    </xf>
    <xf numFmtId="0" fontId="9" fillId="0" borderId="16" xfId="4" applyFont="1" applyBorder="1" applyAlignment="1">
      <alignment horizontal="center" vertical="center"/>
    </xf>
    <xf numFmtId="0" fontId="20" fillId="0" borderId="19" xfId="4" applyFont="1" applyBorder="1" applyAlignment="1">
      <alignment horizontal="left" vertical="justify"/>
    </xf>
    <xf numFmtId="0" fontId="20" fillId="0" borderId="20" xfId="0" applyFont="1" applyBorder="1" applyAlignment="1">
      <alignment vertical="justify"/>
    </xf>
    <xf numFmtId="0" fontId="20" fillId="0" borderId="8" xfId="4" applyFont="1" applyBorder="1" applyAlignment="1">
      <alignment horizontal="left"/>
    </xf>
    <xf numFmtId="0" fontId="20" fillId="0" borderId="22" xfId="4" applyFont="1" applyBorder="1" applyAlignment="1">
      <alignment horizontal="left"/>
    </xf>
    <xf numFmtId="0" fontId="20" fillId="0" borderId="23" xfId="0" applyFont="1" applyBorder="1"/>
    <xf numFmtId="0" fontId="9" fillId="0" borderId="15" xfId="4" applyFont="1" applyBorder="1" applyAlignment="1">
      <alignment horizontal="center" vertical="justify"/>
    </xf>
    <xf numFmtId="0" fontId="9" fillId="0" borderId="5" xfId="4" applyFont="1" applyBorder="1" applyAlignment="1">
      <alignment vertical="center"/>
    </xf>
    <xf numFmtId="0" fontId="11" fillId="0" borderId="6" xfId="4" applyFont="1" applyBorder="1" applyAlignment="1">
      <alignment horizontal="center" vertical="center"/>
    </xf>
    <xf numFmtId="0" fontId="21" fillId="0" borderId="0" xfId="0" applyFont="1"/>
    <xf numFmtId="0" fontId="9" fillId="0" borderId="1" xfId="4" applyFont="1" applyBorder="1" applyAlignment="1">
      <alignment horizontal="justify" vertical="justify"/>
    </xf>
    <xf numFmtId="0" fontId="9" fillId="0" borderId="15" xfId="4" applyFont="1" applyBorder="1" applyAlignment="1">
      <alignment horizontal="justify" vertical="justify"/>
    </xf>
    <xf numFmtId="0" fontId="11" fillId="0" borderId="20" xfId="4" applyFont="1" applyBorder="1" applyAlignment="1">
      <alignment horizontal="center"/>
    </xf>
    <xf numFmtId="0" fontId="11" fillId="0" borderId="20" xfId="4" applyFont="1" applyBorder="1"/>
    <xf numFmtId="0" fontId="11" fillId="0" borderId="21" xfId="4" applyFont="1" applyBorder="1" applyAlignment="1">
      <alignment horizontal="center"/>
    </xf>
    <xf numFmtId="0" fontId="11" fillId="0" borderId="9" xfId="4" applyFont="1" applyBorder="1" applyAlignment="1">
      <alignment horizontal="center"/>
    </xf>
    <xf numFmtId="0" fontId="11" fillId="0" borderId="23" xfId="4" applyFont="1" applyBorder="1" applyAlignment="1">
      <alignment horizontal="center"/>
    </xf>
    <xf numFmtId="0" fontId="11" fillId="0" borderId="23" xfId="4" applyFont="1" applyBorder="1"/>
    <xf numFmtId="0" fontId="11" fillId="0" borderId="18" xfId="4" applyFont="1" applyBorder="1" applyAlignment="1">
      <alignment horizontal="center"/>
    </xf>
    <xf numFmtId="0" fontId="11" fillId="0" borderId="20" xfId="2" applyFont="1" applyBorder="1" applyAlignment="1">
      <alignment horizontal="justify" vertical="justify"/>
    </xf>
    <xf numFmtId="164" fontId="11" fillId="0" borderId="20" xfId="1" applyFont="1" applyBorder="1" applyAlignment="1">
      <alignment horizontal="justify" vertical="justify"/>
    </xf>
    <xf numFmtId="164" fontId="11" fillId="0" borderId="21" xfId="1" applyFont="1" applyBorder="1" applyAlignment="1">
      <alignment horizontal="justify" vertical="justify"/>
    </xf>
    <xf numFmtId="0" fontId="11" fillId="0" borderId="7" xfId="2" applyFont="1" applyBorder="1" applyAlignment="1">
      <alignment horizontal="justify" vertical="justify"/>
    </xf>
    <xf numFmtId="164" fontId="11" fillId="0" borderId="7" xfId="1" applyFont="1" applyBorder="1" applyAlignment="1">
      <alignment horizontal="justify" vertical="justify"/>
    </xf>
    <xf numFmtId="164" fontId="11" fillId="0" borderId="9" xfId="1" applyFont="1" applyBorder="1" applyAlignment="1">
      <alignment horizontal="justify" vertical="justify"/>
    </xf>
    <xf numFmtId="0" fontId="20" fillId="0" borderId="7" xfId="0" applyFont="1" applyBorder="1"/>
    <xf numFmtId="0" fontId="11" fillId="0" borderId="23" xfId="2" applyFont="1" applyBorder="1" applyAlignment="1">
      <alignment horizontal="justify" vertical="justify"/>
    </xf>
    <xf numFmtId="164" fontId="11" fillId="0" borderId="23" xfId="1" applyFont="1" applyBorder="1" applyAlignment="1">
      <alignment horizontal="justify" vertical="justify"/>
    </xf>
    <xf numFmtId="164" fontId="11" fillId="0" borderId="18" xfId="1" applyFont="1" applyBorder="1" applyAlignment="1">
      <alignment horizontal="justify" vertical="justify"/>
    </xf>
    <xf numFmtId="0" fontId="9" fillId="0" borderId="7" xfId="4" applyFont="1" applyBorder="1" applyAlignment="1">
      <alignment horizontal="center"/>
    </xf>
    <xf numFmtId="0" fontId="9" fillId="0" borderId="7" xfId="4" applyFont="1" applyBorder="1"/>
    <xf numFmtId="164" fontId="9" fillId="0" borderId="7" xfId="26" applyFont="1" applyBorder="1" applyAlignment="1"/>
    <xf numFmtId="168" fontId="9" fillId="0" borderId="9" xfId="26" applyNumberFormat="1" applyFont="1" applyBorder="1" applyAlignment="1"/>
    <xf numFmtId="169" fontId="11" fillId="0" borderId="3" xfId="4" applyNumberFormat="1" applyFont="1" applyBorder="1" applyAlignment="1">
      <alignment horizontal="center"/>
    </xf>
    <xf numFmtId="169" fontId="11" fillId="0" borderId="2" xfId="4" applyNumberFormat="1" applyFont="1" applyBorder="1" applyAlignment="1">
      <alignment horizontal="center"/>
    </xf>
    <xf numFmtId="169" fontId="11" fillId="0" borderId="2" xfId="26" applyNumberFormat="1" applyFont="1" applyBorder="1" applyAlignment="1">
      <alignment horizontal="center"/>
    </xf>
    <xf numFmtId="169" fontId="9" fillId="0" borderId="2" xfId="26" applyNumberFormat="1" applyFont="1" applyBorder="1" applyAlignment="1">
      <alignment horizontal="center"/>
    </xf>
    <xf numFmtId="169" fontId="9" fillId="0" borderId="1" xfId="26" applyNumberFormat="1" applyFont="1" applyBorder="1" applyAlignment="1">
      <alignment horizontal="center"/>
    </xf>
    <xf numFmtId="0" fontId="11" fillId="0" borderId="20" xfId="4" applyFont="1" applyBorder="1" applyAlignment="1">
      <alignment horizontal="center" vertical="top" wrapText="1"/>
    </xf>
    <xf numFmtId="165" fontId="11" fillId="0" borderId="21" xfId="4" applyNumberFormat="1" applyFont="1" applyBorder="1" applyAlignment="1" applyProtection="1">
      <alignment vertical="top" wrapText="1"/>
      <protection locked="0"/>
    </xf>
    <xf numFmtId="0" fontId="11" fillId="0" borderId="7" xfId="4" applyFont="1" applyBorder="1" applyAlignment="1">
      <alignment horizontal="center" vertical="top" wrapText="1"/>
    </xf>
    <xf numFmtId="165" fontId="11" fillId="0" borderId="9" xfId="4" applyNumberFormat="1" applyFont="1" applyBorder="1" applyAlignment="1" applyProtection="1">
      <alignment vertical="top" wrapText="1"/>
      <protection locked="0"/>
    </xf>
    <xf numFmtId="0" fontId="11" fillId="0" borderId="22" xfId="4" applyFont="1" applyBorder="1" applyAlignment="1">
      <alignment vertical="top" wrapText="1"/>
    </xf>
    <xf numFmtId="0" fontId="11" fillId="0" borderId="23" xfId="4" applyFont="1" applyBorder="1" applyAlignment="1">
      <alignment vertical="top" wrapText="1"/>
    </xf>
    <xf numFmtId="0" fontId="11" fillId="0" borderId="18" xfId="4" applyFont="1" applyBorder="1" applyAlignment="1">
      <alignment vertical="top" wrapText="1"/>
    </xf>
    <xf numFmtId="169" fontId="11" fillId="0" borderId="3" xfId="1" applyNumberFormat="1" applyFont="1" applyBorder="1" applyAlignment="1">
      <alignment horizontal="center" vertical="justify"/>
    </xf>
    <xf numFmtId="169" fontId="9" fillId="0" borderId="15" xfId="1" applyNumberFormat="1" applyFont="1" applyBorder="1" applyAlignment="1">
      <alignment horizontal="justify" vertical="justify"/>
    </xf>
    <xf numFmtId="169" fontId="9" fillId="0" borderId="1" xfId="1" applyNumberFormat="1" applyFont="1" applyBorder="1" applyAlignment="1">
      <alignment horizontal="justify" vertical="justify"/>
    </xf>
    <xf numFmtId="169" fontId="11" fillId="0" borderId="14" xfId="1" applyNumberFormat="1" applyFont="1" applyBorder="1" applyAlignment="1">
      <alignment horizontal="center" vertical="justify"/>
    </xf>
    <xf numFmtId="169" fontId="9" fillId="0" borderId="6" xfId="1" applyNumberFormat="1" applyFont="1" applyBorder="1" applyAlignment="1">
      <alignment horizontal="center" vertical="justify"/>
    </xf>
    <xf numFmtId="169" fontId="9" fillId="0" borderId="1" xfId="2" applyNumberFormat="1" applyFont="1" applyBorder="1" applyAlignment="1">
      <alignment horizontal="center" vertical="justify"/>
    </xf>
    <xf numFmtId="169" fontId="9" fillId="0" borderId="3" xfId="1" applyNumberFormat="1" applyFont="1" applyBorder="1" applyAlignment="1">
      <alignment horizontal="center" vertical="justify"/>
    </xf>
    <xf numFmtId="0" fontId="23" fillId="0" borderId="0" xfId="0" applyFont="1"/>
    <xf numFmtId="169" fontId="9" fillId="0" borderId="15" xfId="1" applyNumberFormat="1" applyFont="1" applyBorder="1" applyAlignment="1">
      <alignment horizontal="center" vertical="justify"/>
    </xf>
    <xf numFmtId="169" fontId="9" fillId="0" borderId="1" xfId="1" applyNumberFormat="1" applyFont="1" applyBorder="1" applyAlignment="1">
      <alignment horizontal="center" vertical="justify"/>
    </xf>
    <xf numFmtId="0" fontId="11" fillId="0" borderId="14" xfId="4" applyFont="1" applyBorder="1" applyAlignment="1">
      <alignment horizontal="center" vertical="center" wrapText="1"/>
    </xf>
    <xf numFmtId="0" fontId="10" fillId="0" borderId="14" xfId="4" applyFont="1" applyBorder="1" applyAlignment="1">
      <alignment horizontal="left" vertical="center"/>
    </xf>
    <xf numFmtId="0" fontId="11" fillId="0" borderId="0" xfId="4" applyFont="1" applyAlignment="1">
      <alignment horizontal="left" vertical="center" wrapText="1"/>
    </xf>
    <xf numFmtId="169" fontId="11" fillId="0" borderId="14" xfId="4" applyNumberFormat="1" applyFont="1" applyBorder="1" applyAlignment="1">
      <alignment horizontal="left" vertical="center" wrapText="1"/>
    </xf>
    <xf numFmtId="169" fontId="11" fillId="0" borderId="24" xfId="4" applyNumberFormat="1" applyFont="1" applyBorder="1" applyAlignment="1">
      <alignment horizontal="left" vertical="center" wrapText="1"/>
    </xf>
    <xf numFmtId="0" fontId="11" fillId="0" borderId="14" xfId="4" applyFont="1" applyBorder="1" applyAlignment="1">
      <alignment horizontal="left" vertical="center" wrapText="1"/>
    </xf>
    <xf numFmtId="0" fontId="11" fillId="0" borderId="14" xfId="4" applyFont="1" applyBorder="1" applyAlignment="1">
      <alignment horizontal="left" vertical="center"/>
    </xf>
    <xf numFmtId="0" fontId="9" fillId="0" borderId="14" xfId="4" applyFont="1" applyBorder="1" applyAlignment="1">
      <alignment horizontal="center" vertical="center" wrapText="1"/>
    </xf>
    <xf numFmtId="0" fontId="9" fillId="0" borderId="14" xfId="4" applyFont="1" applyBorder="1" applyAlignment="1">
      <alignment horizontal="left" vertical="center" wrapText="1"/>
    </xf>
    <xf numFmtId="169" fontId="11" fillId="0" borderId="25" xfId="4" applyNumberFormat="1" applyFont="1" applyBorder="1" applyAlignment="1">
      <alignment horizontal="left" vertical="center"/>
    </xf>
    <xf numFmtId="0" fontId="9" fillId="0" borderId="14" xfId="4" applyFont="1" applyBorder="1" applyAlignment="1">
      <alignment horizontal="left" vertical="center"/>
    </xf>
    <xf numFmtId="0" fontId="11" fillId="0" borderId="14" xfId="4" applyFont="1" applyBorder="1" applyAlignment="1">
      <alignment horizontal="center" vertical="center"/>
    </xf>
    <xf numFmtId="0" fontId="11" fillId="0" borderId="10" xfId="4" applyFont="1" applyBorder="1" applyAlignment="1">
      <alignment horizontal="left" vertical="center"/>
    </xf>
    <xf numFmtId="169" fontId="11" fillId="0" borderId="14" xfId="4" applyNumberFormat="1" applyFont="1" applyBorder="1" applyAlignment="1">
      <alignment horizontal="left" vertical="center"/>
    </xf>
    <xf numFmtId="169" fontId="11" fillId="0" borderId="10" xfId="4" applyNumberFormat="1" applyFont="1" applyBorder="1" applyAlignment="1">
      <alignment horizontal="left" vertical="center"/>
    </xf>
    <xf numFmtId="0" fontId="11" fillId="0" borderId="1" xfId="4" applyFont="1" applyBorder="1" applyAlignment="1">
      <alignment horizontal="center" vertical="center"/>
    </xf>
    <xf numFmtId="169" fontId="9" fillId="0" borderId="1" xfId="4" applyNumberFormat="1" applyFont="1" applyBorder="1" applyAlignment="1">
      <alignment horizontal="left" vertical="center"/>
    </xf>
    <xf numFmtId="0" fontId="9" fillId="0" borderId="1" xfId="4" applyFont="1" applyBorder="1" applyAlignment="1">
      <alignment horizontal="left" vertical="center" wrapText="1"/>
    </xf>
    <xf numFmtId="0" fontId="9" fillId="0" borderId="1" xfId="4" applyFont="1" applyBorder="1" applyAlignment="1">
      <alignment horizontal="left" vertical="center"/>
    </xf>
    <xf numFmtId="49" fontId="11" fillId="0" borderId="15" xfId="9" applyNumberFormat="1" applyFont="1" applyBorder="1" applyAlignment="1">
      <alignment horizontal="left" vertical="center" wrapText="1"/>
    </xf>
    <xf numFmtId="169" fontId="11" fillId="0" borderId="15" xfId="9" applyNumberFormat="1" applyFont="1" applyBorder="1" applyAlignment="1">
      <alignment horizontal="left"/>
    </xf>
    <xf numFmtId="169" fontId="11" fillId="0" borderId="25" xfId="4" applyNumberFormat="1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top"/>
    </xf>
    <xf numFmtId="0" fontId="26" fillId="0" borderId="14" xfId="0" applyFont="1" applyBorder="1" applyAlignment="1">
      <alignment horizontal="left" vertical="top"/>
    </xf>
    <xf numFmtId="0" fontId="25" fillId="0" borderId="14" xfId="0" applyFont="1" applyBorder="1" applyAlignment="1">
      <alignment horizontal="left" vertical="center"/>
    </xf>
    <xf numFmtId="0" fontId="25" fillId="0" borderId="0" xfId="0" applyFont="1" applyAlignment="1">
      <alignment horizontal="left" vertical="center"/>
    </xf>
    <xf numFmtId="169" fontId="25" fillId="0" borderId="14" xfId="0" applyNumberFormat="1" applyFont="1" applyBorder="1" applyAlignment="1">
      <alignment horizontal="left" vertical="top"/>
    </xf>
    <xf numFmtId="169" fontId="25" fillId="0" borderId="17" xfId="0" applyNumberFormat="1" applyFont="1" applyBorder="1" applyAlignment="1">
      <alignment horizontal="left" vertical="top"/>
    </xf>
    <xf numFmtId="0" fontId="25" fillId="0" borderId="14" xfId="0" applyFont="1" applyBorder="1" applyAlignment="1">
      <alignment horizontal="left" vertical="top"/>
    </xf>
    <xf numFmtId="0" fontId="11" fillId="0" borderId="14" xfId="0" applyFont="1" applyBorder="1" applyAlignment="1">
      <alignment horizontal="left" vertical="top" wrapText="1"/>
    </xf>
    <xf numFmtId="0" fontId="27" fillId="0" borderId="14" xfId="0" applyFont="1" applyBorder="1" applyAlignment="1">
      <alignment horizontal="left" vertical="center"/>
    </xf>
    <xf numFmtId="1" fontId="25" fillId="0" borderId="0" xfId="0" applyNumberFormat="1" applyFont="1" applyAlignment="1">
      <alignment horizontal="left" vertical="center" shrinkToFit="1"/>
    </xf>
    <xf numFmtId="169" fontId="25" fillId="0" borderId="14" xfId="0" applyNumberFormat="1" applyFont="1" applyBorder="1" applyAlignment="1">
      <alignment horizontal="left" vertical="top" shrinkToFit="1"/>
    </xf>
    <xf numFmtId="169" fontId="25" fillId="0" borderId="17" xfId="0" applyNumberFormat="1" applyFont="1" applyBorder="1" applyAlignment="1">
      <alignment horizontal="left" vertical="top" shrinkToFit="1"/>
    </xf>
    <xf numFmtId="0" fontId="11" fillId="0" borderId="14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169" fontId="25" fillId="0" borderId="14" xfId="0" applyNumberFormat="1" applyFont="1" applyBorder="1" applyAlignment="1">
      <alignment horizontal="left" vertical="center" wrapText="1"/>
    </xf>
    <xf numFmtId="169" fontId="26" fillId="0" borderId="17" xfId="0" applyNumberFormat="1" applyFont="1" applyBorder="1" applyAlignment="1">
      <alignment horizontal="left" vertical="top" shrinkToFit="1"/>
    </xf>
    <xf numFmtId="0" fontId="26" fillId="0" borderId="14" xfId="0" applyFont="1" applyBorder="1" applyAlignment="1">
      <alignment horizontal="left" vertical="center" wrapText="1"/>
    </xf>
    <xf numFmtId="169" fontId="25" fillId="0" borderId="17" xfId="0" applyNumberFormat="1" applyFont="1" applyBorder="1" applyAlignment="1">
      <alignment horizontal="left" vertical="center" wrapText="1"/>
    </xf>
    <xf numFmtId="169" fontId="25" fillId="0" borderId="14" xfId="0" applyNumberFormat="1" applyFont="1" applyBorder="1" applyAlignment="1">
      <alignment horizontal="left" vertical="center" shrinkToFit="1"/>
    </xf>
    <xf numFmtId="169" fontId="25" fillId="0" borderId="17" xfId="0" applyNumberFormat="1" applyFont="1" applyBorder="1" applyAlignment="1">
      <alignment horizontal="left" vertical="center" shrinkToFit="1"/>
    </xf>
    <xf numFmtId="0" fontId="27" fillId="0" borderId="14" xfId="0" applyFont="1" applyBorder="1" applyAlignment="1">
      <alignment horizontal="left" wrapText="1"/>
    </xf>
    <xf numFmtId="0" fontId="27" fillId="0" borderId="0" xfId="0" applyFont="1" applyAlignment="1">
      <alignment horizontal="left" vertical="center"/>
    </xf>
    <xf numFmtId="169" fontId="27" fillId="0" borderId="14" xfId="0" applyNumberFormat="1" applyFont="1" applyBorder="1" applyAlignment="1">
      <alignment horizontal="left"/>
    </xf>
    <xf numFmtId="0" fontId="11" fillId="0" borderId="1" xfId="4" applyFont="1" applyBorder="1" applyAlignment="1">
      <alignment horizontal="left" vertical="center"/>
    </xf>
    <xf numFmtId="0" fontId="11" fillId="0" borderId="14" xfId="8" applyFont="1" applyBorder="1" applyAlignment="1">
      <alignment horizontal="left" vertical="top" wrapText="1"/>
    </xf>
    <xf numFmtId="0" fontId="11" fillId="0" borderId="14" xfId="4" applyFont="1" applyBorder="1" applyAlignment="1">
      <alignment horizontal="left" vertical="top" wrapText="1"/>
    </xf>
    <xf numFmtId="0" fontId="11" fillId="0" borderId="27" xfId="4" applyFont="1" applyBorder="1" applyAlignment="1">
      <alignment horizontal="center" vertical="center"/>
    </xf>
    <xf numFmtId="0" fontId="9" fillId="0" borderId="28" xfId="4" applyFont="1" applyBorder="1" applyAlignment="1">
      <alignment horizontal="left" vertical="center" wrapText="1"/>
    </xf>
    <xf numFmtId="170" fontId="11" fillId="0" borderId="28" xfId="4" applyNumberFormat="1" applyFont="1" applyBorder="1" applyAlignment="1">
      <alignment vertical="center"/>
    </xf>
    <xf numFmtId="0" fontId="11" fillId="0" borderId="28" xfId="4" applyFont="1" applyBorder="1" applyAlignment="1">
      <alignment horizontal="left" vertical="center"/>
    </xf>
    <xf numFmtId="169" fontId="11" fillId="0" borderId="28" xfId="4" applyNumberFormat="1" applyFont="1" applyBorder="1" applyAlignment="1">
      <alignment horizontal="left" vertical="center"/>
    </xf>
    <xf numFmtId="169" fontId="9" fillId="0" borderId="29" xfId="4" applyNumberFormat="1" applyFont="1" applyBorder="1" applyAlignment="1">
      <alignment horizontal="left" vertical="center"/>
    </xf>
    <xf numFmtId="0" fontId="11" fillId="0" borderId="10" xfId="4" applyFont="1" applyBorder="1" applyAlignment="1">
      <alignment horizontal="center" vertical="center"/>
    </xf>
    <xf numFmtId="0" fontId="9" fillId="0" borderId="27" xfId="4" applyFont="1" applyBorder="1" applyAlignment="1">
      <alignment horizontal="left" vertical="center" wrapText="1"/>
    </xf>
    <xf numFmtId="169" fontId="9" fillId="0" borderId="30" xfId="4" applyNumberFormat="1" applyFont="1" applyBorder="1" applyAlignment="1">
      <alignment horizontal="left" vertical="center"/>
    </xf>
    <xf numFmtId="0" fontId="9" fillId="0" borderId="10" xfId="4" applyFont="1" applyBorder="1" applyAlignment="1">
      <alignment horizontal="left" vertical="center" wrapText="1"/>
    </xf>
    <xf numFmtId="170" fontId="11" fillId="0" borderId="0" xfId="4" applyNumberFormat="1" applyFont="1" applyAlignment="1">
      <alignment vertical="center"/>
    </xf>
    <xf numFmtId="0" fontId="11" fillId="0" borderId="0" xfId="4" applyFont="1" applyAlignment="1">
      <alignment horizontal="left" vertical="center"/>
    </xf>
    <xf numFmtId="169" fontId="11" fillId="0" borderId="0" xfId="4" applyNumberFormat="1" applyFont="1" applyAlignment="1">
      <alignment horizontal="left" vertical="center"/>
    </xf>
    <xf numFmtId="169" fontId="9" fillId="0" borderId="14" xfId="4" applyNumberFormat="1" applyFont="1" applyBorder="1" applyAlignment="1">
      <alignment horizontal="left" vertical="center"/>
    </xf>
    <xf numFmtId="0" fontId="11" fillId="0" borderId="10" xfId="4" applyFont="1" applyBorder="1" applyAlignment="1">
      <alignment vertical="center" wrapText="1"/>
    </xf>
    <xf numFmtId="0" fontId="11" fillId="0" borderId="0" xfId="4" applyFont="1" applyAlignment="1">
      <alignment vertical="center" wrapText="1"/>
    </xf>
    <xf numFmtId="0" fontId="11" fillId="0" borderId="31" xfId="4" applyFont="1" applyBorder="1" applyAlignment="1">
      <alignment vertical="center" wrapText="1"/>
    </xf>
    <xf numFmtId="0" fontId="11" fillId="0" borderId="26" xfId="4" applyFont="1" applyBorder="1" applyAlignment="1">
      <alignment vertical="center" wrapText="1"/>
    </xf>
    <xf numFmtId="169" fontId="9" fillId="0" borderId="15" xfId="4" applyNumberFormat="1" applyFont="1" applyBorder="1" applyAlignment="1">
      <alignment horizontal="left" vertical="center"/>
    </xf>
    <xf numFmtId="169" fontId="11" fillId="0" borderId="0" xfId="4" applyNumberFormat="1" applyFont="1" applyAlignment="1">
      <alignment horizontal="left" vertical="center" wrapText="1"/>
    </xf>
    <xf numFmtId="169" fontId="11" fillId="0" borderId="17" xfId="4" applyNumberFormat="1" applyFont="1" applyBorder="1" applyAlignment="1">
      <alignment horizontal="left" vertical="center" wrapText="1"/>
    </xf>
    <xf numFmtId="0" fontId="11" fillId="0" borderId="4" xfId="4" applyFont="1" applyBorder="1" applyAlignment="1">
      <alignment horizontal="left" vertical="center" wrapText="1"/>
    </xf>
    <xf numFmtId="0" fontId="11" fillId="0" borderId="4" xfId="4" applyFont="1" applyBorder="1" applyAlignment="1">
      <alignment vertical="center" wrapText="1"/>
    </xf>
    <xf numFmtId="0" fontId="11" fillId="0" borderId="10" xfId="4" applyFont="1" applyBorder="1" applyAlignment="1">
      <alignment horizontal="left" vertical="center" wrapText="1"/>
    </xf>
    <xf numFmtId="0" fontId="9" fillId="0" borderId="0" xfId="4" applyFont="1" applyAlignment="1">
      <alignment horizontal="left" vertical="center" wrapText="1"/>
    </xf>
    <xf numFmtId="0" fontId="9" fillId="0" borderId="0" xfId="4" applyFont="1" applyAlignment="1">
      <alignment vertical="center" wrapText="1"/>
    </xf>
    <xf numFmtId="169" fontId="9" fillId="0" borderId="0" xfId="4" applyNumberFormat="1" applyFont="1" applyAlignment="1">
      <alignment horizontal="left" vertical="center" wrapText="1"/>
    </xf>
    <xf numFmtId="169" fontId="9" fillId="0" borderId="17" xfId="4" applyNumberFormat="1" applyFont="1" applyBorder="1" applyAlignment="1">
      <alignment horizontal="left" vertical="center" wrapText="1"/>
    </xf>
    <xf numFmtId="0" fontId="11" fillId="0" borderId="26" xfId="4" applyFont="1" applyBorder="1" applyAlignment="1">
      <alignment horizontal="left" vertical="center" wrapText="1"/>
    </xf>
    <xf numFmtId="169" fontId="11" fillId="0" borderId="26" xfId="4" applyNumberFormat="1" applyFont="1" applyBorder="1" applyAlignment="1">
      <alignment horizontal="left" vertical="center" wrapText="1"/>
    </xf>
    <xf numFmtId="169" fontId="11" fillId="0" borderId="32" xfId="4" applyNumberFormat="1" applyFont="1" applyBorder="1" applyAlignment="1">
      <alignment horizontal="left" vertical="center" wrapText="1"/>
    </xf>
    <xf numFmtId="49" fontId="11" fillId="0" borderId="14" xfId="9" applyNumberFormat="1" applyFont="1" applyBorder="1" applyAlignment="1">
      <alignment horizontal="left" vertical="center" wrapText="1"/>
    </xf>
    <xf numFmtId="49" fontId="11" fillId="0" borderId="27" xfId="9" applyNumberFormat="1" applyFont="1" applyBorder="1" applyAlignment="1">
      <alignment horizontal="left" vertical="center"/>
    </xf>
    <xf numFmtId="49" fontId="11" fillId="0" borderId="28" xfId="9" applyNumberFormat="1" applyFont="1" applyBorder="1" applyAlignment="1">
      <alignment horizontal="left" vertical="center"/>
    </xf>
    <xf numFmtId="169" fontId="11" fillId="0" borderId="29" xfId="9" applyNumberFormat="1" applyFont="1" applyBorder="1" applyAlignment="1">
      <alignment horizontal="left"/>
    </xf>
    <xf numFmtId="169" fontId="9" fillId="0" borderId="32" xfId="9" applyNumberFormat="1" applyFont="1" applyBorder="1" applyAlignment="1">
      <alignment horizontal="left"/>
    </xf>
    <xf numFmtId="0" fontId="9" fillId="0" borderId="33" xfId="4" applyFont="1" applyBorder="1" applyAlignment="1">
      <alignment horizontal="center"/>
    </xf>
    <xf numFmtId="0" fontId="11" fillId="0" borderId="34" xfId="4" applyFont="1" applyBorder="1"/>
    <xf numFmtId="0" fontId="11" fillId="0" borderId="35" xfId="4" applyFont="1" applyBorder="1" applyAlignment="1">
      <alignment horizontal="center"/>
    </xf>
    <xf numFmtId="0" fontId="11" fillId="0" borderId="35" xfId="4" applyFont="1" applyBorder="1"/>
    <xf numFmtId="164" fontId="11" fillId="0" borderId="35" xfId="26" applyFont="1" applyBorder="1" applyAlignment="1"/>
    <xf numFmtId="168" fontId="11" fillId="0" borderId="36" xfId="26" applyNumberFormat="1" applyFont="1" applyBorder="1" applyAlignment="1"/>
    <xf numFmtId="169" fontId="11" fillId="0" borderId="33" xfId="26" applyNumberFormat="1" applyFont="1" applyBorder="1" applyAlignment="1">
      <alignment horizontal="center"/>
    </xf>
    <xf numFmtId="0" fontId="11" fillId="0" borderId="11" xfId="4" applyFont="1" applyBorder="1"/>
    <xf numFmtId="164" fontId="11" fillId="0" borderId="12" xfId="26" applyFont="1" applyBorder="1" applyAlignment="1"/>
    <xf numFmtId="168" fontId="11" fillId="0" borderId="13" xfId="26" applyNumberFormat="1" applyFont="1" applyBorder="1" applyAlignment="1"/>
    <xf numFmtId="169" fontId="11" fillId="0" borderId="3" xfId="26" applyNumberFormat="1" applyFont="1" applyBorder="1" applyAlignment="1">
      <alignment horizontal="center"/>
    </xf>
    <xf numFmtId="0" fontId="9" fillId="0" borderId="5" xfId="4" applyFont="1" applyBorder="1" applyAlignment="1">
      <alignment horizontal="center"/>
    </xf>
    <xf numFmtId="0" fontId="9" fillId="0" borderId="5" xfId="4" applyFont="1" applyBorder="1"/>
    <xf numFmtId="164" fontId="9" fillId="0" borderId="5" xfId="26" applyFont="1" applyBorder="1" applyAlignment="1"/>
    <xf numFmtId="168" fontId="9" fillId="0" borderId="6" xfId="26" applyNumberFormat="1" applyFont="1" applyBorder="1" applyAlignment="1"/>
    <xf numFmtId="44" fontId="11" fillId="0" borderId="9" xfId="27" applyFont="1" applyBorder="1" applyAlignment="1">
      <alignment horizontal="center" vertical="center"/>
    </xf>
    <xf numFmtId="44" fontId="11" fillId="0" borderId="6" xfId="27" applyFont="1" applyBorder="1" applyAlignment="1">
      <alignment horizontal="center" vertical="center"/>
    </xf>
    <xf numFmtId="0" fontId="9" fillId="0" borderId="33" xfId="4" applyFont="1" applyBorder="1" applyAlignment="1">
      <alignment horizontal="center" vertical="center"/>
    </xf>
    <xf numFmtId="0" fontId="11" fillId="0" borderId="33" xfId="4" applyFont="1" applyBorder="1" applyAlignment="1">
      <alignment vertical="center" wrapText="1"/>
    </xf>
    <xf numFmtId="0" fontId="11" fillId="0" borderId="33" xfId="4" applyFont="1" applyBorder="1" applyAlignment="1">
      <alignment horizontal="center" vertical="center"/>
    </xf>
    <xf numFmtId="0" fontId="11" fillId="0" borderId="36" xfId="4" applyFont="1" applyBorder="1" applyAlignment="1">
      <alignment horizontal="center" vertical="center"/>
    </xf>
    <xf numFmtId="44" fontId="11" fillId="0" borderId="36" xfId="27" applyFont="1" applyBorder="1" applyAlignment="1">
      <alignment horizontal="center" vertical="center"/>
    </xf>
    <xf numFmtId="0" fontId="11" fillId="0" borderId="4" xfId="4" applyFont="1" applyBorder="1" applyAlignment="1">
      <alignment vertical="center" wrapText="1"/>
    </xf>
    <xf numFmtId="0" fontId="11" fillId="0" borderId="5" xfId="4" applyFont="1" applyBorder="1" applyAlignment="1">
      <alignment vertical="center" wrapText="1"/>
    </xf>
    <xf numFmtId="0" fontId="11" fillId="0" borderId="6" xfId="4" applyFont="1" applyBorder="1" applyAlignment="1">
      <alignment vertical="center" wrapText="1"/>
    </xf>
    <xf numFmtId="0" fontId="9" fillId="0" borderId="31" xfId="4" applyFont="1" applyBorder="1" applyAlignment="1">
      <alignment vertical="center" wrapText="1"/>
    </xf>
    <xf numFmtId="0" fontId="9" fillId="0" borderId="26" xfId="4" applyFont="1" applyBorder="1" applyAlignment="1">
      <alignment vertical="center" wrapText="1"/>
    </xf>
    <xf numFmtId="0" fontId="9" fillId="0" borderId="32" xfId="4" applyFont="1" applyBorder="1" applyAlignment="1">
      <alignment vertical="center" wrapText="1"/>
    </xf>
    <xf numFmtId="0" fontId="11" fillId="0" borderId="1" xfId="4" applyFont="1" applyBorder="1" applyAlignment="1">
      <alignment horizontal="center" vertical="center" wrapText="1"/>
    </xf>
    <xf numFmtId="49" fontId="11" fillId="0" borderId="26" xfId="9" applyNumberFormat="1" applyFont="1" applyBorder="1" applyAlignment="1">
      <alignment horizontal="left" vertical="center"/>
    </xf>
    <xf numFmtId="49" fontId="9" fillId="0" borderId="31" xfId="9" applyNumberFormat="1" applyFont="1" applyBorder="1" applyAlignment="1">
      <alignment horizontal="center" vertical="center" wrapText="1"/>
    </xf>
    <xf numFmtId="0" fontId="28" fillId="0" borderId="26" xfId="0" applyFont="1" applyBorder="1" applyAlignment="1">
      <alignment vertical="center" wrapText="1"/>
    </xf>
    <xf numFmtId="0" fontId="11" fillId="0" borderId="1" xfId="4" applyFont="1" applyBorder="1" applyAlignment="1">
      <alignment horizontal="right" vertical="center" wrapText="1"/>
    </xf>
    <xf numFmtId="0" fontId="11" fillId="0" borderId="1" xfId="4" applyFont="1" applyBorder="1" applyAlignment="1">
      <alignment horizontal="left" vertical="center" wrapText="1"/>
    </xf>
    <xf numFmtId="0" fontId="11" fillId="0" borderId="10" xfId="4" applyFont="1" applyBorder="1" applyAlignment="1">
      <alignment vertical="center" wrapText="1"/>
    </xf>
    <xf numFmtId="0" fontId="11" fillId="0" borderId="0" xfId="4" applyFont="1" applyAlignment="1">
      <alignment vertical="center" wrapText="1"/>
    </xf>
    <xf numFmtId="0" fontId="11" fillId="0" borderId="31" xfId="4" applyFont="1" applyBorder="1" applyAlignment="1">
      <alignment vertical="center" wrapText="1"/>
    </xf>
    <xf numFmtId="0" fontId="11" fillId="0" borderId="26" xfId="4" applyFont="1" applyBorder="1" applyAlignment="1">
      <alignment vertical="center" wrapText="1"/>
    </xf>
  </cellXfs>
  <cellStyles count="28">
    <cellStyle name="Comma" xfId="1" builtinId="3"/>
    <cellStyle name="Comma 2" xfId="3" xr:uid="{00000000-0005-0000-0000-000001000000}"/>
    <cellStyle name="Comma 2 2" xfId="6" xr:uid="{00000000-0005-0000-0000-000002000000}"/>
    <cellStyle name="Comma 2 3" xfId="10" xr:uid="{00000000-0005-0000-0000-000003000000}"/>
    <cellStyle name="Comma 2 3 2" xfId="15" xr:uid="{00000000-0005-0000-0000-000004000000}"/>
    <cellStyle name="Comma 2 3 3" xfId="22" xr:uid="{00000000-0005-0000-0000-000005000000}"/>
    <cellStyle name="Comma 3" xfId="5" xr:uid="{00000000-0005-0000-0000-000006000000}"/>
    <cellStyle name="Comma 3 2" xfId="16" xr:uid="{00000000-0005-0000-0000-000007000000}"/>
    <cellStyle name="Comma 4" xfId="12" xr:uid="{00000000-0005-0000-0000-000008000000}"/>
    <cellStyle name="Comma 5" xfId="17" xr:uid="{00000000-0005-0000-0000-000009000000}"/>
    <cellStyle name="Comma 6" xfId="23" xr:uid="{00000000-0005-0000-0000-00000A000000}"/>
    <cellStyle name="Comma 6 2" xfId="26" xr:uid="{00000000-0005-0000-0000-00000B000000}"/>
    <cellStyle name="Comma 7" xfId="25" xr:uid="{00000000-0005-0000-0000-00000C000000}"/>
    <cellStyle name="Comma0" xfId="7" xr:uid="{00000000-0005-0000-0000-00000D000000}"/>
    <cellStyle name="Comma0 2" xfId="11" xr:uid="{00000000-0005-0000-0000-00000E000000}"/>
    <cellStyle name="Currency" xfId="27" builtinId="4"/>
    <cellStyle name="Normal" xfId="0" builtinId="0"/>
    <cellStyle name="Normal 2" xfId="2" xr:uid="{00000000-0005-0000-0000-000010000000}"/>
    <cellStyle name="Normal 2 2" xfId="4" xr:uid="{00000000-0005-0000-0000-000011000000}"/>
    <cellStyle name="Normal 3" xfId="9" xr:uid="{00000000-0005-0000-0000-000012000000}"/>
    <cellStyle name="Normal 3 2" xfId="14" xr:uid="{00000000-0005-0000-0000-000013000000}"/>
    <cellStyle name="Normal 3 2 2" xfId="19" xr:uid="{00000000-0005-0000-0000-000014000000}"/>
    <cellStyle name="Normal 3 2 3" xfId="20" xr:uid="{00000000-0005-0000-0000-000015000000}"/>
    <cellStyle name="Normal 3 3" xfId="21" xr:uid="{00000000-0005-0000-0000-000016000000}"/>
    <cellStyle name="Normal 4" xfId="13" xr:uid="{00000000-0005-0000-0000-000017000000}"/>
    <cellStyle name="Normal 5" xfId="18" xr:uid="{00000000-0005-0000-0000-000018000000}"/>
    <cellStyle name="Normal 6" xfId="24" xr:uid="{00000000-0005-0000-0000-000019000000}"/>
    <cellStyle name="OPSKRIF" xfId="8" xr:uid="{00000000-0005-0000-0000-00001A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Kagiso Thoka" id="{7C443CCC-B411-4C3E-803C-7F110DC04C8B}" userId="S::kagisot@w-ce.co.za::dd8e9728-a1d0-4f81-839a-712fc6e0dfd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6" dT="2025-08-27T09:42:06.78" personId="{7C443CCC-B411-4C3E-803C-7F110DC04C8B}" id="{5F50FCAA-DDE9-4336-B16A-85FCBA324DAA}">
    <text>Include reference to project specification for Contractors to be able to price properly.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F216"/>
  <sheetViews>
    <sheetView view="pageBreakPreview" zoomScaleSheetLayoutView="100" workbookViewId="0">
      <selection activeCell="C10" sqref="C10"/>
    </sheetView>
  </sheetViews>
  <sheetFormatPr defaultColWidth="9.08984375" defaultRowHeight="13" x14ac:dyDescent="0.25"/>
  <cols>
    <col min="1" max="1" width="14.90625" style="12" customWidth="1"/>
    <col min="2" max="2" width="55.08984375" style="9" customWidth="1"/>
    <col min="3" max="3" width="12.6328125" style="10" customWidth="1"/>
    <col min="4" max="4" width="13" style="10" customWidth="1"/>
    <col min="5" max="5" width="13.36328125" style="10" customWidth="1"/>
    <col min="6" max="6" width="14.36328125" style="11" customWidth="1"/>
    <col min="7" max="8" width="9.08984375" style="9"/>
    <col min="9" max="9" width="16.54296875" style="9" customWidth="1"/>
    <col min="10" max="16384" width="9.08984375" style="9"/>
  </cols>
  <sheetData>
    <row r="1" spans="1:6" ht="23" x14ac:dyDescent="0.25">
      <c r="A1" s="67" t="s">
        <v>12</v>
      </c>
      <c r="B1" s="68" t="s">
        <v>261</v>
      </c>
      <c r="C1" s="104"/>
      <c r="D1" s="104"/>
      <c r="E1" s="104"/>
      <c r="F1" s="105"/>
    </row>
    <row r="2" spans="1:6" ht="14" x14ac:dyDescent="0.25">
      <c r="A2" s="69" t="s">
        <v>13</v>
      </c>
      <c r="B2" s="91" t="s">
        <v>50</v>
      </c>
      <c r="C2" s="106"/>
      <c r="D2" s="106"/>
      <c r="E2" s="106"/>
      <c r="F2" s="107"/>
    </row>
    <row r="3" spans="1:6" ht="24.75" customHeight="1" x14ac:dyDescent="0.25">
      <c r="A3" s="108"/>
      <c r="B3" s="109"/>
      <c r="C3" s="109"/>
      <c r="D3" s="109"/>
      <c r="E3" s="109"/>
      <c r="F3" s="110"/>
    </row>
    <row r="4" spans="1:6" ht="14" x14ac:dyDescent="0.25">
      <c r="A4" s="51" t="s">
        <v>0</v>
      </c>
      <c r="B4" s="51" t="s">
        <v>1</v>
      </c>
      <c r="C4" s="51" t="s">
        <v>2</v>
      </c>
      <c r="D4" s="60" t="s">
        <v>3</v>
      </c>
      <c r="E4" s="60" t="s">
        <v>4</v>
      </c>
      <c r="F4" s="60" t="s">
        <v>10</v>
      </c>
    </row>
    <row r="5" spans="1:6" ht="14" x14ac:dyDescent="0.25">
      <c r="A5" s="64"/>
      <c r="B5" s="56"/>
      <c r="C5" s="55"/>
      <c r="D5" s="62"/>
      <c r="E5" s="62"/>
      <c r="F5" s="62"/>
    </row>
    <row r="6" spans="1:6" ht="14" x14ac:dyDescent="0.25">
      <c r="A6" s="64" t="s">
        <v>30</v>
      </c>
      <c r="B6" s="56" t="s">
        <v>39</v>
      </c>
      <c r="C6" s="55" t="s">
        <v>172</v>
      </c>
      <c r="D6" s="62">
        <v>1</v>
      </c>
      <c r="E6" s="62"/>
      <c r="F6" s="221">
        <f>E6*D6</f>
        <v>0</v>
      </c>
    </row>
    <row r="7" spans="1:6" ht="14" x14ac:dyDescent="0.25">
      <c r="A7" s="64"/>
      <c r="B7" s="56"/>
      <c r="C7" s="55"/>
      <c r="D7" s="62"/>
      <c r="E7" s="62"/>
      <c r="F7" s="62"/>
    </row>
    <row r="8" spans="1:6" ht="14" x14ac:dyDescent="0.25">
      <c r="A8" s="64" t="s">
        <v>31</v>
      </c>
      <c r="B8" s="57" t="s">
        <v>40</v>
      </c>
      <c r="C8" s="55" t="s">
        <v>241</v>
      </c>
      <c r="D8" s="62">
        <v>5</v>
      </c>
      <c r="E8" s="62"/>
      <c r="F8" s="221">
        <f>E8*D8</f>
        <v>0</v>
      </c>
    </row>
    <row r="9" spans="1:6" ht="14" x14ac:dyDescent="0.25">
      <c r="A9" s="64"/>
      <c r="B9" s="57"/>
      <c r="C9" s="55"/>
      <c r="D9" s="62"/>
      <c r="E9" s="62"/>
      <c r="F9" s="62"/>
    </row>
    <row r="10" spans="1:6" ht="14" x14ac:dyDescent="0.25">
      <c r="A10" s="64" t="s">
        <v>32</v>
      </c>
      <c r="B10" s="57" t="s">
        <v>41</v>
      </c>
      <c r="C10" s="55" t="s">
        <v>172</v>
      </c>
      <c r="D10" s="62">
        <v>1</v>
      </c>
      <c r="E10" s="62"/>
      <c r="F10" s="221">
        <f>E10*D10</f>
        <v>0</v>
      </c>
    </row>
    <row r="11" spans="1:6" ht="14" x14ac:dyDescent="0.25">
      <c r="A11" s="64"/>
      <c r="B11" s="57"/>
      <c r="C11" s="55"/>
      <c r="D11" s="62"/>
      <c r="E11" s="62"/>
      <c r="F11" s="62"/>
    </row>
    <row r="12" spans="1:6" ht="14" x14ac:dyDescent="0.25">
      <c r="A12" s="64" t="s">
        <v>33</v>
      </c>
      <c r="B12" s="57" t="s">
        <v>42</v>
      </c>
      <c r="C12" s="55" t="s">
        <v>172</v>
      </c>
      <c r="D12" s="62">
        <v>1</v>
      </c>
      <c r="E12" s="62"/>
      <c r="F12" s="221">
        <f>E12*D12</f>
        <v>0</v>
      </c>
    </row>
    <row r="13" spans="1:6" ht="14" x14ac:dyDescent="0.25">
      <c r="A13" s="64"/>
      <c r="B13" s="57"/>
      <c r="C13" s="55"/>
      <c r="D13" s="62"/>
      <c r="E13" s="62"/>
      <c r="F13" s="62"/>
    </row>
    <row r="14" spans="1:6" ht="14" x14ac:dyDescent="0.25">
      <c r="A14" s="64" t="s">
        <v>34</v>
      </c>
      <c r="B14" s="57" t="s">
        <v>43</v>
      </c>
      <c r="C14" s="55" t="s">
        <v>172</v>
      </c>
      <c r="D14" s="62">
        <v>1</v>
      </c>
      <c r="E14" s="62"/>
      <c r="F14" s="221">
        <f>E14*D14</f>
        <v>0</v>
      </c>
    </row>
    <row r="15" spans="1:6" ht="14" x14ac:dyDescent="0.25">
      <c r="A15" s="64"/>
      <c r="B15" s="57"/>
      <c r="C15" s="55"/>
      <c r="D15" s="62"/>
      <c r="E15" s="62"/>
      <c r="F15" s="62"/>
    </row>
    <row r="16" spans="1:6" ht="14" x14ac:dyDescent="0.25">
      <c r="A16" s="64" t="s">
        <v>35</v>
      </c>
      <c r="B16" s="57" t="s">
        <v>47</v>
      </c>
      <c r="C16" s="55" t="s">
        <v>172</v>
      </c>
      <c r="D16" s="62">
        <v>1</v>
      </c>
      <c r="E16" s="62"/>
      <c r="F16" s="221">
        <f>E16*D16</f>
        <v>0</v>
      </c>
    </row>
    <row r="17" spans="1:6" ht="14" x14ac:dyDescent="0.25">
      <c r="A17" s="64"/>
      <c r="B17" s="57"/>
      <c r="C17" s="55"/>
      <c r="D17" s="62"/>
      <c r="E17" s="62"/>
      <c r="F17" s="221"/>
    </row>
    <row r="18" spans="1:6" ht="14" x14ac:dyDescent="0.25">
      <c r="A18" s="64" t="s">
        <v>36</v>
      </c>
      <c r="B18" s="57" t="s">
        <v>242</v>
      </c>
      <c r="C18" s="55" t="s">
        <v>241</v>
      </c>
      <c r="D18" s="62">
        <v>5</v>
      </c>
      <c r="E18" s="62"/>
      <c r="F18" s="221">
        <f>E18*D18</f>
        <v>0</v>
      </c>
    </row>
    <row r="19" spans="1:6" ht="14" x14ac:dyDescent="0.25">
      <c r="A19" s="64"/>
      <c r="B19" s="57"/>
      <c r="C19" s="55"/>
      <c r="D19" s="62"/>
      <c r="E19" s="62"/>
      <c r="F19" s="62"/>
    </row>
    <row r="20" spans="1:6" ht="14" x14ac:dyDescent="0.25">
      <c r="A20" s="64" t="s">
        <v>37</v>
      </c>
      <c r="B20" s="54" t="s">
        <v>243</v>
      </c>
      <c r="C20" s="55" t="s">
        <v>244</v>
      </c>
      <c r="D20" s="62">
        <v>1</v>
      </c>
      <c r="E20" s="221">
        <f>6000*5</f>
        <v>30000</v>
      </c>
      <c r="F20" s="221">
        <f>E20*D20</f>
        <v>30000</v>
      </c>
    </row>
    <row r="21" spans="1:6" ht="14" x14ac:dyDescent="0.25">
      <c r="A21" s="64"/>
      <c r="B21" s="57"/>
      <c r="C21" s="55"/>
      <c r="D21" s="62"/>
      <c r="E21" s="62"/>
      <c r="F21" s="62"/>
    </row>
    <row r="22" spans="1:6" ht="14" x14ac:dyDescent="0.25">
      <c r="A22" s="64" t="s">
        <v>245</v>
      </c>
      <c r="B22" s="57" t="s">
        <v>246</v>
      </c>
      <c r="C22" s="55" t="s">
        <v>247</v>
      </c>
      <c r="D22" s="221">
        <f>F20</f>
        <v>30000</v>
      </c>
      <c r="E22" s="62"/>
      <c r="F22" s="221">
        <f>E22*D22</f>
        <v>0</v>
      </c>
    </row>
    <row r="23" spans="1:6" ht="14" x14ac:dyDescent="0.25">
      <c r="A23" s="65"/>
      <c r="B23" s="54"/>
      <c r="C23" s="55"/>
      <c r="D23" s="62"/>
      <c r="E23" s="62"/>
      <c r="F23" s="62"/>
    </row>
    <row r="24" spans="1:6" ht="14" x14ac:dyDescent="0.25">
      <c r="A24" s="64" t="s">
        <v>248</v>
      </c>
      <c r="B24" s="57" t="s">
        <v>249</v>
      </c>
      <c r="C24" s="55" t="s">
        <v>241</v>
      </c>
      <c r="D24" s="62">
        <v>5</v>
      </c>
      <c r="E24" s="62"/>
      <c r="F24" s="221">
        <f>E24*D24</f>
        <v>0</v>
      </c>
    </row>
    <row r="25" spans="1:6" ht="14" x14ac:dyDescent="0.25">
      <c r="A25" s="64"/>
      <c r="B25" s="57"/>
      <c r="C25" s="55"/>
      <c r="D25" s="62"/>
      <c r="E25" s="62"/>
      <c r="F25" s="62"/>
    </row>
    <row r="26" spans="1:6" ht="14" x14ac:dyDescent="0.25">
      <c r="A26" s="64" t="s">
        <v>250</v>
      </c>
      <c r="B26" s="57" t="s">
        <v>251</v>
      </c>
      <c r="C26" s="55" t="s">
        <v>139</v>
      </c>
      <c r="D26" s="62">
        <v>1</v>
      </c>
      <c r="E26" s="62"/>
      <c r="F26" s="221">
        <f>E26*D26</f>
        <v>0</v>
      </c>
    </row>
    <row r="27" spans="1:6" ht="14" x14ac:dyDescent="0.25">
      <c r="A27" s="223"/>
      <c r="B27" s="224"/>
      <c r="C27" s="225"/>
      <c r="D27" s="226"/>
      <c r="E27" s="226"/>
      <c r="F27" s="227"/>
    </row>
    <row r="28" spans="1:6" ht="14" x14ac:dyDescent="0.25">
      <c r="A28" s="223" t="s">
        <v>252</v>
      </c>
      <c r="B28" s="224" t="s">
        <v>253</v>
      </c>
      <c r="C28" s="225" t="s">
        <v>172</v>
      </c>
      <c r="D28" s="226">
        <v>1</v>
      </c>
      <c r="E28" s="226"/>
      <c r="F28" s="221">
        <f>E28*D28</f>
        <v>0</v>
      </c>
    </row>
    <row r="29" spans="1:6" ht="14" x14ac:dyDescent="0.25">
      <c r="A29" s="66"/>
      <c r="B29" s="58"/>
      <c r="C29" s="59"/>
      <c r="D29" s="63"/>
      <c r="E29" s="63"/>
      <c r="F29" s="63"/>
    </row>
    <row r="30" spans="1:6" ht="14" x14ac:dyDescent="0.25">
      <c r="A30" s="53"/>
      <c r="B30" s="52"/>
      <c r="C30" s="52"/>
      <c r="D30" s="61"/>
      <c r="E30" s="61"/>
      <c r="F30" s="61"/>
    </row>
    <row r="31" spans="1:6" ht="23.4" customHeight="1" x14ac:dyDescent="0.25">
      <c r="A31" s="20" t="s">
        <v>6</v>
      </c>
      <c r="B31" s="73" t="s">
        <v>44</v>
      </c>
      <c r="C31" s="74"/>
      <c r="D31" s="74"/>
      <c r="E31" s="74"/>
      <c r="F31" s="222">
        <f>SUM(F6:F28)</f>
        <v>30000</v>
      </c>
    </row>
    <row r="32" spans="1:6" ht="31.5" customHeight="1" x14ac:dyDescent="0.25">
      <c r="A32" s="9"/>
      <c r="C32" s="9"/>
      <c r="D32" s="9"/>
      <c r="E32" s="9"/>
      <c r="F32" s="9"/>
    </row>
    <row r="33" s="9" customFormat="1" x14ac:dyDescent="0.25"/>
    <row r="34" s="9" customFormat="1" x14ac:dyDescent="0.25"/>
    <row r="35" s="9" customFormat="1" x14ac:dyDescent="0.25"/>
    <row r="36" s="9" customFormat="1" x14ac:dyDescent="0.25"/>
    <row r="37" s="9" customFormat="1" x14ac:dyDescent="0.25"/>
    <row r="38" s="9" customFormat="1" x14ac:dyDescent="0.25"/>
    <row r="39" s="9" customFormat="1" x14ac:dyDescent="0.25"/>
    <row r="40" s="9" customFormat="1" x14ac:dyDescent="0.25"/>
    <row r="41" s="9" customFormat="1" x14ac:dyDescent="0.25"/>
    <row r="42" s="9" customFormat="1" x14ac:dyDescent="0.25"/>
    <row r="43" s="9" customFormat="1" x14ac:dyDescent="0.25"/>
    <row r="44" s="9" customFormat="1" x14ac:dyDescent="0.25"/>
    <row r="45" s="9" customFormat="1" x14ac:dyDescent="0.25"/>
    <row r="46" s="9" customFormat="1" x14ac:dyDescent="0.25"/>
    <row r="47" s="9" customFormat="1" x14ac:dyDescent="0.25"/>
    <row r="48" s="9" customFormat="1" x14ac:dyDescent="0.25"/>
    <row r="49" s="9" customFormat="1" x14ac:dyDescent="0.25"/>
    <row r="50" s="9" customFormat="1" x14ac:dyDescent="0.25"/>
    <row r="51" s="9" customFormat="1" x14ac:dyDescent="0.25"/>
    <row r="52" s="9" customFormat="1" x14ac:dyDescent="0.25"/>
    <row r="53" s="9" customFormat="1" x14ac:dyDescent="0.25"/>
    <row r="54" s="9" customFormat="1" x14ac:dyDescent="0.25"/>
    <row r="55" s="9" customFormat="1" x14ac:dyDescent="0.25"/>
    <row r="56" s="9" customFormat="1" x14ac:dyDescent="0.25"/>
    <row r="57" s="9" customFormat="1" x14ac:dyDescent="0.25"/>
    <row r="58" s="9" customFormat="1" x14ac:dyDescent="0.25"/>
    <row r="59" s="9" customFormat="1" x14ac:dyDescent="0.25"/>
    <row r="60" s="9" customFormat="1" x14ac:dyDescent="0.25"/>
    <row r="61" s="9" customFormat="1" x14ac:dyDescent="0.25"/>
    <row r="62" s="9" customFormat="1" x14ac:dyDescent="0.25"/>
    <row r="63" s="9" customFormat="1" x14ac:dyDescent="0.25"/>
    <row r="64" s="9" customFormat="1" x14ac:dyDescent="0.25"/>
    <row r="65" s="9" customFormat="1" x14ac:dyDescent="0.25"/>
    <row r="66" s="9" customFormat="1" x14ac:dyDescent="0.25"/>
    <row r="67" s="9" customFormat="1" x14ac:dyDescent="0.25"/>
    <row r="68" s="9" customFormat="1" x14ac:dyDescent="0.25"/>
    <row r="69" s="9" customFormat="1" x14ac:dyDescent="0.25"/>
    <row r="70" s="9" customFormat="1" x14ac:dyDescent="0.25"/>
    <row r="71" s="9" customFormat="1" x14ac:dyDescent="0.25"/>
    <row r="72" s="9" customFormat="1" x14ac:dyDescent="0.25"/>
    <row r="73" s="9" customFormat="1" x14ac:dyDescent="0.25"/>
    <row r="74" s="9" customFormat="1" x14ac:dyDescent="0.25"/>
    <row r="75" s="9" customFormat="1" x14ac:dyDescent="0.25"/>
    <row r="76" s="9" customFormat="1" x14ac:dyDescent="0.25"/>
    <row r="77" s="9" customFormat="1" x14ac:dyDescent="0.25"/>
    <row r="78" s="9" customFormat="1" x14ac:dyDescent="0.25"/>
    <row r="79" s="9" customFormat="1" x14ac:dyDescent="0.25"/>
    <row r="80" s="9" customFormat="1" x14ac:dyDescent="0.25"/>
    <row r="81" s="9" customFormat="1" x14ac:dyDescent="0.25"/>
    <row r="82" s="9" customFormat="1" x14ac:dyDescent="0.25"/>
    <row r="83" s="9" customFormat="1" x14ac:dyDescent="0.25"/>
    <row r="84" s="9" customFormat="1" x14ac:dyDescent="0.25"/>
    <row r="85" s="9" customFormat="1" x14ac:dyDescent="0.25"/>
    <row r="86" s="9" customFormat="1" x14ac:dyDescent="0.25"/>
    <row r="87" s="9" customFormat="1" x14ac:dyDescent="0.25"/>
    <row r="88" s="9" customFormat="1" x14ac:dyDescent="0.25"/>
    <row r="89" s="9" customFormat="1" x14ac:dyDescent="0.25"/>
    <row r="90" s="9" customFormat="1" x14ac:dyDescent="0.25"/>
    <row r="91" s="9" customFormat="1" x14ac:dyDescent="0.25"/>
    <row r="92" s="9" customFormat="1" x14ac:dyDescent="0.25"/>
    <row r="93" s="9" customFormat="1" x14ac:dyDescent="0.25"/>
    <row r="94" s="9" customFormat="1" x14ac:dyDescent="0.25"/>
    <row r="95" s="9" customFormat="1" x14ac:dyDescent="0.25"/>
    <row r="96" s="9" customFormat="1" x14ac:dyDescent="0.25"/>
    <row r="97" s="9" customFormat="1" x14ac:dyDescent="0.25"/>
    <row r="98" s="9" customFormat="1" x14ac:dyDescent="0.25"/>
    <row r="99" s="9" customFormat="1" x14ac:dyDescent="0.25"/>
    <row r="100" s="9" customFormat="1" x14ac:dyDescent="0.25"/>
    <row r="101" s="9" customFormat="1" x14ac:dyDescent="0.25"/>
    <row r="102" s="9" customFormat="1" x14ac:dyDescent="0.25"/>
    <row r="103" s="9" customFormat="1" x14ac:dyDescent="0.25"/>
    <row r="104" s="9" customFormat="1" x14ac:dyDescent="0.25"/>
    <row r="105" s="9" customFormat="1" x14ac:dyDescent="0.25"/>
    <row r="106" s="9" customFormat="1" x14ac:dyDescent="0.25"/>
    <row r="107" s="9" customFormat="1" x14ac:dyDescent="0.25"/>
    <row r="108" s="9" customFormat="1" x14ac:dyDescent="0.25"/>
    <row r="109" s="9" customFormat="1" x14ac:dyDescent="0.25"/>
    <row r="110" s="9" customFormat="1" x14ac:dyDescent="0.25"/>
    <row r="111" s="9" customFormat="1" x14ac:dyDescent="0.25"/>
    <row r="112" s="9" customFormat="1" x14ac:dyDescent="0.25"/>
    <row r="113" s="9" customFormat="1" x14ac:dyDescent="0.25"/>
    <row r="114" s="9" customFormat="1" x14ac:dyDescent="0.25"/>
    <row r="115" s="9" customFormat="1" x14ac:dyDescent="0.25"/>
    <row r="116" s="9" customFormat="1" x14ac:dyDescent="0.25"/>
    <row r="117" s="9" customFormat="1" x14ac:dyDescent="0.25"/>
    <row r="118" s="9" customFormat="1" x14ac:dyDescent="0.25"/>
    <row r="119" s="9" customFormat="1" x14ac:dyDescent="0.25"/>
    <row r="120" s="9" customFormat="1" x14ac:dyDescent="0.25"/>
    <row r="121" s="9" customFormat="1" x14ac:dyDescent="0.25"/>
    <row r="122" s="9" customFormat="1" x14ac:dyDescent="0.25"/>
    <row r="123" s="9" customFormat="1" x14ac:dyDescent="0.25"/>
    <row r="124" s="9" customFormat="1" x14ac:dyDescent="0.25"/>
    <row r="125" s="9" customFormat="1" x14ac:dyDescent="0.25"/>
    <row r="126" s="9" customFormat="1" x14ac:dyDescent="0.25"/>
    <row r="127" s="9" customFormat="1" x14ac:dyDescent="0.25"/>
    <row r="128" s="9" customFormat="1" x14ac:dyDescent="0.25"/>
    <row r="129" s="9" customFormat="1" x14ac:dyDescent="0.25"/>
    <row r="130" s="9" customFormat="1" x14ac:dyDescent="0.25"/>
    <row r="131" s="9" customFormat="1" x14ac:dyDescent="0.25"/>
    <row r="132" s="9" customFormat="1" x14ac:dyDescent="0.25"/>
    <row r="133" s="9" customFormat="1" x14ac:dyDescent="0.25"/>
    <row r="134" s="9" customFormat="1" x14ac:dyDescent="0.25"/>
    <row r="135" s="9" customFormat="1" x14ac:dyDescent="0.25"/>
    <row r="136" s="9" customFormat="1" x14ac:dyDescent="0.25"/>
    <row r="137" s="9" customFormat="1" x14ac:dyDescent="0.25"/>
    <row r="138" s="9" customFormat="1" x14ac:dyDescent="0.25"/>
    <row r="139" s="9" customFormat="1" x14ac:dyDescent="0.25"/>
    <row r="140" s="9" customFormat="1" x14ac:dyDescent="0.25"/>
    <row r="141" s="9" customFormat="1" x14ac:dyDescent="0.25"/>
    <row r="142" s="9" customFormat="1" x14ac:dyDescent="0.25"/>
    <row r="143" s="9" customFormat="1" x14ac:dyDescent="0.25"/>
    <row r="144" s="9" customFormat="1" x14ac:dyDescent="0.25"/>
    <row r="145" s="9" customFormat="1" x14ac:dyDescent="0.25"/>
    <row r="146" s="9" customFormat="1" x14ac:dyDescent="0.25"/>
    <row r="147" s="9" customFormat="1" x14ac:dyDescent="0.25"/>
    <row r="148" s="9" customFormat="1" x14ac:dyDescent="0.25"/>
    <row r="149" s="9" customFormat="1" x14ac:dyDescent="0.25"/>
    <row r="150" s="9" customFormat="1" x14ac:dyDescent="0.25"/>
    <row r="151" s="9" customFormat="1" x14ac:dyDescent="0.25"/>
    <row r="152" s="9" customFormat="1" x14ac:dyDescent="0.25"/>
    <row r="153" s="9" customFormat="1" x14ac:dyDescent="0.25"/>
    <row r="154" s="9" customFormat="1" x14ac:dyDescent="0.25"/>
    <row r="155" s="9" customFormat="1" x14ac:dyDescent="0.25"/>
    <row r="156" s="9" customFormat="1" x14ac:dyDescent="0.25"/>
    <row r="157" s="9" customFormat="1" x14ac:dyDescent="0.25"/>
    <row r="158" s="9" customFormat="1" x14ac:dyDescent="0.25"/>
    <row r="159" s="9" customFormat="1" x14ac:dyDescent="0.25"/>
    <row r="160" s="9" customFormat="1" x14ac:dyDescent="0.25"/>
    <row r="161" s="9" customFormat="1" x14ac:dyDescent="0.25"/>
    <row r="162" s="9" customFormat="1" x14ac:dyDescent="0.25"/>
    <row r="163" s="9" customFormat="1" x14ac:dyDescent="0.25"/>
    <row r="164" s="9" customFormat="1" x14ac:dyDescent="0.25"/>
    <row r="165" s="9" customFormat="1" x14ac:dyDescent="0.25"/>
    <row r="166" s="9" customFormat="1" x14ac:dyDescent="0.25"/>
    <row r="167" s="9" customFormat="1" x14ac:dyDescent="0.25"/>
    <row r="168" s="9" customFormat="1" x14ac:dyDescent="0.25"/>
    <row r="169" s="9" customFormat="1" x14ac:dyDescent="0.25"/>
    <row r="170" s="9" customFormat="1" x14ac:dyDescent="0.25"/>
    <row r="171" s="9" customFormat="1" x14ac:dyDescent="0.25"/>
    <row r="172" s="9" customFormat="1" x14ac:dyDescent="0.25"/>
    <row r="173" s="9" customFormat="1" x14ac:dyDescent="0.25"/>
    <row r="174" s="9" customFormat="1" x14ac:dyDescent="0.25"/>
    <row r="175" s="9" customFormat="1" x14ac:dyDescent="0.25"/>
    <row r="176" s="9" customFormat="1" x14ac:dyDescent="0.25"/>
    <row r="177" s="9" customFormat="1" x14ac:dyDescent="0.25"/>
    <row r="178" s="9" customFormat="1" x14ac:dyDescent="0.25"/>
    <row r="179" s="9" customFormat="1" x14ac:dyDescent="0.25"/>
    <row r="180" s="9" customFormat="1" x14ac:dyDescent="0.25"/>
    <row r="181" s="9" customFormat="1" x14ac:dyDescent="0.25"/>
    <row r="182" s="9" customFormat="1" x14ac:dyDescent="0.25"/>
    <row r="183" s="9" customFormat="1" x14ac:dyDescent="0.25"/>
    <row r="184" s="9" customFormat="1" x14ac:dyDescent="0.25"/>
    <row r="185" s="9" customFormat="1" x14ac:dyDescent="0.25"/>
    <row r="186" s="9" customFormat="1" x14ac:dyDescent="0.25"/>
    <row r="187" s="9" customFormat="1" x14ac:dyDescent="0.25"/>
    <row r="188" s="9" customFormat="1" x14ac:dyDescent="0.25"/>
    <row r="189" s="9" customFormat="1" x14ac:dyDescent="0.25"/>
    <row r="190" s="9" customFormat="1" x14ac:dyDescent="0.25"/>
    <row r="191" s="9" customFormat="1" x14ac:dyDescent="0.25"/>
    <row r="192" s="9" customFormat="1" x14ac:dyDescent="0.25"/>
    <row r="193" s="9" customFormat="1" x14ac:dyDescent="0.25"/>
    <row r="194" s="9" customFormat="1" x14ac:dyDescent="0.25"/>
    <row r="195" s="9" customFormat="1" x14ac:dyDescent="0.25"/>
    <row r="196" s="9" customFormat="1" x14ac:dyDescent="0.25"/>
    <row r="197" s="9" customFormat="1" x14ac:dyDescent="0.25"/>
    <row r="198" s="9" customFormat="1" x14ac:dyDescent="0.25"/>
    <row r="199" s="9" customFormat="1" x14ac:dyDescent="0.25"/>
    <row r="200" s="9" customFormat="1" x14ac:dyDescent="0.25"/>
    <row r="201" s="9" customFormat="1" x14ac:dyDescent="0.25"/>
    <row r="202" s="9" customFormat="1" x14ac:dyDescent="0.25"/>
    <row r="203" s="9" customFormat="1" x14ac:dyDescent="0.25"/>
    <row r="204" s="9" customFormat="1" x14ac:dyDescent="0.25"/>
    <row r="205" s="9" customFormat="1" x14ac:dyDescent="0.25"/>
    <row r="206" s="9" customFormat="1" x14ac:dyDescent="0.25"/>
    <row r="207" s="9" customFormat="1" x14ac:dyDescent="0.25"/>
    <row r="208" s="9" customFormat="1" x14ac:dyDescent="0.25"/>
    <row r="209" s="9" customFormat="1" x14ac:dyDescent="0.25"/>
    <row r="210" s="9" customFormat="1" x14ac:dyDescent="0.25"/>
    <row r="211" s="9" customFormat="1" x14ac:dyDescent="0.25"/>
    <row r="212" s="9" customFormat="1" x14ac:dyDescent="0.25"/>
    <row r="213" s="9" customFormat="1" x14ac:dyDescent="0.25"/>
    <row r="214" s="9" customFormat="1" x14ac:dyDescent="0.25"/>
    <row r="215" s="9" customFormat="1" x14ac:dyDescent="0.25"/>
    <row r="216" s="9" customFormat="1" x14ac:dyDescent="0.25"/>
  </sheetData>
  <sheetProtection selectLockedCells="1"/>
  <phoneticPr fontId="22" type="noConversion"/>
  <printOptions horizontalCentered="1" verticalCentered="1"/>
  <pageMargins left="0.39370078740157483" right="0" top="0.43" bottom="0.39370078740157483" header="0" footer="0"/>
  <pageSetup paperSize="9" scale="81" fitToHeight="0" orientation="portrait" r:id="rId1"/>
  <headerFooter alignWithMargins="0">
    <oddFooter>&amp;LM&amp;"Arial Narrow,Regular"&amp;8ECHANICAL SERVICES INSTALLATION&amp;C&amp;"Arial Narrow,Regular"&amp;8&amp;A&amp;R&amp;"Arial Narrow,Regular"&amp;8BILL  OF QUANTITIES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8096FD-B040-4421-98CD-BE371C67B94A}">
  <sheetPr>
    <tabColor rgb="FFFFFF00"/>
    <pageSetUpPr fitToPage="1"/>
  </sheetPr>
  <dimension ref="A1:F290"/>
  <sheetViews>
    <sheetView view="pageBreakPreview" zoomScale="85" zoomScaleNormal="100" zoomScaleSheetLayoutView="85" workbookViewId="0">
      <selection activeCell="D9" sqref="D9"/>
    </sheetView>
  </sheetViews>
  <sheetFormatPr defaultColWidth="8.90625" defaultRowHeight="14" x14ac:dyDescent="0.3"/>
  <cols>
    <col min="1" max="1" width="15.54296875" style="75" customWidth="1"/>
    <col min="2" max="2" width="52.453125" style="75" customWidth="1"/>
    <col min="3" max="3" width="8.90625" style="75"/>
    <col min="4" max="4" width="16.08984375" style="75" customWidth="1"/>
    <col min="5" max="5" width="18.453125" style="75" customWidth="1"/>
    <col min="6" max="6" width="19.90625" style="75" customWidth="1"/>
    <col min="7" max="16384" width="8.90625" style="75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129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6"/>
      <c r="C5" s="46"/>
      <c r="D5" s="46"/>
      <c r="E5" s="111"/>
      <c r="F5" s="111"/>
    </row>
    <row r="6" spans="1:6" x14ac:dyDescent="0.3">
      <c r="A6" s="39" t="s">
        <v>26</v>
      </c>
      <c r="B6" s="43" t="s">
        <v>262</v>
      </c>
      <c r="C6" s="39"/>
      <c r="D6" s="39"/>
      <c r="E6" s="117"/>
      <c r="F6" s="117"/>
    </row>
    <row r="7" spans="1:6" x14ac:dyDescent="0.3">
      <c r="A7" s="45"/>
      <c r="B7" s="46"/>
      <c r="C7" s="45"/>
      <c r="D7" s="45"/>
      <c r="E7" s="111"/>
      <c r="F7" s="111"/>
    </row>
    <row r="8" spans="1:6" ht="28" x14ac:dyDescent="0.3">
      <c r="A8" s="39" t="s">
        <v>27</v>
      </c>
      <c r="B8" s="46" t="s">
        <v>254</v>
      </c>
      <c r="C8" s="45"/>
      <c r="D8" s="45"/>
      <c r="E8" s="111"/>
      <c r="F8" s="111"/>
    </row>
    <row r="9" spans="1:6" ht="15.75" customHeight="1" x14ac:dyDescent="0.3">
      <c r="A9" s="45"/>
      <c r="B9" s="46"/>
      <c r="C9" s="45"/>
      <c r="D9" s="45"/>
      <c r="E9" s="111"/>
      <c r="F9" s="111"/>
    </row>
    <row r="10" spans="1:6" ht="42" x14ac:dyDescent="0.3">
      <c r="A10" s="45">
        <v>1</v>
      </c>
      <c r="B10" s="46" t="s">
        <v>123</v>
      </c>
      <c r="C10" s="45" t="s">
        <v>7</v>
      </c>
      <c r="D10" s="45">
        <v>2</v>
      </c>
      <c r="E10" s="111"/>
      <c r="F10" s="111">
        <f>E10*D10</f>
        <v>0</v>
      </c>
    </row>
    <row r="11" spans="1:6" x14ac:dyDescent="0.3">
      <c r="A11" s="45"/>
      <c r="B11" s="46"/>
      <c r="C11" s="45"/>
      <c r="D11" s="45"/>
      <c r="E11" s="111"/>
      <c r="F11" s="111"/>
    </row>
    <row r="12" spans="1:6" ht="28" x14ac:dyDescent="0.3">
      <c r="A12" s="45">
        <v>2</v>
      </c>
      <c r="B12" s="46" t="s">
        <v>52</v>
      </c>
      <c r="C12" s="45" t="s">
        <v>7</v>
      </c>
      <c r="D12" s="45">
        <v>2</v>
      </c>
      <c r="E12" s="111"/>
      <c r="F12" s="111">
        <f>E12*D12</f>
        <v>0</v>
      </c>
    </row>
    <row r="13" spans="1:6" x14ac:dyDescent="0.3">
      <c r="A13" s="45"/>
      <c r="B13" s="46"/>
      <c r="C13" s="45"/>
      <c r="D13" s="45"/>
      <c r="E13" s="111"/>
      <c r="F13" s="111"/>
    </row>
    <row r="14" spans="1:6" ht="28" x14ac:dyDescent="0.3">
      <c r="A14" s="45">
        <v>3</v>
      </c>
      <c r="B14" s="46" t="s">
        <v>69</v>
      </c>
      <c r="C14" s="45" t="s">
        <v>7</v>
      </c>
      <c r="D14" s="45">
        <v>2</v>
      </c>
      <c r="E14" s="111"/>
      <c r="F14" s="111">
        <f>E14*D14</f>
        <v>0</v>
      </c>
    </row>
    <row r="15" spans="1:6" x14ac:dyDescent="0.3">
      <c r="A15" s="45"/>
      <c r="B15" s="46"/>
      <c r="C15" s="45"/>
      <c r="D15" s="45"/>
      <c r="E15" s="111"/>
      <c r="F15" s="111"/>
    </row>
    <row r="16" spans="1:6" x14ac:dyDescent="0.3">
      <c r="A16" s="39" t="s">
        <v>28</v>
      </c>
      <c r="B16" s="43" t="s">
        <v>46</v>
      </c>
      <c r="C16" s="45"/>
      <c r="D16" s="45"/>
      <c r="E16" s="111"/>
      <c r="F16" s="111"/>
    </row>
    <row r="17" spans="1:6" x14ac:dyDescent="0.3">
      <c r="A17" s="39"/>
      <c r="B17" s="43"/>
      <c r="C17" s="45"/>
      <c r="D17" s="45"/>
      <c r="E17" s="111"/>
      <c r="F17" s="111"/>
    </row>
    <row r="18" spans="1:6" ht="35.25" customHeight="1" x14ac:dyDescent="0.3">
      <c r="A18" s="39"/>
      <c r="B18" s="46" t="s">
        <v>53</v>
      </c>
      <c r="C18" s="45"/>
      <c r="D18" s="45"/>
      <c r="E18" s="111"/>
      <c r="F18" s="111"/>
    </row>
    <row r="19" spans="1:6" x14ac:dyDescent="0.3">
      <c r="A19" s="45"/>
      <c r="B19" s="46"/>
      <c r="C19" s="45"/>
      <c r="D19" s="45"/>
      <c r="E19" s="111"/>
      <c r="F19" s="111"/>
    </row>
    <row r="20" spans="1:6" x14ac:dyDescent="0.3">
      <c r="A20" s="45">
        <v>1</v>
      </c>
      <c r="B20" s="46" t="s">
        <v>124</v>
      </c>
      <c r="C20" s="45" t="s">
        <v>7</v>
      </c>
      <c r="D20" s="45">
        <v>3</v>
      </c>
      <c r="E20" s="111"/>
      <c r="F20" s="111">
        <f>E20*D20</f>
        <v>0</v>
      </c>
    </row>
    <row r="21" spans="1:6" x14ac:dyDescent="0.3">
      <c r="A21" s="45"/>
      <c r="B21" s="46"/>
      <c r="C21" s="45"/>
      <c r="D21" s="45"/>
      <c r="E21" s="111"/>
      <c r="F21" s="111"/>
    </row>
    <row r="22" spans="1:6" ht="14.4" customHeight="1" x14ac:dyDescent="0.3">
      <c r="A22" s="45">
        <v>2</v>
      </c>
      <c r="B22" s="46" t="s">
        <v>55</v>
      </c>
      <c r="C22" s="45" t="s">
        <v>7</v>
      </c>
      <c r="D22" s="45">
        <v>2</v>
      </c>
      <c r="E22" s="111"/>
      <c r="F22" s="111">
        <f>E22*D22</f>
        <v>0</v>
      </c>
    </row>
    <row r="23" spans="1:6" ht="14.4" customHeight="1" x14ac:dyDescent="0.3">
      <c r="A23" s="45"/>
      <c r="B23" s="46"/>
      <c r="C23" s="45"/>
      <c r="D23" s="45"/>
      <c r="E23" s="111"/>
      <c r="F23" s="111"/>
    </row>
    <row r="24" spans="1:6" ht="14.4" customHeight="1" x14ac:dyDescent="0.3">
      <c r="A24" s="45">
        <v>3</v>
      </c>
      <c r="B24" s="46" t="s">
        <v>125</v>
      </c>
      <c r="C24" s="45" t="s">
        <v>7</v>
      </c>
      <c r="D24" s="45">
        <v>3</v>
      </c>
      <c r="E24" s="111"/>
      <c r="F24" s="111">
        <f>E24*D24</f>
        <v>0</v>
      </c>
    </row>
    <row r="25" spans="1:6" ht="14.4" customHeight="1" x14ac:dyDescent="0.3">
      <c r="A25" s="45"/>
      <c r="B25" s="46"/>
      <c r="C25" s="45"/>
      <c r="D25" s="45"/>
      <c r="E25" s="111"/>
      <c r="F25" s="111"/>
    </row>
    <row r="26" spans="1:6" ht="14.4" customHeight="1" x14ac:dyDescent="0.3">
      <c r="A26" s="45">
        <v>4</v>
      </c>
      <c r="B26" s="46" t="s">
        <v>126</v>
      </c>
      <c r="C26" s="45" t="s">
        <v>7</v>
      </c>
      <c r="D26" s="45">
        <v>2</v>
      </c>
      <c r="E26" s="111"/>
      <c r="F26" s="111">
        <f>E26*D26</f>
        <v>0</v>
      </c>
    </row>
    <row r="27" spans="1:6" ht="14.4" customHeight="1" x14ac:dyDescent="0.3">
      <c r="A27" s="45"/>
      <c r="B27" s="46"/>
      <c r="C27" s="45"/>
      <c r="D27" s="45"/>
      <c r="E27" s="111"/>
      <c r="F27" s="111"/>
    </row>
    <row r="28" spans="1:6" ht="14.4" customHeight="1" x14ac:dyDescent="0.3">
      <c r="A28" s="45">
        <v>5</v>
      </c>
      <c r="B28" s="46" t="s">
        <v>58</v>
      </c>
      <c r="C28" s="45" t="s">
        <v>7</v>
      </c>
      <c r="D28" s="45">
        <v>4</v>
      </c>
      <c r="E28" s="111"/>
      <c r="F28" s="111">
        <f>E28*D28</f>
        <v>0</v>
      </c>
    </row>
    <row r="29" spans="1:6" ht="14.4" customHeight="1" x14ac:dyDescent="0.3">
      <c r="A29" s="45"/>
      <c r="B29" s="46"/>
      <c r="C29" s="45"/>
      <c r="D29" s="45"/>
      <c r="E29" s="111"/>
      <c r="F29" s="111"/>
    </row>
    <row r="30" spans="1:6" ht="19.5" customHeight="1" x14ac:dyDescent="0.3">
      <c r="A30" s="45">
        <v>6</v>
      </c>
      <c r="B30" s="46" t="s">
        <v>59</v>
      </c>
      <c r="C30" s="45" t="s">
        <v>7</v>
      </c>
      <c r="D30" s="45">
        <v>4</v>
      </c>
      <c r="E30" s="111"/>
      <c r="F30" s="111">
        <f>E30*D30</f>
        <v>0</v>
      </c>
    </row>
    <row r="31" spans="1:6" ht="14.4" customHeight="1" x14ac:dyDescent="0.3">
      <c r="A31" s="45"/>
      <c r="B31" s="46"/>
      <c r="C31" s="45"/>
      <c r="D31" s="45"/>
      <c r="E31" s="111"/>
      <c r="F31" s="111"/>
    </row>
    <row r="32" spans="1:6" ht="14.4" customHeight="1" x14ac:dyDescent="0.3">
      <c r="A32" s="45">
        <v>7</v>
      </c>
      <c r="B32" s="46" t="s">
        <v>127</v>
      </c>
      <c r="C32" s="45" t="s">
        <v>7</v>
      </c>
      <c r="D32" s="45">
        <v>4</v>
      </c>
      <c r="E32" s="111"/>
      <c r="F32" s="111">
        <f t="shared" ref="F32:F59" si="0">E32*D32</f>
        <v>0</v>
      </c>
    </row>
    <row r="33" spans="1:6" ht="14.4" customHeight="1" x14ac:dyDescent="0.3">
      <c r="A33" s="45"/>
      <c r="B33" s="46"/>
      <c r="C33" s="45"/>
      <c r="D33" s="45"/>
      <c r="E33" s="111"/>
      <c r="F33" s="111"/>
    </row>
    <row r="34" spans="1:6" ht="34.5" customHeight="1" x14ac:dyDescent="0.3">
      <c r="A34" s="45">
        <v>8</v>
      </c>
      <c r="B34" s="46" t="s">
        <v>61</v>
      </c>
      <c r="C34" s="45" t="s">
        <v>7</v>
      </c>
      <c r="D34" s="45">
        <v>2</v>
      </c>
      <c r="E34" s="111"/>
      <c r="F34" s="111">
        <f t="shared" si="0"/>
        <v>0</v>
      </c>
    </row>
    <row r="35" spans="1:6" ht="14.4" customHeight="1" x14ac:dyDescent="0.3">
      <c r="A35" s="45"/>
      <c r="B35" s="46"/>
      <c r="C35" s="45"/>
      <c r="D35" s="45"/>
      <c r="E35" s="111"/>
      <c r="F35" s="111"/>
    </row>
    <row r="36" spans="1:6" ht="33.75" customHeight="1" x14ac:dyDescent="0.3">
      <c r="A36" s="45">
        <v>9</v>
      </c>
      <c r="B36" s="46" t="s">
        <v>62</v>
      </c>
      <c r="C36" s="45" t="s">
        <v>7</v>
      </c>
      <c r="D36" s="45">
        <v>2</v>
      </c>
      <c r="E36" s="111"/>
      <c r="F36" s="111">
        <f t="shared" si="0"/>
        <v>0</v>
      </c>
    </row>
    <row r="37" spans="1:6" ht="14.4" customHeight="1" x14ac:dyDescent="0.3">
      <c r="A37" s="45"/>
      <c r="B37" s="46"/>
      <c r="C37" s="45"/>
      <c r="D37" s="45"/>
      <c r="E37" s="111"/>
      <c r="F37" s="111"/>
    </row>
    <row r="38" spans="1:6" ht="14.4" customHeight="1" x14ac:dyDescent="0.3">
      <c r="A38" s="45">
        <v>10</v>
      </c>
      <c r="B38" s="46" t="s">
        <v>63</v>
      </c>
      <c r="C38" s="45" t="s">
        <v>8</v>
      </c>
      <c r="D38" s="45">
        <v>1</v>
      </c>
      <c r="E38" s="111"/>
      <c r="F38" s="111">
        <f t="shared" si="0"/>
        <v>0</v>
      </c>
    </row>
    <row r="39" spans="1:6" ht="14.4" customHeight="1" x14ac:dyDescent="0.3">
      <c r="A39" s="45"/>
      <c r="B39" s="46"/>
      <c r="C39" s="45"/>
      <c r="D39" s="45"/>
      <c r="E39" s="111"/>
      <c r="F39" s="111"/>
    </row>
    <row r="40" spans="1:6" ht="14.4" customHeight="1" x14ac:dyDescent="0.3">
      <c r="A40" s="45">
        <v>11</v>
      </c>
      <c r="B40" s="46" t="s">
        <v>64</v>
      </c>
      <c r="C40" s="45" t="s">
        <v>7</v>
      </c>
      <c r="D40" s="45">
        <v>2</v>
      </c>
      <c r="E40" s="111"/>
      <c r="F40" s="111">
        <f t="shared" si="0"/>
        <v>0</v>
      </c>
    </row>
    <row r="41" spans="1:6" ht="14.4" customHeight="1" x14ac:dyDescent="0.3">
      <c r="A41" s="45"/>
      <c r="B41" s="46"/>
      <c r="C41" s="45"/>
      <c r="D41" s="45"/>
      <c r="E41" s="111"/>
      <c r="F41" s="111"/>
    </row>
    <row r="42" spans="1:6" ht="14.4" customHeight="1" x14ac:dyDescent="0.3">
      <c r="A42" s="45">
        <v>12</v>
      </c>
      <c r="B42" s="46" t="s">
        <v>65</v>
      </c>
      <c r="C42" s="45" t="s">
        <v>7</v>
      </c>
      <c r="D42" s="45">
        <v>2</v>
      </c>
      <c r="E42" s="111"/>
      <c r="F42" s="111">
        <f t="shared" si="0"/>
        <v>0</v>
      </c>
    </row>
    <row r="43" spans="1:6" ht="14.4" customHeight="1" x14ac:dyDescent="0.3">
      <c r="A43" s="45"/>
      <c r="B43" s="46"/>
      <c r="C43" s="45"/>
      <c r="D43" s="45"/>
      <c r="E43" s="111"/>
      <c r="F43" s="111"/>
    </row>
    <row r="44" spans="1:6" ht="14.4" customHeight="1" x14ac:dyDescent="0.3">
      <c r="A44" s="45">
        <v>13</v>
      </c>
      <c r="B44" s="46" t="s">
        <v>66</v>
      </c>
      <c r="C44" s="45" t="s">
        <v>7</v>
      </c>
      <c r="D44" s="45">
        <v>2</v>
      </c>
      <c r="E44" s="111"/>
      <c r="F44" s="111">
        <f t="shared" si="0"/>
        <v>0</v>
      </c>
    </row>
    <row r="45" spans="1:6" ht="14.4" customHeight="1" x14ac:dyDescent="0.3">
      <c r="A45" s="45"/>
      <c r="B45" s="46"/>
      <c r="C45" s="45"/>
      <c r="D45" s="45"/>
      <c r="E45" s="111"/>
      <c r="F45" s="111"/>
    </row>
    <row r="46" spans="1:6" ht="14.4" customHeight="1" x14ac:dyDescent="0.3">
      <c r="A46" s="45">
        <v>14</v>
      </c>
      <c r="B46" s="46" t="s">
        <v>74</v>
      </c>
      <c r="C46" s="45" t="s">
        <v>7</v>
      </c>
      <c r="D46" s="45">
        <v>1</v>
      </c>
      <c r="E46" s="111"/>
      <c r="F46" s="111">
        <f>E46*D46</f>
        <v>0</v>
      </c>
    </row>
    <row r="47" spans="1:6" ht="14.4" customHeight="1" x14ac:dyDescent="0.3">
      <c r="A47" s="45"/>
      <c r="B47" s="46"/>
      <c r="C47" s="45"/>
      <c r="D47" s="45"/>
      <c r="E47" s="111"/>
      <c r="F47" s="111"/>
    </row>
    <row r="48" spans="1:6" ht="14.4" customHeight="1" x14ac:dyDescent="0.3">
      <c r="A48" s="45">
        <v>15</v>
      </c>
      <c r="B48" s="46" t="s">
        <v>128</v>
      </c>
      <c r="C48" s="45" t="s">
        <v>7</v>
      </c>
      <c r="D48" s="45">
        <v>1</v>
      </c>
      <c r="E48" s="111"/>
      <c r="F48" s="111">
        <f t="shared" ref="F48" si="1">E48*D48</f>
        <v>0</v>
      </c>
    </row>
    <row r="49" spans="1:6" ht="14.4" customHeight="1" x14ac:dyDescent="0.3">
      <c r="A49" s="45"/>
      <c r="B49" s="46"/>
      <c r="C49" s="45"/>
      <c r="D49" s="45"/>
      <c r="E49" s="111"/>
      <c r="F49" s="111"/>
    </row>
    <row r="50" spans="1:6" ht="14.4" customHeight="1" x14ac:dyDescent="0.3">
      <c r="A50" s="45">
        <v>16</v>
      </c>
      <c r="B50" s="46" t="s">
        <v>75</v>
      </c>
      <c r="C50" s="45" t="s">
        <v>7</v>
      </c>
      <c r="D50" s="45">
        <v>1</v>
      </c>
      <c r="E50" s="111"/>
      <c r="F50" s="111">
        <f t="shared" ref="F50" si="2">E50*D50</f>
        <v>0</v>
      </c>
    </row>
    <row r="51" spans="1:6" ht="14.4" customHeight="1" x14ac:dyDescent="0.3">
      <c r="A51" s="45"/>
      <c r="B51" s="46"/>
      <c r="C51" s="45"/>
      <c r="D51" s="45"/>
      <c r="E51" s="111"/>
      <c r="F51" s="111"/>
    </row>
    <row r="52" spans="1:6" ht="14.4" customHeight="1" x14ac:dyDescent="0.3">
      <c r="A52" s="45">
        <v>17</v>
      </c>
      <c r="B52" s="46" t="s">
        <v>76</v>
      </c>
      <c r="C52" s="45" t="s">
        <v>7</v>
      </c>
      <c r="D52" s="45">
        <v>1</v>
      </c>
      <c r="E52" s="111"/>
      <c r="F52" s="111">
        <f t="shared" ref="F52" si="3">E52*D52</f>
        <v>0</v>
      </c>
    </row>
    <row r="53" spans="1:6" ht="14.4" customHeight="1" x14ac:dyDescent="0.3">
      <c r="A53" s="45"/>
      <c r="B53" s="46"/>
      <c r="C53" s="45"/>
      <c r="D53" s="45"/>
      <c r="E53" s="111"/>
      <c r="F53" s="111"/>
    </row>
    <row r="54" spans="1:6" ht="14.4" customHeight="1" x14ac:dyDescent="0.3">
      <c r="A54" s="45"/>
      <c r="B54" s="46"/>
      <c r="C54" s="45"/>
      <c r="D54" s="45"/>
      <c r="E54" s="111"/>
      <c r="F54" s="111"/>
    </row>
    <row r="55" spans="1:6" ht="14.4" customHeight="1" x14ac:dyDescent="0.3">
      <c r="A55" s="72"/>
      <c r="B55" s="77" t="s">
        <v>24</v>
      </c>
      <c r="C55" s="77"/>
      <c r="D55" s="77"/>
      <c r="E55" s="112"/>
      <c r="F55" s="119">
        <f>SUM(F5:F54)</f>
        <v>0</v>
      </c>
    </row>
    <row r="56" spans="1:6" ht="14.4" customHeight="1" x14ac:dyDescent="0.3">
      <c r="A56" s="50"/>
      <c r="B56" s="76"/>
      <c r="C56" s="76"/>
      <c r="D56" s="76"/>
      <c r="E56" s="113"/>
      <c r="F56" s="120"/>
    </row>
    <row r="57" spans="1:6" ht="14.4" customHeight="1" x14ac:dyDescent="0.3">
      <c r="A57" s="50"/>
      <c r="B57" s="76" t="s">
        <v>25</v>
      </c>
      <c r="C57" s="76"/>
      <c r="D57" s="76"/>
      <c r="E57" s="113"/>
      <c r="F57" s="120">
        <f>F55</f>
        <v>0</v>
      </c>
    </row>
    <row r="58" spans="1:6" ht="14.4" customHeight="1" x14ac:dyDescent="0.3">
      <c r="A58" s="45"/>
      <c r="B58" s="46"/>
      <c r="C58" s="45"/>
      <c r="D58" s="45"/>
      <c r="E58" s="111"/>
      <c r="F58" s="111"/>
    </row>
    <row r="59" spans="1:6" x14ac:dyDescent="0.3">
      <c r="A59" s="45">
        <v>18</v>
      </c>
      <c r="B59" s="46" t="s">
        <v>77</v>
      </c>
      <c r="C59" s="45" t="s">
        <v>8</v>
      </c>
      <c r="D59" s="45">
        <v>1</v>
      </c>
      <c r="E59" s="111"/>
      <c r="F59" s="111">
        <f t="shared" si="0"/>
        <v>0</v>
      </c>
    </row>
    <row r="60" spans="1:6" x14ac:dyDescent="0.3">
      <c r="A60" s="45"/>
      <c r="B60" s="46"/>
      <c r="C60" s="45"/>
      <c r="D60" s="45"/>
      <c r="E60" s="111"/>
      <c r="F60" s="111"/>
    </row>
    <row r="61" spans="1:6" x14ac:dyDescent="0.3">
      <c r="A61" s="39" t="s">
        <v>45</v>
      </c>
      <c r="B61" s="46" t="s">
        <v>21</v>
      </c>
      <c r="C61" s="45"/>
      <c r="D61" s="45"/>
      <c r="E61" s="111"/>
      <c r="F61" s="111"/>
    </row>
    <row r="62" spans="1:6" x14ac:dyDescent="0.3">
      <c r="A62" s="45"/>
      <c r="B62" s="46"/>
      <c r="C62" s="45"/>
      <c r="D62" s="45"/>
      <c r="E62" s="111"/>
      <c r="F62" s="111"/>
    </row>
    <row r="63" spans="1:6" ht="42" x14ac:dyDescent="0.3">
      <c r="A63" s="45"/>
      <c r="B63" s="46" t="s">
        <v>22</v>
      </c>
      <c r="C63" s="45"/>
      <c r="D63" s="45"/>
      <c r="E63" s="111"/>
      <c r="F63" s="111"/>
    </row>
    <row r="64" spans="1:6" x14ac:dyDescent="0.3">
      <c r="A64" s="45"/>
      <c r="B64" s="46"/>
      <c r="C64" s="45"/>
      <c r="D64" s="45"/>
      <c r="E64" s="111"/>
      <c r="F64" s="111"/>
    </row>
    <row r="65" spans="1:6" x14ac:dyDescent="0.3">
      <c r="A65" s="45">
        <v>1</v>
      </c>
      <c r="B65" s="46" t="s">
        <v>18</v>
      </c>
      <c r="C65" s="45" t="s">
        <v>19</v>
      </c>
      <c r="D65" s="45">
        <v>4</v>
      </c>
      <c r="E65" s="111"/>
      <c r="F65" s="111">
        <f t="shared" ref="F65:F67" si="4">E65*D65</f>
        <v>0</v>
      </c>
    </row>
    <row r="66" spans="1:6" x14ac:dyDescent="0.3">
      <c r="A66" s="45"/>
      <c r="B66" s="46"/>
      <c r="C66" s="45"/>
      <c r="D66" s="45"/>
      <c r="E66" s="111"/>
      <c r="F66" s="111"/>
    </row>
    <row r="67" spans="1:6" x14ac:dyDescent="0.3">
      <c r="A67" s="45">
        <v>2</v>
      </c>
      <c r="B67" s="46" t="s">
        <v>20</v>
      </c>
      <c r="C67" s="45" t="s">
        <v>29</v>
      </c>
      <c r="D67" s="45">
        <v>1</v>
      </c>
      <c r="E67" s="111"/>
      <c r="F67" s="111">
        <f t="shared" si="4"/>
        <v>0</v>
      </c>
    </row>
    <row r="68" spans="1:6" x14ac:dyDescent="0.3">
      <c r="A68" s="45"/>
      <c r="B68" s="46"/>
      <c r="C68" s="45"/>
      <c r="D68" s="45"/>
      <c r="E68" s="111"/>
      <c r="F68" s="111"/>
    </row>
    <row r="69" spans="1:6" x14ac:dyDescent="0.3">
      <c r="A69" s="45"/>
      <c r="B69" s="46" t="s">
        <v>9</v>
      </c>
      <c r="C69" s="45"/>
      <c r="D69" s="45"/>
      <c r="E69" s="111"/>
      <c r="F69" s="111"/>
    </row>
    <row r="70" spans="1:6" x14ac:dyDescent="0.3">
      <c r="A70" s="45"/>
      <c r="B70" s="46"/>
      <c r="C70" s="45"/>
      <c r="D70" s="45"/>
      <c r="E70" s="111"/>
      <c r="F70" s="111"/>
    </row>
    <row r="71" spans="1:6" x14ac:dyDescent="0.3">
      <c r="A71" s="45">
        <v>3</v>
      </c>
      <c r="B71" s="46" t="s">
        <v>23</v>
      </c>
      <c r="C71" s="45" t="s">
        <v>8</v>
      </c>
      <c r="D71" s="45">
        <v>1</v>
      </c>
      <c r="E71" s="111"/>
      <c r="F71" s="111">
        <f>E71*D71</f>
        <v>0</v>
      </c>
    </row>
    <row r="72" spans="1:6" x14ac:dyDescent="0.3">
      <c r="A72" s="45"/>
      <c r="B72" s="46"/>
      <c r="C72" s="45"/>
      <c r="D72" s="45"/>
      <c r="E72" s="111"/>
      <c r="F72" s="111"/>
    </row>
    <row r="73" spans="1:6" x14ac:dyDescent="0.3">
      <c r="A73" s="45"/>
      <c r="B73" s="46"/>
      <c r="C73" s="45"/>
      <c r="D73" s="45"/>
      <c r="E73" s="111"/>
      <c r="F73" s="111"/>
    </row>
    <row r="74" spans="1:6" x14ac:dyDescent="0.3">
      <c r="A74" s="39"/>
      <c r="B74" s="43"/>
      <c r="C74" s="45"/>
      <c r="D74" s="45"/>
      <c r="E74" s="111"/>
      <c r="F74" s="111"/>
    </row>
    <row r="75" spans="1:6" x14ac:dyDescent="0.3">
      <c r="A75" s="48"/>
      <c r="B75" s="49"/>
      <c r="C75" s="48"/>
      <c r="D75" s="48"/>
      <c r="E75" s="111"/>
      <c r="F75" s="114"/>
    </row>
    <row r="76" spans="1:6" x14ac:dyDescent="0.3">
      <c r="A76" s="40" t="s">
        <v>26</v>
      </c>
      <c r="B76" s="44" t="s">
        <v>11</v>
      </c>
      <c r="C76" s="47"/>
      <c r="D76" s="47"/>
      <c r="E76" s="115" t="s">
        <v>5</v>
      </c>
      <c r="F76" s="116">
        <f>SUM(F57:F75)</f>
        <v>0</v>
      </c>
    </row>
    <row r="286" s="75" customFormat="1" ht="16.5" customHeight="1" x14ac:dyDescent="0.3"/>
    <row r="290" s="75" customFormat="1" ht="16.5" customHeight="1" x14ac:dyDescent="0.3"/>
  </sheetData>
  <pageMargins left="0.7" right="0.7" top="0.75" bottom="0.75" header="0.3" footer="0.3"/>
  <pageSetup scale="70" fitToHeight="0" orientation="portrait" r:id="rId1"/>
  <rowBreaks count="1" manualBreakCount="1">
    <brk id="56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43ABE5-2600-4D9D-B9DF-6FC1A2297188}">
  <sheetPr>
    <tabColor rgb="FFFFFF00"/>
    <pageSetUpPr fitToPage="1"/>
  </sheetPr>
  <dimension ref="A1:F297"/>
  <sheetViews>
    <sheetView view="pageBreakPreview" zoomScaleNormal="100" zoomScaleSheetLayoutView="100" workbookViewId="0">
      <selection activeCell="B1" sqref="B1"/>
    </sheetView>
  </sheetViews>
  <sheetFormatPr defaultColWidth="8.90625" defaultRowHeight="14" x14ac:dyDescent="0.3"/>
  <cols>
    <col min="1" max="1" width="15.54296875" style="118" customWidth="1"/>
    <col min="2" max="2" width="52.453125" style="118" customWidth="1"/>
    <col min="3" max="3" width="8.90625" style="118"/>
    <col min="4" max="4" width="16.08984375" style="118" customWidth="1"/>
    <col min="5" max="5" width="18.453125" style="118" customWidth="1"/>
    <col min="6" max="6" width="19.90625" style="118" customWidth="1"/>
    <col min="7" max="16384" width="8.90625" style="118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129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6"/>
      <c r="C5" s="46"/>
      <c r="D5" s="46"/>
      <c r="E5" s="111"/>
      <c r="F5" s="111"/>
    </row>
    <row r="6" spans="1:6" x14ac:dyDescent="0.3">
      <c r="A6" s="39" t="s">
        <v>88</v>
      </c>
      <c r="B6" s="43" t="s">
        <v>240</v>
      </c>
      <c r="C6" s="39"/>
      <c r="D6" s="39"/>
      <c r="E6" s="117"/>
      <c r="F6" s="117"/>
    </row>
    <row r="7" spans="1:6" x14ac:dyDescent="0.3">
      <c r="A7" s="45"/>
      <c r="B7" s="46"/>
      <c r="C7" s="45"/>
      <c r="D7" s="45"/>
      <c r="E7" s="111"/>
      <c r="F7" s="111"/>
    </row>
    <row r="8" spans="1:6" ht="28" x14ac:dyDescent="0.3">
      <c r="A8" s="39" t="s">
        <v>89</v>
      </c>
      <c r="B8" s="46" t="s">
        <v>51</v>
      </c>
      <c r="C8" s="45"/>
      <c r="D8" s="45"/>
      <c r="E8" s="111"/>
      <c r="F8" s="111"/>
    </row>
    <row r="9" spans="1:6" ht="15.75" customHeight="1" x14ac:dyDescent="0.3">
      <c r="A9" s="45"/>
      <c r="B9" s="46"/>
      <c r="C9" s="45"/>
      <c r="D9" s="45"/>
      <c r="E9" s="111"/>
      <c r="F9" s="111"/>
    </row>
    <row r="10" spans="1:6" ht="42" x14ac:dyDescent="0.3">
      <c r="A10" s="45">
        <v>1</v>
      </c>
      <c r="B10" s="46" t="s">
        <v>78</v>
      </c>
      <c r="C10" s="45" t="s">
        <v>7</v>
      </c>
      <c r="D10" s="45">
        <v>2</v>
      </c>
      <c r="E10" s="111"/>
      <c r="F10" s="111">
        <f>E10*D10</f>
        <v>0</v>
      </c>
    </row>
    <row r="11" spans="1:6" x14ac:dyDescent="0.3">
      <c r="A11" s="45"/>
      <c r="B11" s="46"/>
      <c r="C11" s="45"/>
      <c r="D11" s="45"/>
      <c r="E11" s="111"/>
      <c r="F11" s="111"/>
    </row>
    <row r="12" spans="1:6" ht="28" x14ac:dyDescent="0.3">
      <c r="A12" s="45">
        <v>2</v>
      </c>
      <c r="B12" s="46" t="s">
        <v>52</v>
      </c>
      <c r="C12" s="45" t="s">
        <v>7</v>
      </c>
      <c r="D12" s="45">
        <v>2</v>
      </c>
      <c r="E12" s="111"/>
      <c r="F12" s="111">
        <f>E12*D12</f>
        <v>0</v>
      </c>
    </row>
    <row r="13" spans="1:6" x14ac:dyDescent="0.3">
      <c r="A13" s="45"/>
      <c r="B13" s="46"/>
      <c r="C13" s="45"/>
      <c r="D13" s="45"/>
      <c r="E13" s="111"/>
      <c r="F13" s="111"/>
    </row>
    <row r="14" spans="1:6" ht="28" x14ac:dyDescent="0.3">
      <c r="A14" s="45">
        <v>3</v>
      </c>
      <c r="B14" s="46" t="s">
        <v>69</v>
      </c>
      <c r="C14" s="45" t="s">
        <v>7</v>
      </c>
      <c r="D14" s="45">
        <v>2</v>
      </c>
      <c r="E14" s="111"/>
      <c r="F14" s="111">
        <f>E14*D14</f>
        <v>0</v>
      </c>
    </row>
    <row r="15" spans="1:6" x14ac:dyDescent="0.3">
      <c r="A15" s="45"/>
      <c r="B15" s="46"/>
      <c r="C15" s="45"/>
      <c r="D15" s="45"/>
      <c r="E15" s="111"/>
      <c r="F15" s="111"/>
    </row>
    <row r="16" spans="1:6" x14ac:dyDescent="0.3">
      <c r="A16" s="39" t="s">
        <v>90</v>
      </c>
      <c r="B16" s="43" t="s">
        <v>46</v>
      </c>
      <c r="C16" s="45"/>
      <c r="D16" s="45"/>
      <c r="E16" s="111"/>
      <c r="F16" s="111"/>
    </row>
    <row r="17" spans="1:6" x14ac:dyDescent="0.3">
      <c r="A17" s="39"/>
      <c r="B17" s="43"/>
      <c r="C17" s="45"/>
      <c r="D17" s="45"/>
      <c r="E17" s="111"/>
      <c r="F17" s="111"/>
    </row>
    <row r="18" spans="1:6" ht="35.25" customHeight="1" x14ac:dyDescent="0.3">
      <c r="A18" s="39"/>
      <c r="B18" s="46" t="s">
        <v>53</v>
      </c>
      <c r="C18" s="45"/>
      <c r="D18" s="45"/>
      <c r="E18" s="111"/>
      <c r="F18" s="111"/>
    </row>
    <row r="19" spans="1:6" x14ac:dyDescent="0.3">
      <c r="A19" s="45"/>
      <c r="B19" s="46"/>
      <c r="C19" s="45"/>
      <c r="D19" s="45"/>
      <c r="E19" s="111"/>
      <c r="F19" s="111"/>
    </row>
    <row r="20" spans="1:6" x14ac:dyDescent="0.3">
      <c r="A20" s="45">
        <v>1</v>
      </c>
      <c r="B20" s="46" t="s">
        <v>79</v>
      </c>
      <c r="C20" s="45" t="s">
        <v>7</v>
      </c>
      <c r="D20" s="45">
        <v>3</v>
      </c>
      <c r="E20" s="111"/>
      <c r="F20" s="111">
        <f>E20*D20</f>
        <v>0</v>
      </c>
    </row>
    <row r="21" spans="1:6" x14ac:dyDescent="0.3">
      <c r="A21" s="45"/>
      <c r="B21" s="46"/>
      <c r="C21" s="45"/>
      <c r="D21" s="45"/>
      <c r="E21" s="111"/>
      <c r="F21" s="111"/>
    </row>
    <row r="22" spans="1:6" ht="14.4" customHeight="1" x14ac:dyDescent="0.3">
      <c r="A22" s="45">
        <v>2</v>
      </c>
      <c r="B22" s="46" t="s">
        <v>55</v>
      </c>
      <c r="C22" s="45" t="s">
        <v>7</v>
      </c>
      <c r="D22" s="45">
        <v>2</v>
      </c>
      <c r="E22" s="111"/>
      <c r="F22" s="111">
        <f>E22*D22</f>
        <v>0</v>
      </c>
    </row>
    <row r="23" spans="1:6" ht="14.4" customHeight="1" x14ac:dyDescent="0.3">
      <c r="A23" s="45"/>
      <c r="B23" s="46"/>
      <c r="C23" s="45"/>
      <c r="D23" s="45"/>
      <c r="E23" s="111"/>
      <c r="F23" s="111"/>
    </row>
    <row r="24" spans="1:6" ht="14.4" customHeight="1" x14ac:dyDescent="0.3">
      <c r="A24" s="45">
        <v>3</v>
      </c>
      <c r="B24" s="46" t="s">
        <v>80</v>
      </c>
      <c r="C24" s="45" t="s">
        <v>7</v>
      </c>
      <c r="D24" s="45">
        <v>3</v>
      </c>
      <c r="E24" s="111"/>
      <c r="F24" s="111">
        <f>E24*D24</f>
        <v>0</v>
      </c>
    </row>
    <row r="25" spans="1:6" ht="14.4" customHeight="1" x14ac:dyDescent="0.3">
      <c r="A25" s="45"/>
      <c r="B25" s="46"/>
      <c r="C25" s="45"/>
      <c r="D25" s="45"/>
      <c r="E25" s="111"/>
      <c r="F25" s="111"/>
    </row>
    <row r="26" spans="1:6" ht="14.4" customHeight="1" x14ac:dyDescent="0.3">
      <c r="A26" s="45">
        <v>4</v>
      </c>
      <c r="B26" s="46" t="s">
        <v>81</v>
      </c>
      <c r="C26" s="45" t="s">
        <v>7</v>
      </c>
      <c r="D26" s="45">
        <v>2</v>
      </c>
      <c r="E26" s="111"/>
      <c r="F26" s="111">
        <f>E26*D26</f>
        <v>0</v>
      </c>
    </row>
    <row r="27" spans="1:6" ht="14.4" customHeight="1" x14ac:dyDescent="0.3">
      <c r="A27" s="45"/>
      <c r="B27" s="46"/>
      <c r="C27" s="45"/>
      <c r="D27" s="45"/>
      <c r="E27" s="111"/>
      <c r="F27" s="111"/>
    </row>
    <row r="28" spans="1:6" ht="14.4" customHeight="1" x14ac:dyDescent="0.3">
      <c r="A28" s="45">
        <v>5</v>
      </c>
      <c r="B28" s="46" t="s">
        <v>58</v>
      </c>
      <c r="C28" s="45" t="s">
        <v>7</v>
      </c>
      <c r="D28" s="45">
        <v>4</v>
      </c>
      <c r="E28" s="111"/>
      <c r="F28" s="111">
        <f>E28*D28</f>
        <v>0</v>
      </c>
    </row>
    <row r="29" spans="1:6" ht="14.4" customHeight="1" x14ac:dyDescent="0.3">
      <c r="A29" s="45"/>
      <c r="B29" s="46"/>
      <c r="C29" s="45"/>
      <c r="D29" s="45"/>
      <c r="E29" s="111"/>
      <c r="F29" s="111"/>
    </row>
    <row r="30" spans="1:6" ht="19.5" customHeight="1" x14ac:dyDescent="0.3">
      <c r="A30" s="45">
        <v>6</v>
      </c>
      <c r="B30" s="46" t="s">
        <v>82</v>
      </c>
      <c r="C30" s="45" t="s">
        <v>7</v>
      </c>
      <c r="D30" s="45">
        <v>4</v>
      </c>
      <c r="E30" s="111"/>
      <c r="F30" s="111">
        <f>E30*D30</f>
        <v>0</v>
      </c>
    </row>
    <row r="31" spans="1:6" ht="14.4" customHeight="1" x14ac:dyDescent="0.3">
      <c r="A31" s="45"/>
      <c r="B31" s="46"/>
      <c r="C31" s="45"/>
      <c r="D31" s="45"/>
      <c r="E31" s="111"/>
      <c r="F31" s="111"/>
    </row>
    <row r="32" spans="1:6" ht="14.4" customHeight="1" x14ac:dyDescent="0.3">
      <c r="A32" s="45">
        <v>7</v>
      </c>
      <c r="B32" s="46" t="s">
        <v>83</v>
      </c>
      <c r="C32" s="45" t="s">
        <v>7</v>
      </c>
      <c r="D32" s="45">
        <v>4</v>
      </c>
      <c r="E32" s="111"/>
      <c r="F32" s="111">
        <f>E32*D32</f>
        <v>0</v>
      </c>
    </row>
    <row r="33" spans="1:6" ht="14.4" customHeight="1" x14ac:dyDescent="0.3">
      <c r="A33" s="45"/>
      <c r="B33" s="46"/>
      <c r="C33" s="45"/>
      <c r="D33" s="45"/>
      <c r="E33" s="111"/>
      <c r="F33" s="111"/>
    </row>
    <row r="34" spans="1:6" ht="34.5" customHeight="1" x14ac:dyDescent="0.3">
      <c r="A34" s="45">
        <v>8</v>
      </c>
      <c r="B34" s="46" t="s">
        <v>84</v>
      </c>
      <c r="C34" s="45" t="s">
        <v>7</v>
      </c>
      <c r="D34" s="45">
        <v>2</v>
      </c>
      <c r="E34" s="111"/>
      <c r="F34" s="111">
        <f>E34*D34</f>
        <v>0</v>
      </c>
    </row>
    <row r="35" spans="1:6" ht="14.4" customHeight="1" x14ac:dyDescent="0.3">
      <c r="A35" s="45"/>
      <c r="B35" s="46"/>
      <c r="C35" s="45"/>
      <c r="D35" s="45"/>
      <c r="E35" s="111"/>
      <c r="F35" s="111"/>
    </row>
    <row r="36" spans="1:6" ht="74.25" customHeight="1" x14ac:dyDescent="0.3">
      <c r="A36" s="45">
        <v>9</v>
      </c>
      <c r="B36" s="46" t="s">
        <v>70</v>
      </c>
      <c r="C36" s="45" t="s">
        <v>8</v>
      </c>
      <c r="D36" s="45">
        <v>1</v>
      </c>
      <c r="E36" s="111"/>
      <c r="F36" s="111">
        <f>E36*D36</f>
        <v>0</v>
      </c>
    </row>
    <row r="37" spans="1:6" ht="14.4" customHeight="1" x14ac:dyDescent="0.3">
      <c r="A37" s="45"/>
      <c r="B37" s="46"/>
      <c r="C37" s="45"/>
      <c r="D37" s="45"/>
      <c r="E37" s="111"/>
      <c r="F37" s="111"/>
    </row>
    <row r="38" spans="1:6" ht="33.75" customHeight="1" x14ac:dyDescent="0.3">
      <c r="A38" s="45">
        <v>10</v>
      </c>
      <c r="B38" s="46" t="s">
        <v>85</v>
      </c>
      <c r="C38" s="45" t="s">
        <v>7</v>
      </c>
      <c r="D38" s="45">
        <v>1</v>
      </c>
      <c r="E38" s="111"/>
      <c r="F38" s="111">
        <f>E38*D38</f>
        <v>0</v>
      </c>
    </row>
    <row r="39" spans="1:6" ht="33.75" customHeight="1" x14ac:dyDescent="0.3">
      <c r="A39" s="45"/>
      <c r="B39" s="46"/>
      <c r="C39" s="45"/>
      <c r="D39" s="45"/>
      <c r="E39" s="111"/>
      <c r="F39" s="111"/>
    </row>
    <row r="40" spans="1:6" ht="33.75" customHeight="1" x14ac:dyDescent="0.3">
      <c r="A40" s="45">
        <v>11</v>
      </c>
      <c r="B40" s="46" t="s">
        <v>86</v>
      </c>
      <c r="C40" s="45" t="s">
        <v>7</v>
      </c>
      <c r="D40" s="45">
        <v>1</v>
      </c>
      <c r="E40" s="111"/>
      <c r="F40" s="111">
        <f>E40*D40</f>
        <v>0</v>
      </c>
    </row>
    <row r="41" spans="1:6" ht="14.4" customHeight="1" x14ac:dyDescent="0.3">
      <c r="A41" s="45"/>
      <c r="B41" s="46"/>
      <c r="C41" s="45"/>
      <c r="D41" s="45"/>
      <c r="E41" s="111"/>
      <c r="F41" s="111"/>
    </row>
    <row r="42" spans="1:6" ht="14.4" customHeight="1" x14ac:dyDescent="0.3">
      <c r="A42" s="45">
        <v>12</v>
      </c>
      <c r="B42" s="46" t="s">
        <v>63</v>
      </c>
      <c r="C42" s="45" t="s">
        <v>8</v>
      </c>
      <c r="D42" s="45">
        <v>1</v>
      </c>
      <c r="E42" s="111"/>
      <c r="F42" s="111">
        <f>E42*D42</f>
        <v>0</v>
      </c>
    </row>
    <row r="43" spans="1:6" ht="14.4" customHeight="1" x14ac:dyDescent="0.3">
      <c r="A43" s="45"/>
      <c r="B43" s="46"/>
      <c r="C43" s="45"/>
      <c r="D43" s="45"/>
      <c r="E43" s="111"/>
      <c r="F43" s="111"/>
    </row>
    <row r="44" spans="1:6" ht="14.4" customHeight="1" x14ac:dyDescent="0.3">
      <c r="A44" s="45">
        <v>13</v>
      </c>
      <c r="B44" s="46" t="s">
        <v>64</v>
      </c>
      <c r="C44" s="45" t="s">
        <v>7</v>
      </c>
      <c r="D44" s="45">
        <v>2</v>
      </c>
      <c r="E44" s="111"/>
      <c r="F44" s="111">
        <f>E44*D44</f>
        <v>0</v>
      </c>
    </row>
    <row r="45" spans="1:6" ht="14.4" customHeight="1" x14ac:dyDescent="0.3">
      <c r="A45" s="45"/>
      <c r="B45" s="46"/>
      <c r="C45" s="45"/>
      <c r="D45" s="45"/>
      <c r="E45" s="111"/>
      <c r="F45" s="111"/>
    </row>
    <row r="46" spans="1:6" ht="14.4" customHeight="1" x14ac:dyDescent="0.3">
      <c r="A46" s="45">
        <v>14</v>
      </c>
      <c r="B46" s="46" t="s">
        <v>65</v>
      </c>
      <c r="C46" s="45" t="s">
        <v>7</v>
      </c>
      <c r="D46" s="45">
        <v>2</v>
      </c>
      <c r="E46" s="111"/>
      <c r="F46" s="111">
        <f>E46*D46</f>
        <v>0</v>
      </c>
    </row>
    <row r="47" spans="1:6" ht="14.4" customHeight="1" x14ac:dyDescent="0.3">
      <c r="A47" s="45"/>
      <c r="B47" s="46"/>
      <c r="C47" s="45"/>
      <c r="D47" s="45"/>
      <c r="E47" s="111"/>
      <c r="F47" s="111"/>
    </row>
    <row r="48" spans="1:6" ht="14.4" customHeight="1" x14ac:dyDescent="0.3">
      <c r="A48" s="45">
        <v>15</v>
      </c>
      <c r="B48" s="46" t="s">
        <v>66</v>
      </c>
      <c r="C48" s="45" t="s">
        <v>7</v>
      </c>
      <c r="D48" s="45">
        <v>2</v>
      </c>
      <c r="E48" s="111"/>
      <c r="F48" s="111">
        <f>E48*D48</f>
        <v>0</v>
      </c>
    </row>
    <row r="49" spans="1:6" ht="14.4" customHeight="1" x14ac:dyDescent="0.3">
      <c r="A49" s="45"/>
      <c r="B49" s="46"/>
      <c r="C49" s="45"/>
      <c r="D49" s="45"/>
      <c r="E49" s="111"/>
      <c r="F49" s="111"/>
    </row>
    <row r="50" spans="1:6" ht="14.4" customHeight="1" x14ac:dyDescent="0.3">
      <c r="A50" s="45"/>
      <c r="B50" s="46"/>
      <c r="C50" s="45"/>
      <c r="D50" s="45"/>
      <c r="E50" s="111"/>
      <c r="F50" s="111"/>
    </row>
    <row r="51" spans="1:6" ht="14.4" customHeight="1" x14ac:dyDescent="0.3">
      <c r="A51" s="45"/>
      <c r="B51" s="46"/>
      <c r="C51" s="45"/>
      <c r="D51" s="45"/>
      <c r="E51" s="111"/>
      <c r="F51" s="111"/>
    </row>
    <row r="52" spans="1:6" ht="14.4" customHeight="1" x14ac:dyDescent="0.3">
      <c r="A52" s="45"/>
      <c r="B52" s="46"/>
      <c r="C52" s="45"/>
      <c r="D52" s="45"/>
      <c r="E52" s="111"/>
      <c r="F52" s="111"/>
    </row>
    <row r="53" spans="1:6" ht="14.4" customHeight="1" x14ac:dyDescent="0.3">
      <c r="A53" s="45"/>
      <c r="B53" s="46"/>
      <c r="C53" s="45"/>
      <c r="D53" s="45"/>
      <c r="E53" s="111"/>
      <c r="F53" s="111"/>
    </row>
    <row r="54" spans="1:6" ht="14.4" customHeight="1" x14ac:dyDescent="0.3">
      <c r="A54" s="72"/>
      <c r="B54" s="77" t="s">
        <v>24</v>
      </c>
      <c r="C54" s="77"/>
      <c r="D54" s="77"/>
      <c r="E54" s="112"/>
      <c r="F54" s="119">
        <f>SUM(F5:F53)</f>
        <v>0</v>
      </c>
    </row>
    <row r="55" spans="1:6" ht="14.4" customHeight="1" x14ac:dyDescent="0.3">
      <c r="A55" s="50"/>
      <c r="B55" s="76"/>
      <c r="C55" s="76"/>
      <c r="D55" s="76"/>
      <c r="E55" s="113"/>
      <c r="F55" s="120"/>
    </row>
    <row r="56" spans="1:6" ht="14.4" customHeight="1" x14ac:dyDescent="0.3">
      <c r="A56" s="50"/>
      <c r="B56" s="76" t="s">
        <v>25</v>
      </c>
      <c r="C56" s="76"/>
      <c r="D56" s="76"/>
      <c r="E56" s="113"/>
      <c r="F56" s="120">
        <f>F54</f>
        <v>0</v>
      </c>
    </row>
    <row r="57" spans="1:6" ht="14.4" customHeight="1" x14ac:dyDescent="0.3">
      <c r="A57" s="45"/>
      <c r="B57" s="46"/>
      <c r="C57" s="45"/>
      <c r="D57" s="45"/>
      <c r="E57" s="111"/>
      <c r="F57" s="111"/>
    </row>
    <row r="58" spans="1:6" ht="18.75" customHeight="1" x14ac:dyDescent="0.3">
      <c r="A58" s="45">
        <v>16</v>
      </c>
      <c r="B58" s="46" t="s">
        <v>74</v>
      </c>
      <c r="C58" s="45" t="s">
        <v>7</v>
      </c>
      <c r="D58" s="45">
        <v>1</v>
      </c>
      <c r="E58" s="111"/>
      <c r="F58" s="111">
        <f>E58*D58</f>
        <v>0</v>
      </c>
    </row>
    <row r="59" spans="1:6" ht="17.25" customHeight="1" x14ac:dyDescent="0.3">
      <c r="A59" s="45"/>
      <c r="B59" s="46"/>
      <c r="C59" s="45"/>
      <c r="D59" s="45"/>
      <c r="E59" s="111"/>
      <c r="F59" s="111"/>
    </row>
    <row r="60" spans="1:6" ht="21.75" customHeight="1" x14ac:dyDescent="0.3">
      <c r="A60" s="45">
        <v>17</v>
      </c>
      <c r="B60" s="46" t="s">
        <v>87</v>
      </c>
      <c r="C60" s="45" t="s">
        <v>7</v>
      </c>
      <c r="D60" s="45">
        <v>1</v>
      </c>
      <c r="E60" s="111"/>
      <c r="F60" s="111">
        <f>E60*D60</f>
        <v>0</v>
      </c>
    </row>
    <row r="61" spans="1:6" ht="14.4" customHeight="1" x14ac:dyDescent="0.3">
      <c r="A61" s="45"/>
      <c r="B61" s="46"/>
      <c r="C61" s="45"/>
      <c r="D61" s="45"/>
      <c r="E61" s="111"/>
      <c r="F61" s="111"/>
    </row>
    <row r="62" spans="1:6" ht="14.4" customHeight="1" x14ac:dyDescent="0.3">
      <c r="A62" s="45">
        <v>18</v>
      </c>
      <c r="B62" s="46" t="s">
        <v>75</v>
      </c>
      <c r="C62" s="45" t="s">
        <v>7</v>
      </c>
      <c r="D62" s="45">
        <v>1</v>
      </c>
      <c r="E62" s="111"/>
      <c r="F62" s="111">
        <f>E62*D62</f>
        <v>0</v>
      </c>
    </row>
    <row r="63" spans="1:6" ht="14.4" customHeight="1" x14ac:dyDescent="0.3">
      <c r="A63" s="45"/>
      <c r="B63" s="46"/>
      <c r="C63" s="45"/>
      <c r="D63" s="45"/>
      <c r="E63" s="111"/>
      <c r="F63" s="111"/>
    </row>
    <row r="64" spans="1:6" ht="14.4" customHeight="1" x14ac:dyDescent="0.3">
      <c r="A64" s="45">
        <v>19</v>
      </c>
      <c r="B64" s="46" t="s">
        <v>76</v>
      </c>
      <c r="C64" s="45" t="s">
        <v>7</v>
      </c>
      <c r="D64" s="45">
        <v>1</v>
      </c>
      <c r="E64" s="111"/>
      <c r="F64" s="111">
        <f>E64*D64</f>
        <v>0</v>
      </c>
    </row>
    <row r="65" spans="1:6" x14ac:dyDescent="0.3">
      <c r="A65" s="45"/>
      <c r="B65" s="46"/>
      <c r="C65" s="45"/>
      <c r="D65" s="45"/>
      <c r="E65" s="111"/>
      <c r="F65" s="111"/>
    </row>
    <row r="66" spans="1:6" x14ac:dyDescent="0.3">
      <c r="A66" s="45">
        <v>20</v>
      </c>
      <c r="B66" s="46" t="s">
        <v>77</v>
      </c>
      <c r="C66" s="45" t="s">
        <v>8</v>
      </c>
      <c r="D66" s="45">
        <v>1</v>
      </c>
      <c r="E66" s="111"/>
      <c r="F66" s="111">
        <f>E66*D66</f>
        <v>0</v>
      </c>
    </row>
    <row r="67" spans="1:6" x14ac:dyDescent="0.3">
      <c r="A67" s="45"/>
      <c r="B67" s="46"/>
      <c r="C67" s="45"/>
      <c r="D67" s="45"/>
      <c r="E67" s="111"/>
      <c r="F67" s="111"/>
    </row>
    <row r="68" spans="1:6" x14ac:dyDescent="0.3">
      <c r="A68" s="39" t="s">
        <v>91</v>
      </c>
      <c r="B68" s="46" t="s">
        <v>21</v>
      </c>
      <c r="C68" s="45"/>
      <c r="D68" s="45"/>
      <c r="E68" s="111"/>
      <c r="F68" s="111"/>
    </row>
    <row r="69" spans="1:6" x14ac:dyDescent="0.3">
      <c r="A69" s="45"/>
      <c r="B69" s="46"/>
      <c r="C69" s="45"/>
      <c r="D69" s="45"/>
      <c r="E69" s="111"/>
      <c r="F69" s="111"/>
    </row>
    <row r="70" spans="1:6" ht="42" x14ac:dyDescent="0.3">
      <c r="A70" s="45"/>
      <c r="B70" s="46" t="s">
        <v>22</v>
      </c>
      <c r="C70" s="45"/>
      <c r="D70" s="45"/>
      <c r="E70" s="111"/>
      <c r="F70" s="111"/>
    </row>
    <row r="71" spans="1:6" x14ac:dyDescent="0.3">
      <c r="A71" s="45"/>
      <c r="B71" s="46"/>
      <c r="C71" s="45"/>
      <c r="D71" s="45"/>
      <c r="E71" s="111"/>
      <c r="F71" s="111"/>
    </row>
    <row r="72" spans="1:6" x14ac:dyDescent="0.3">
      <c r="A72" s="45">
        <v>1</v>
      </c>
      <c r="B72" s="46" t="s">
        <v>18</v>
      </c>
      <c r="C72" s="45" t="s">
        <v>19</v>
      </c>
      <c r="D72" s="45">
        <v>4</v>
      </c>
      <c r="E72" s="111"/>
      <c r="F72" s="111">
        <f>E72*D72</f>
        <v>0</v>
      </c>
    </row>
    <row r="73" spans="1:6" x14ac:dyDescent="0.3">
      <c r="A73" s="45"/>
      <c r="B73" s="46"/>
      <c r="C73" s="45"/>
      <c r="D73" s="45"/>
      <c r="E73" s="111"/>
      <c r="F73" s="111"/>
    </row>
    <row r="74" spans="1:6" x14ac:dyDescent="0.3">
      <c r="A74" s="45">
        <v>2</v>
      </c>
      <c r="B74" s="46" t="s">
        <v>20</v>
      </c>
      <c r="C74" s="45" t="s">
        <v>29</v>
      </c>
      <c r="D74" s="45">
        <v>1</v>
      </c>
      <c r="E74" s="111"/>
      <c r="F74" s="111">
        <f>E74*D74</f>
        <v>0</v>
      </c>
    </row>
    <row r="75" spans="1:6" x14ac:dyDescent="0.3">
      <c r="A75" s="45"/>
      <c r="B75" s="46"/>
      <c r="C75" s="45"/>
      <c r="D75" s="45"/>
      <c r="E75" s="111"/>
      <c r="F75" s="111"/>
    </row>
    <row r="76" spans="1:6" x14ac:dyDescent="0.3">
      <c r="A76" s="45"/>
      <c r="B76" s="46" t="s">
        <v>9</v>
      </c>
      <c r="C76" s="45"/>
      <c r="D76" s="45"/>
      <c r="E76" s="111"/>
      <c r="F76" s="111"/>
    </row>
    <row r="77" spans="1:6" x14ac:dyDescent="0.3">
      <c r="A77" s="45"/>
      <c r="B77" s="46"/>
      <c r="C77" s="45"/>
      <c r="D77" s="45"/>
      <c r="E77" s="111"/>
      <c r="F77" s="111"/>
    </row>
    <row r="78" spans="1:6" x14ac:dyDescent="0.3">
      <c r="A78" s="45">
        <v>3</v>
      </c>
      <c r="B78" s="46" t="s">
        <v>23</v>
      </c>
      <c r="C78" s="45" t="s">
        <v>8</v>
      </c>
      <c r="D78" s="45">
        <v>1</v>
      </c>
      <c r="E78" s="111"/>
      <c r="F78" s="111">
        <f>E78*D78</f>
        <v>0</v>
      </c>
    </row>
    <row r="79" spans="1:6" x14ac:dyDescent="0.3">
      <c r="A79" s="45"/>
      <c r="B79" s="46"/>
      <c r="C79" s="45"/>
      <c r="D79" s="45"/>
      <c r="E79" s="111"/>
      <c r="F79" s="111"/>
    </row>
    <row r="80" spans="1:6" x14ac:dyDescent="0.3">
      <c r="A80" s="45"/>
      <c r="B80" s="46"/>
      <c r="C80" s="45"/>
      <c r="D80" s="45"/>
      <c r="E80" s="111"/>
      <c r="F80" s="111"/>
    </row>
    <row r="81" spans="1:6" x14ac:dyDescent="0.3">
      <c r="A81" s="39"/>
      <c r="B81" s="43"/>
      <c r="C81" s="45"/>
      <c r="D81" s="45"/>
      <c r="E81" s="111"/>
      <c r="F81" s="111"/>
    </row>
    <row r="82" spans="1:6" x14ac:dyDescent="0.3">
      <c r="A82" s="48"/>
      <c r="B82" s="49"/>
      <c r="C82" s="48"/>
      <c r="D82" s="48"/>
      <c r="E82" s="111"/>
      <c r="F82" s="114"/>
    </row>
    <row r="83" spans="1:6" x14ac:dyDescent="0.3">
      <c r="A83" s="40" t="s">
        <v>88</v>
      </c>
      <c r="B83" s="44" t="s">
        <v>11</v>
      </c>
      <c r="C83" s="47"/>
      <c r="D83" s="47"/>
      <c r="E83" s="115" t="s">
        <v>5</v>
      </c>
      <c r="F83" s="116">
        <f>SUM(F56:F82)</f>
        <v>0</v>
      </c>
    </row>
    <row r="293" ht="16.5" customHeight="1" x14ac:dyDescent="0.3"/>
    <row r="297" ht="16.5" customHeight="1" x14ac:dyDescent="0.3"/>
  </sheetData>
  <pageMargins left="0.7" right="0.7" top="0.75" bottom="0.75" header="0.3" footer="0.3"/>
  <pageSetup scale="70" fitToHeight="0" orientation="portrait" r:id="rId1"/>
  <rowBreaks count="1" manualBreakCount="1">
    <brk id="5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438B9-2B49-4345-A2FA-1B08BF0CD91D}">
  <sheetPr>
    <tabColor rgb="FFFFFF00"/>
    <pageSetUpPr fitToPage="1"/>
  </sheetPr>
  <dimension ref="A1:F296"/>
  <sheetViews>
    <sheetView view="pageBreakPreview" topLeftCell="A68" zoomScaleNormal="100" zoomScaleSheetLayoutView="100" workbookViewId="0">
      <selection activeCell="E9" sqref="E9"/>
    </sheetView>
  </sheetViews>
  <sheetFormatPr defaultColWidth="8.90625" defaultRowHeight="14" x14ac:dyDescent="0.3"/>
  <cols>
    <col min="1" max="1" width="15.54296875" style="118" customWidth="1"/>
    <col min="2" max="2" width="52.453125" style="118" customWidth="1"/>
    <col min="3" max="3" width="8.90625" style="118"/>
    <col min="4" max="4" width="16.08984375" style="118" customWidth="1"/>
    <col min="5" max="5" width="18.453125" style="118" customWidth="1"/>
    <col min="6" max="6" width="19.90625" style="118" customWidth="1"/>
    <col min="7" max="16384" width="8.90625" style="118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129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6"/>
      <c r="C5" s="46"/>
      <c r="D5" s="46"/>
      <c r="E5" s="111"/>
      <c r="F5" s="111"/>
    </row>
    <row r="6" spans="1:6" x14ac:dyDescent="0.3">
      <c r="A6" s="39" t="s">
        <v>115</v>
      </c>
      <c r="B6" s="43" t="s">
        <v>255</v>
      </c>
      <c r="C6" s="39"/>
      <c r="D6" s="39"/>
      <c r="E6" s="117"/>
      <c r="F6" s="117"/>
    </row>
    <row r="7" spans="1:6" x14ac:dyDescent="0.3">
      <c r="A7" s="45"/>
      <c r="B7" s="46"/>
      <c r="C7" s="45"/>
      <c r="D7" s="45"/>
      <c r="E7" s="111"/>
      <c r="F7" s="111"/>
    </row>
    <row r="8" spans="1:6" ht="28" x14ac:dyDescent="0.3">
      <c r="A8" s="39" t="s">
        <v>116</v>
      </c>
      <c r="B8" s="46" t="s">
        <v>51</v>
      </c>
      <c r="C8" s="45"/>
      <c r="D8" s="45"/>
      <c r="E8" s="111"/>
      <c r="F8" s="111"/>
    </row>
    <row r="9" spans="1:6" ht="15.75" customHeight="1" x14ac:dyDescent="0.3">
      <c r="A9" s="45"/>
      <c r="B9" s="46"/>
      <c r="C9" s="45"/>
      <c r="D9" s="45"/>
      <c r="E9" s="111"/>
      <c r="F9" s="111"/>
    </row>
    <row r="10" spans="1:6" ht="42" x14ac:dyDescent="0.3">
      <c r="A10" s="45">
        <v>1</v>
      </c>
      <c r="B10" s="46" t="s">
        <v>92</v>
      </c>
      <c r="C10" s="45" t="s">
        <v>7</v>
      </c>
      <c r="D10" s="45">
        <v>2</v>
      </c>
      <c r="E10" s="111"/>
      <c r="F10" s="111">
        <f>E10*D10</f>
        <v>0</v>
      </c>
    </row>
    <row r="11" spans="1:6" x14ac:dyDescent="0.3">
      <c r="A11" s="45"/>
      <c r="B11" s="46"/>
      <c r="C11" s="45"/>
      <c r="D11" s="45"/>
      <c r="E11" s="111"/>
      <c r="F11" s="111"/>
    </row>
    <row r="12" spans="1:6" ht="28" x14ac:dyDescent="0.3">
      <c r="A12" s="45">
        <v>2</v>
      </c>
      <c r="B12" s="46" t="s">
        <v>52</v>
      </c>
      <c r="C12" s="45" t="s">
        <v>7</v>
      </c>
      <c r="D12" s="45">
        <v>2</v>
      </c>
      <c r="E12" s="111"/>
      <c r="F12" s="111">
        <f>E12*D12</f>
        <v>0</v>
      </c>
    </row>
    <row r="13" spans="1:6" x14ac:dyDescent="0.3">
      <c r="A13" s="45"/>
      <c r="B13" s="46"/>
      <c r="C13" s="45"/>
      <c r="D13" s="45"/>
      <c r="E13" s="111"/>
      <c r="F13" s="111"/>
    </row>
    <row r="14" spans="1:6" ht="28" x14ac:dyDescent="0.3">
      <c r="A14" s="45">
        <v>3</v>
      </c>
      <c r="B14" s="46" t="s">
        <v>69</v>
      </c>
      <c r="C14" s="45" t="s">
        <v>7</v>
      </c>
      <c r="D14" s="45">
        <v>2</v>
      </c>
      <c r="E14" s="111"/>
      <c r="F14" s="111">
        <f>E14*D14</f>
        <v>0</v>
      </c>
    </row>
    <row r="15" spans="1:6" x14ac:dyDescent="0.3">
      <c r="A15" s="45"/>
      <c r="B15" s="46"/>
      <c r="C15" s="45"/>
      <c r="D15" s="45"/>
      <c r="E15" s="111"/>
      <c r="F15" s="111"/>
    </row>
    <row r="16" spans="1:6" x14ac:dyDescent="0.3">
      <c r="A16" s="39" t="s">
        <v>117</v>
      </c>
      <c r="B16" s="43" t="s">
        <v>46</v>
      </c>
      <c r="C16" s="45"/>
      <c r="D16" s="45"/>
      <c r="E16" s="111"/>
      <c r="F16" s="111"/>
    </row>
    <row r="17" spans="1:6" x14ac:dyDescent="0.3">
      <c r="A17" s="39"/>
      <c r="B17" s="43"/>
      <c r="C17" s="45"/>
      <c r="D17" s="45"/>
      <c r="E17" s="111"/>
      <c r="F17" s="111"/>
    </row>
    <row r="18" spans="1:6" ht="35.25" customHeight="1" x14ac:dyDescent="0.3">
      <c r="A18" s="39"/>
      <c r="B18" s="46" t="s">
        <v>53</v>
      </c>
      <c r="C18" s="45"/>
      <c r="D18" s="45"/>
      <c r="E18" s="111"/>
      <c r="F18" s="111"/>
    </row>
    <row r="19" spans="1:6" x14ac:dyDescent="0.3">
      <c r="A19" s="45"/>
      <c r="B19" s="46"/>
      <c r="C19" s="45"/>
      <c r="D19" s="45"/>
      <c r="E19" s="111"/>
      <c r="F19" s="111"/>
    </row>
    <row r="20" spans="1:6" x14ac:dyDescent="0.3">
      <c r="A20" s="45">
        <v>1</v>
      </c>
      <c r="B20" s="46" t="s">
        <v>54</v>
      </c>
      <c r="C20" s="45" t="s">
        <v>7</v>
      </c>
      <c r="D20" s="45">
        <v>3</v>
      </c>
      <c r="E20" s="111"/>
      <c r="F20" s="111">
        <f>E20*D20</f>
        <v>0</v>
      </c>
    </row>
    <row r="21" spans="1:6" x14ac:dyDescent="0.3">
      <c r="A21" s="45"/>
      <c r="B21" s="46"/>
      <c r="C21" s="45"/>
      <c r="D21" s="45"/>
      <c r="E21" s="111"/>
      <c r="F21" s="111"/>
    </row>
    <row r="22" spans="1:6" ht="14.4" customHeight="1" x14ac:dyDescent="0.3">
      <c r="A22" s="45">
        <v>2</v>
      </c>
      <c r="B22" s="46" t="s">
        <v>55</v>
      </c>
      <c r="C22" s="45" t="s">
        <v>7</v>
      </c>
      <c r="D22" s="45">
        <v>2</v>
      </c>
      <c r="E22" s="111"/>
      <c r="F22" s="111">
        <f>E22*D22</f>
        <v>0</v>
      </c>
    </row>
    <row r="23" spans="1:6" ht="14.4" customHeight="1" x14ac:dyDescent="0.3">
      <c r="A23" s="45"/>
      <c r="B23" s="46"/>
      <c r="C23" s="45"/>
      <c r="D23" s="45"/>
      <c r="E23" s="111"/>
      <c r="F23" s="111"/>
    </row>
    <row r="24" spans="1:6" ht="14.4" customHeight="1" x14ac:dyDescent="0.3">
      <c r="A24" s="45">
        <v>3</v>
      </c>
      <c r="B24" s="46" t="s">
        <v>56</v>
      </c>
      <c r="C24" s="45" t="s">
        <v>7</v>
      </c>
      <c r="D24" s="45">
        <v>3</v>
      </c>
      <c r="E24" s="111"/>
      <c r="F24" s="111">
        <f>E24*D24</f>
        <v>0</v>
      </c>
    </row>
    <row r="25" spans="1:6" ht="14.4" customHeight="1" x14ac:dyDescent="0.3">
      <c r="A25" s="45"/>
      <c r="B25" s="46"/>
      <c r="C25" s="45"/>
      <c r="D25" s="45"/>
      <c r="E25" s="111"/>
      <c r="F25" s="111"/>
    </row>
    <row r="26" spans="1:6" ht="14.4" customHeight="1" x14ac:dyDescent="0.3">
      <c r="A26" s="45">
        <v>4</v>
      </c>
      <c r="B26" s="46" t="s">
        <v>57</v>
      </c>
      <c r="C26" s="45" t="s">
        <v>7</v>
      </c>
      <c r="D26" s="45">
        <v>2</v>
      </c>
      <c r="E26" s="111"/>
      <c r="F26" s="111">
        <f>E26*D26</f>
        <v>0</v>
      </c>
    </row>
    <row r="27" spans="1:6" ht="14.4" customHeight="1" x14ac:dyDescent="0.3">
      <c r="A27" s="45"/>
      <c r="B27" s="46"/>
      <c r="C27" s="45"/>
      <c r="D27" s="45"/>
      <c r="E27" s="111"/>
      <c r="F27" s="111"/>
    </row>
    <row r="28" spans="1:6" ht="14.4" customHeight="1" x14ac:dyDescent="0.3">
      <c r="A28" s="45">
        <v>5</v>
      </c>
      <c r="B28" s="46" t="s">
        <v>58</v>
      </c>
      <c r="C28" s="45" t="s">
        <v>7</v>
      </c>
      <c r="D28" s="45">
        <v>4</v>
      </c>
      <c r="E28" s="111"/>
      <c r="F28" s="111">
        <f>E28*D28</f>
        <v>0</v>
      </c>
    </row>
    <row r="29" spans="1:6" ht="14.4" customHeight="1" x14ac:dyDescent="0.3">
      <c r="A29" s="45"/>
      <c r="B29" s="46"/>
      <c r="C29" s="45"/>
      <c r="D29" s="45"/>
      <c r="E29" s="111"/>
      <c r="F29" s="111"/>
    </row>
    <row r="30" spans="1:6" ht="19.5" customHeight="1" x14ac:dyDescent="0.3">
      <c r="A30" s="45">
        <v>6</v>
      </c>
      <c r="B30" s="46" t="s">
        <v>59</v>
      </c>
      <c r="C30" s="45" t="s">
        <v>7</v>
      </c>
      <c r="D30" s="45">
        <v>4</v>
      </c>
      <c r="E30" s="111"/>
      <c r="F30" s="111">
        <f>E30*D30</f>
        <v>0</v>
      </c>
    </row>
    <row r="31" spans="1:6" ht="14.4" customHeight="1" x14ac:dyDescent="0.3">
      <c r="A31" s="45"/>
      <c r="B31" s="46"/>
      <c r="C31" s="45"/>
      <c r="D31" s="45"/>
      <c r="E31" s="111"/>
      <c r="F31" s="111"/>
    </row>
    <row r="32" spans="1:6" ht="14.4" customHeight="1" x14ac:dyDescent="0.3">
      <c r="A32" s="45">
        <v>7</v>
      </c>
      <c r="B32" s="46" t="s">
        <v>60</v>
      </c>
      <c r="C32" s="45" t="s">
        <v>7</v>
      </c>
      <c r="D32" s="45">
        <v>4</v>
      </c>
      <c r="E32" s="111"/>
      <c r="F32" s="111">
        <f t="shared" ref="F32:F65" si="0">E32*D32</f>
        <v>0</v>
      </c>
    </row>
    <row r="33" spans="1:6" ht="14.4" customHeight="1" x14ac:dyDescent="0.3">
      <c r="A33" s="45"/>
      <c r="B33" s="46"/>
      <c r="C33" s="45"/>
      <c r="D33" s="45"/>
      <c r="E33" s="111"/>
      <c r="F33" s="111"/>
    </row>
    <row r="34" spans="1:6" ht="34.5" customHeight="1" x14ac:dyDescent="0.3">
      <c r="A34" s="45">
        <v>8</v>
      </c>
      <c r="B34" s="46" t="s">
        <v>61</v>
      </c>
      <c r="C34" s="45" t="s">
        <v>7</v>
      </c>
      <c r="D34" s="45">
        <v>2</v>
      </c>
      <c r="E34" s="111"/>
      <c r="F34" s="111">
        <f t="shared" si="0"/>
        <v>0</v>
      </c>
    </row>
    <row r="35" spans="1:6" ht="14.4" customHeight="1" x14ac:dyDescent="0.3">
      <c r="A35" s="45"/>
      <c r="B35" s="46"/>
      <c r="C35" s="45"/>
      <c r="D35" s="45"/>
      <c r="E35" s="111"/>
      <c r="F35" s="111"/>
    </row>
    <row r="36" spans="1:6" ht="74.25" customHeight="1" x14ac:dyDescent="0.3">
      <c r="A36" s="45">
        <v>9</v>
      </c>
      <c r="B36" s="46" t="s">
        <v>70</v>
      </c>
      <c r="C36" s="45" t="s">
        <v>8</v>
      </c>
      <c r="D36" s="45">
        <v>1</v>
      </c>
      <c r="E36" s="111"/>
      <c r="F36" s="111">
        <f t="shared" si="0"/>
        <v>0</v>
      </c>
    </row>
    <row r="37" spans="1:6" ht="14.4" customHeight="1" x14ac:dyDescent="0.3">
      <c r="A37" s="45"/>
      <c r="B37" s="46"/>
      <c r="C37" s="45"/>
      <c r="D37" s="45"/>
      <c r="E37" s="111"/>
      <c r="F37" s="111"/>
    </row>
    <row r="38" spans="1:6" ht="33.75" customHeight="1" x14ac:dyDescent="0.3">
      <c r="A38" s="45">
        <v>10</v>
      </c>
      <c r="B38" s="46" t="s">
        <v>62</v>
      </c>
      <c r="C38" s="45" t="s">
        <v>7</v>
      </c>
      <c r="D38" s="45">
        <v>2</v>
      </c>
      <c r="E38" s="111"/>
      <c r="F38" s="111">
        <f t="shared" si="0"/>
        <v>0</v>
      </c>
    </row>
    <row r="39" spans="1:6" ht="14.4" customHeight="1" x14ac:dyDescent="0.3">
      <c r="A39" s="45"/>
      <c r="B39" s="46"/>
      <c r="C39" s="45"/>
      <c r="D39" s="45"/>
      <c r="E39" s="111"/>
      <c r="F39" s="111"/>
    </row>
    <row r="40" spans="1:6" ht="14.4" customHeight="1" x14ac:dyDescent="0.3">
      <c r="A40" s="45">
        <v>11</v>
      </c>
      <c r="B40" s="46" t="s">
        <v>63</v>
      </c>
      <c r="C40" s="45" t="s">
        <v>8</v>
      </c>
      <c r="D40" s="45">
        <v>1</v>
      </c>
      <c r="E40" s="111"/>
      <c r="F40" s="111">
        <f t="shared" si="0"/>
        <v>0</v>
      </c>
    </row>
    <row r="41" spans="1:6" ht="14.4" customHeight="1" x14ac:dyDescent="0.3">
      <c r="A41" s="45"/>
      <c r="B41" s="46"/>
      <c r="C41" s="45"/>
      <c r="D41" s="45"/>
      <c r="E41" s="111"/>
      <c r="F41" s="111"/>
    </row>
    <row r="42" spans="1:6" ht="14.4" customHeight="1" x14ac:dyDescent="0.3">
      <c r="A42" s="45">
        <v>12</v>
      </c>
      <c r="B42" s="46" t="s">
        <v>64</v>
      </c>
      <c r="C42" s="45" t="s">
        <v>7</v>
      </c>
      <c r="D42" s="45">
        <v>2</v>
      </c>
      <c r="E42" s="111"/>
      <c r="F42" s="111">
        <f t="shared" si="0"/>
        <v>0</v>
      </c>
    </row>
    <row r="43" spans="1:6" ht="14.4" customHeight="1" x14ac:dyDescent="0.3">
      <c r="A43" s="45"/>
      <c r="B43" s="46"/>
      <c r="C43" s="45"/>
      <c r="D43" s="45"/>
      <c r="E43" s="111"/>
      <c r="F43" s="111"/>
    </row>
    <row r="44" spans="1:6" ht="14.4" customHeight="1" x14ac:dyDescent="0.3">
      <c r="A44" s="45">
        <v>13</v>
      </c>
      <c r="B44" s="46" t="s">
        <v>65</v>
      </c>
      <c r="C44" s="45" t="s">
        <v>7</v>
      </c>
      <c r="D44" s="45">
        <v>2</v>
      </c>
      <c r="E44" s="111"/>
      <c r="F44" s="111">
        <f t="shared" si="0"/>
        <v>0</v>
      </c>
    </row>
    <row r="45" spans="1:6" ht="14.4" customHeight="1" x14ac:dyDescent="0.3">
      <c r="A45" s="45"/>
      <c r="B45" s="46"/>
      <c r="C45" s="45"/>
      <c r="D45" s="45"/>
      <c r="E45" s="111"/>
      <c r="F45" s="111"/>
    </row>
    <row r="46" spans="1:6" ht="14.4" customHeight="1" x14ac:dyDescent="0.3">
      <c r="A46" s="45">
        <v>14</v>
      </c>
      <c r="B46" s="46" t="s">
        <v>66</v>
      </c>
      <c r="C46" s="45" t="s">
        <v>7</v>
      </c>
      <c r="D46" s="45">
        <v>2</v>
      </c>
      <c r="E46" s="111"/>
      <c r="F46" s="111">
        <f t="shared" si="0"/>
        <v>0</v>
      </c>
    </row>
    <row r="47" spans="1:6" ht="14.4" customHeight="1" x14ac:dyDescent="0.3">
      <c r="A47" s="45"/>
      <c r="B47" s="46"/>
      <c r="C47" s="45"/>
      <c r="D47" s="45"/>
      <c r="E47" s="111"/>
      <c r="F47" s="111"/>
    </row>
    <row r="48" spans="1:6" ht="14.4" customHeight="1" x14ac:dyDescent="0.3">
      <c r="A48" s="45"/>
      <c r="B48" s="46"/>
      <c r="C48" s="45"/>
      <c r="D48" s="45"/>
      <c r="E48" s="111"/>
      <c r="F48" s="111"/>
    </row>
    <row r="49" spans="1:6" ht="14.4" customHeight="1" x14ac:dyDescent="0.3">
      <c r="A49" s="45"/>
      <c r="B49" s="46"/>
      <c r="C49" s="45"/>
      <c r="D49" s="45"/>
      <c r="E49" s="111"/>
      <c r="F49" s="111"/>
    </row>
    <row r="50" spans="1:6" ht="14.4" customHeight="1" x14ac:dyDescent="0.3">
      <c r="A50" s="45"/>
      <c r="B50" s="46"/>
      <c r="C50" s="45"/>
      <c r="D50" s="45"/>
      <c r="E50" s="111"/>
      <c r="F50" s="111"/>
    </row>
    <row r="51" spans="1:6" ht="14.4" customHeight="1" x14ac:dyDescent="0.3">
      <c r="A51" s="45"/>
      <c r="B51" s="46"/>
      <c r="C51" s="45"/>
      <c r="D51" s="45"/>
      <c r="E51" s="111"/>
      <c r="F51" s="111"/>
    </row>
    <row r="52" spans="1:6" ht="14.4" customHeight="1" x14ac:dyDescent="0.3">
      <c r="A52" s="72"/>
      <c r="B52" s="77" t="s">
        <v>24</v>
      </c>
      <c r="C52" s="77"/>
      <c r="D52" s="77"/>
      <c r="E52" s="112"/>
      <c r="F52" s="112">
        <f>SUM(F5:F51)</f>
        <v>0</v>
      </c>
    </row>
    <row r="53" spans="1:6" ht="14.4" customHeight="1" x14ac:dyDescent="0.3">
      <c r="A53" s="50"/>
      <c r="B53" s="76"/>
      <c r="C53" s="76"/>
      <c r="D53" s="76"/>
      <c r="E53" s="113"/>
      <c r="F53" s="113"/>
    </row>
    <row r="54" spans="1:6" ht="14.4" customHeight="1" x14ac:dyDescent="0.3">
      <c r="A54" s="50"/>
      <c r="B54" s="76" t="s">
        <v>25</v>
      </c>
      <c r="C54" s="76"/>
      <c r="D54" s="76"/>
      <c r="E54" s="113"/>
      <c r="F54" s="113">
        <f>F52</f>
        <v>0</v>
      </c>
    </row>
    <row r="55" spans="1:6" ht="14.4" customHeight="1" x14ac:dyDescent="0.3">
      <c r="A55" s="45"/>
      <c r="B55" s="46"/>
      <c r="C55" s="45"/>
      <c r="D55" s="45"/>
      <c r="E55" s="111"/>
      <c r="F55" s="111"/>
    </row>
    <row r="56" spans="1:6" ht="17.25" customHeight="1" x14ac:dyDescent="0.3">
      <c r="A56" s="45"/>
      <c r="B56" s="46"/>
      <c r="C56" s="45"/>
      <c r="D56" s="45"/>
      <c r="E56" s="111"/>
      <c r="F56" s="111"/>
    </row>
    <row r="57" spans="1:6" ht="18.75" customHeight="1" x14ac:dyDescent="0.3">
      <c r="A57" s="45">
        <v>15</v>
      </c>
      <c r="B57" s="46" t="s">
        <v>74</v>
      </c>
      <c r="C57" s="45" t="s">
        <v>7</v>
      </c>
      <c r="D57" s="45">
        <v>1</v>
      </c>
      <c r="E57" s="111"/>
      <c r="F57" s="111">
        <f>E57*D57</f>
        <v>0</v>
      </c>
    </row>
    <row r="58" spans="1:6" ht="17.25" customHeight="1" x14ac:dyDescent="0.3">
      <c r="A58" s="45"/>
      <c r="B58" s="46"/>
      <c r="C58" s="45"/>
      <c r="D58" s="45"/>
      <c r="E58" s="111"/>
      <c r="F58" s="111"/>
    </row>
    <row r="59" spans="1:6" ht="21.75" customHeight="1" x14ac:dyDescent="0.3">
      <c r="A59" s="45">
        <v>16</v>
      </c>
      <c r="B59" s="46" t="s">
        <v>68</v>
      </c>
      <c r="C59" s="45" t="s">
        <v>7</v>
      </c>
      <c r="D59" s="45">
        <v>1</v>
      </c>
      <c r="E59" s="111"/>
      <c r="F59" s="111">
        <f t="shared" si="0"/>
        <v>0</v>
      </c>
    </row>
    <row r="60" spans="1:6" ht="14.4" customHeight="1" x14ac:dyDescent="0.3">
      <c r="A60" s="45"/>
      <c r="B60" s="46"/>
      <c r="C60" s="45"/>
      <c r="D60" s="45"/>
      <c r="E60" s="111"/>
      <c r="F60" s="111"/>
    </row>
    <row r="61" spans="1:6" ht="14.4" customHeight="1" x14ac:dyDescent="0.3">
      <c r="A61" s="45">
        <v>17</v>
      </c>
      <c r="B61" s="46" t="s">
        <v>75</v>
      </c>
      <c r="C61" s="45" t="s">
        <v>7</v>
      </c>
      <c r="D61" s="45">
        <v>1</v>
      </c>
      <c r="E61" s="111"/>
      <c r="F61" s="111">
        <f t="shared" si="0"/>
        <v>0</v>
      </c>
    </row>
    <row r="62" spans="1:6" ht="14.4" customHeight="1" x14ac:dyDescent="0.3">
      <c r="A62" s="45"/>
      <c r="B62" s="46"/>
      <c r="C62" s="45"/>
      <c r="D62" s="45"/>
      <c r="E62" s="111"/>
      <c r="F62" s="111"/>
    </row>
    <row r="63" spans="1:6" ht="14.4" customHeight="1" x14ac:dyDescent="0.3">
      <c r="A63" s="45">
        <v>18</v>
      </c>
      <c r="B63" s="46" t="s">
        <v>76</v>
      </c>
      <c r="C63" s="45" t="s">
        <v>7</v>
      </c>
      <c r="D63" s="45">
        <v>1</v>
      </c>
      <c r="E63" s="111"/>
      <c r="F63" s="111">
        <f t="shared" si="0"/>
        <v>0</v>
      </c>
    </row>
    <row r="64" spans="1:6" x14ac:dyDescent="0.3">
      <c r="A64" s="45"/>
      <c r="B64" s="46"/>
      <c r="C64" s="45"/>
      <c r="D64" s="45"/>
      <c r="E64" s="111"/>
      <c r="F64" s="111"/>
    </row>
    <row r="65" spans="1:6" x14ac:dyDescent="0.3">
      <c r="A65" s="45">
        <v>19</v>
      </c>
      <c r="B65" s="46" t="s">
        <v>77</v>
      </c>
      <c r="C65" s="45" t="s">
        <v>8</v>
      </c>
      <c r="D65" s="45">
        <v>1</v>
      </c>
      <c r="E65" s="111"/>
      <c r="F65" s="111">
        <f t="shared" si="0"/>
        <v>0</v>
      </c>
    </row>
    <row r="66" spans="1:6" x14ac:dyDescent="0.3">
      <c r="A66" s="45"/>
      <c r="B66" s="46"/>
      <c r="C66" s="45"/>
      <c r="D66" s="45"/>
      <c r="E66" s="111"/>
      <c r="F66" s="111"/>
    </row>
    <row r="67" spans="1:6" x14ac:dyDescent="0.3">
      <c r="A67" s="39" t="s">
        <v>118</v>
      </c>
      <c r="B67" s="46" t="s">
        <v>21</v>
      </c>
      <c r="C67" s="45"/>
      <c r="D67" s="45"/>
      <c r="E67" s="111"/>
      <c r="F67" s="111"/>
    </row>
    <row r="68" spans="1:6" x14ac:dyDescent="0.3">
      <c r="A68" s="45"/>
      <c r="B68" s="46"/>
      <c r="C68" s="45"/>
      <c r="D68" s="45"/>
      <c r="E68" s="111"/>
      <c r="F68" s="111"/>
    </row>
    <row r="69" spans="1:6" ht="42" x14ac:dyDescent="0.3">
      <c r="A69" s="45"/>
      <c r="B69" s="46" t="s">
        <v>22</v>
      </c>
      <c r="C69" s="45"/>
      <c r="D69" s="45"/>
      <c r="E69" s="111"/>
      <c r="F69" s="111"/>
    </row>
    <row r="70" spans="1:6" x14ac:dyDescent="0.3">
      <c r="A70" s="45"/>
      <c r="B70" s="46"/>
      <c r="C70" s="45"/>
      <c r="D70" s="45"/>
      <c r="E70" s="111"/>
      <c r="F70" s="111"/>
    </row>
    <row r="71" spans="1:6" x14ac:dyDescent="0.3">
      <c r="A71" s="45">
        <v>1</v>
      </c>
      <c r="B71" s="46" t="s">
        <v>18</v>
      </c>
      <c r="C71" s="45" t="s">
        <v>19</v>
      </c>
      <c r="D71" s="45">
        <v>4</v>
      </c>
      <c r="E71" s="111"/>
      <c r="F71" s="111">
        <f t="shared" ref="F71:F73" si="1">E71*D71</f>
        <v>0</v>
      </c>
    </row>
    <row r="72" spans="1:6" x14ac:dyDescent="0.3">
      <c r="A72" s="45"/>
      <c r="B72" s="46"/>
      <c r="C72" s="45"/>
      <c r="D72" s="45"/>
      <c r="E72" s="111"/>
      <c r="F72" s="111"/>
    </row>
    <row r="73" spans="1:6" x14ac:dyDescent="0.3">
      <c r="A73" s="45">
        <v>2</v>
      </c>
      <c r="B73" s="46" t="s">
        <v>20</v>
      </c>
      <c r="C73" s="45" t="s">
        <v>29</v>
      </c>
      <c r="D73" s="45">
        <v>1</v>
      </c>
      <c r="E73" s="111"/>
      <c r="F73" s="111">
        <f t="shared" si="1"/>
        <v>0</v>
      </c>
    </row>
    <row r="74" spans="1:6" x14ac:dyDescent="0.3">
      <c r="A74" s="45"/>
      <c r="B74" s="46"/>
      <c r="C74" s="45"/>
      <c r="D74" s="45"/>
      <c r="E74" s="111"/>
      <c r="F74" s="111"/>
    </row>
    <row r="75" spans="1:6" x14ac:dyDescent="0.3">
      <c r="A75" s="45"/>
      <c r="B75" s="46" t="s">
        <v>9</v>
      </c>
      <c r="C75" s="45"/>
      <c r="D75" s="45"/>
      <c r="E75" s="111"/>
      <c r="F75" s="111"/>
    </row>
    <row r="76" spans="1:6" x14ac:dyDescent="0.3">
      <c r="A76" s="45"/>
      <c r="B76" s="46"/>
      <c r="C76" s="45"/>
      <c r="D76" s="45"/>
      <c r="E76" s="111"/>
      <c r="F76" s="111"/>
    </row>
    <row r="77" spans="1:6" x14ac:dyDescent="0.3">
      <c r="A77" s="45">
        <v>3</v>
      </c>
      <c r="B77" s="46" t="s">
        <v>23</v>
      </c>
      <c r="C77" s="45" t="s">
        <v>8</v>
      </c>
      <c r="D77" s="45">
        <v>1</v>
      </c>
      <c r="E77" s="111"/>
      <c r="F77" s="111">
        <f>E77*D77</f>
        <v>0</v>
      </c>
    </row>
    <row r="78" spans="1:6" x14ac:dyDescent="0.3">
      <c r="A78" s="45"/>
      <c r="B78" s="46"/>
      <c r="C78" s="45"/>
      <c r="D78" s="45"/>
      <c r="E78" s="111"/>
      <c r="F78" s="111"/>
    </row>
    <row r="79" spans="1:6" x14ac:dyDescent="0.3">
      <c r="A79" s="45"/>
      <c r="B79" s="46"/>
      <c r="C79" s="45"/>
      <c r="D79" s="45"/>
      <c r="E79" s="111"/>
      <c r="F79" s="111"/>
    </row>
    <row r="80" spans="1:6" x14ac:dyDescent="0.3">
      <c r="A80" s="39"/>
      <c r="B80" s="43"/>
      <c r="C80" s="45"/>
      <c r="D80" s="45"/>
      <c r="E80" s="111"/>
      <c r="F80" s="111"/>
    </row>
    <row r="81" spans="1:6" x14ac:dyDescent="0.3">
      <c r="A81" s="48"/>
      <c r="B81" s="49"/>
      <c r="C81" s="48"/>
      <c r="D81" s="48"/>
      <c r="E81" s="111"/>
      <c r="F81" s="114"/>
    </row>
    <row r="82" spans="1:6" x14ac:dyDescent="0.3">
      <c r="A82" s="40" t="s">
        <v>115</v>
      </c>
      <c r="B82" s="44" t="s">
        <v>11</v>
      </c>
      <c r="C82" s="47"/>
      <c r="D82" s="47"/>
      <c r="E82" s="115" t="s">
        <v>5</v>
      </c>
      <c r="F82" s="116">
        <f>SUM(F54:F81)</f>
        <v>0</v>
      </c>
    </row>
    <row r="292" ht="16.5" customHeight="1" x14ac:dyDescent="0.3"/>
    <row r="296" ht="16.5" customHeight="1" x14ac:dyDescent="0.3"/>
  </sheetData>
  <pageMargins left="0.7" right="0.7" top="0.75" bottom="0.75" header="0.3" footer="0.3"/>
  <pageSetup scale="70" fitToHeight="0" orientation="portrait" r:id="rId1"/>
  <rowBreaks count="1" manualBreakCount="1">
    <brk id="5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03423-46EF-4F50-BC89-ED5BB7E6E836}">
  <sheetPr>
    <tabColor rgb="FFFFFF00"/>
    <pageSetUpPr fitToPage="1"/>
  </sheetPr>
  <dimension ref="A1:F297"/>
  <sheetViews>
    <sheetView view="pageBreakPreview" zoomScaleNormal="100" zoomScaleSheetLayoutView="100" workbookViewId="0">
      <selection activeCell="B1" sqref="B1"/>
    </sheetView>
  </sheetViews>
  <sheetFormatPr defaultColWidth="8.90625" defaultRowHeight="14" x14ac:dyDescent="0.3"/>
  <cols>
    <col min="1" max="1" width="15.54296875" style="118" customWidth="1"/>
    <col min="2" max="2" width="52.453125" style="118" customWidth="1"/>
    <col min="3" max="3" width="8.90625" style="118"/>
    <col min="4" max="4" width="16.08984375" style="118" customWidth="1"/>
    <col min="5" max="5" width="18.453125" style="118" customWidth="1"/>
    <col min="6" max="6" width="19.90625" style="118" customWidth="1"/>
    <col min="7" max="16384" width="8.90625" style="118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129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6"/>
      <c r="C5" s="46"/>
      <c r="D5" s="46"/>
      <c r="E5" s="111"/>
      <c r="F5" s="111"/>
    </row>
    <row r="6" spans="1:6" x14ac:dyDescent="0.3">
      <c r="A6" s="39" t="s">
        <v>119</v>
      </c>
      <c r="B6" s="43" t="s">
        <v>260</v>
      </c>
      <c r="C6" s="39"/>
      <c r="D6" s="39"/>
      <c r="E6" s="117"/>
      <c r="F6" s="117"/>
    </row>
    <row r="7" spans="1:6" x14ac:dyDescent="0.3">
      <c r="A7" s="45"/>
      <c r="B7" s="46"/>
      <c r="C7" s="45"/>
      <c r="D7" s="45"/>
      <c r="E7" s="111"/>
      <c r="F7" s="111"/>
    </row>
    <row r="8" spans="1:6" ht="28" x14ac:dyDescent="0.3">
      <c r="A8" s="39" t="s">
        <v>120</v>
      </c>
      <c r="B8" s="46" t="s">
        <v>93</v>
      </c>
      <c r="C8" s="45"/>
      <c r="D8" s="45"/>
      <c r="E8" s="111"/>
      <c r="F8" s="111"/>
    </row>
    <row r="9" spans="1:6" ht="15.75" customHeight="1" x14ac:dyDescent="0.3">
      <c r="A9" s="45"/>
      <c r="B9" s="46"/>
      <c r="C9" s="45"/>
      <c r="D9" s="45"/>
      <c r="E9" s="111"/>
      <c r="F9" s="111"/>
    </row>
    <row r="10" spans="1:6" ht="28" x14ac:dyDescent="0.3">
      <c r="A10" s="45">
        <v>1</v>
      </c>
      <c r="B10" s="46" t="s">
        <v>94</v>
      </c>
      <c r="C10" s="45" t="s">
        <v>7</v>
      </c>
      <c r="D10" s="45">
        <v>2</v>
      </c>
      <c r="E10" s="111"/>
      <c r="F10" s="111">
        <f>E10*D10</f>
        <v>0</v>
      </c>
    </row>
    <row r="11" spans="1:6" x14ac:dyDescent="0.3">
      <c r="A11" s="45"/>
      <c r="B11" s="46"/>
      <c r="C11" s="45"/>
      <c r="D11" s="45"/>
      <c r="E11" s="111"/>
      <c r="F11" s="111"/>
    </row>
    <row r="12" spans="1:6" ht="28" x14ac:dyDescent="0.3">
      <c r="A12" s="45">
        <v>2</v>
      </c>
      <c r="B12" s="46" t="s">
        <v>95</v>
      </c>
      <c r="C12" s="45" t="s">
        <v>8</v>
      </c>
      <c r="D12" s="45">
        <v>1</v>
      </c>
      <c r="E12" s="111"/>
      <c r="F12" s="111">
        <f>E12*D12</f>
        <v>0</v>
      </c>
    </row>
    <row r="13" spans="1:6" x14ac:dyDescent="0.3">
      <c r="A13" s="45"/>
      <c r="B13" s="46"/>
      <c r="C13" s="45"/>
      <c r="D13" s="45"/>
      <c r="E13" s="111"/>
      <c r="F13" s="111"/>
    </row>
    <row r="14" spans="1:6" x14ac:dyDescent="0.3">
      <c r="A14" s="45">
        <v>3</v>
      </c>
      <c r="B14" s="46" t="s">
        <v>96</v>
      </c>
      <c r="C14" s="45" t="s">
        <v>7</v>
      </c>
      <c r="D14" s="45">
        <v>4</v>
      </c>
      <c r="E14" s="111"/>
      <c r="F14" s="111">
        <f>E14*D14</f>
        <v>0</v>
      </c>
    </row>
    <row r="15" spans="1:6" x14ac:dyDescent="0.3">
      <c r="A15" s="45"/>
      <c r="B15" s="46"/>
      <c r="C15" s="45"/>
      <c r="D15" s="45"/>
      <c r="E15" s="111"/>
      <c r="F15" s="111"/>
    </row>
    <row r="16" spans="1:6" x14ac:dyDescent="0.3">
      <c r="A16" s="45">
        <v>4</v>
      </c>
      <c r="B16" s="46" t="s">
        <v>97</v>
      </c>
      <c r="C16" s="45" t="s">
        <v>7</v>
      </c>
      <c r="D16" s="45">
        <v>1</v>
      </c>
      <c r="E16" s="111"/>
      <c r="F16" s="111">
        <f>E16*D16</f>
        <v>0</v>
      </c>
    </row>
    <row r="17" spans="1:6" x14ac:dyDescent="0.3">
      <c r="A17" s="45"/>
      <c r="B17" s="46"/>
      <c r="C17" s="45"/>
      <c r="D17" s="45"/>
      <c r="E17" s="111"/>
      <c r="F17" s="111"/>
    </row>
    <row r="18" spans="1:6" ht="14.4" customHeight="1" x14ac:dyDescent="0.3">
      <c r="A18" s="45"/>
      <c r="B18" s="46"/>
      <c r="C18" s="45"/>
      <c r="D18" s="45"/>
      <c r="E18" s="111"/>
      <c r="F18" s="111"/>
    </row>
    <row r="19" spans="1:6" ht="38.25" customHeight="1" x14ac:dyDescent="0.3">
      <c r="A19" s="45">
        <v>5</v>
      </c>
      <c r="B19" s="46" t="s">
        <v>67</v>
      </c>
      <c r="C19" s="45" t="s">
        <v>8</v>
      </c>
      <c r="D19" s="45">
        <v>1</v>
      </c>
      <c r="E19" s="111"/>
      <c r="F19" s="111">
        <f t="shared" ref="F19:F35" si="0">E19*D19</f>
        <v>0</v>
      </c>
    </row>
    <row r="20" spans="1:6" ht="19.5" customHeight="1" x14ac:dyDescent="0.3">
      <c r="A20" s="45"/>
      <c r="B20" s="46"/>
      <c r="C20" s="45"/>
      <c r="D20" s="45"/>
      <c r="E20" s="111"/>
      <c r="F20" s="111"/>
    </row>
    <row r="21" spans="1:6" ht="19.5" customHeight="1" x14ac:dyDescent="0.3">
      <c r="A21" s="45">
        <v>5.0999999999999996</v>
      </c>
      <c r="B21" s="46" t="s">
        <v>71</v>
      </c>
      <c r="C21" s="45" t="s">
        <v>7</v>
      </c>
      <c r="D21" s="45">
        <v>1</v>
      </c>
      <c r="E21" s="111"/>
      <c r="F21" s="111">
        <f t="shared" ref="F21" si="1">E21*D21</f>
        <v>0</v>
      </c>
    </row>
    <row r="22" spans="1:6" ht="21" customHeight="1" x14ac:dyDescent="0.3">
      <c r="A22" s="45"/>
      <c r="B22" s="46"/>
      <c r="C22" s="45"/>
      <c r="D22" s="45"/>
      <c r="E22" s="111"/>
      <c r="F22" s="111"/>
    </row>
    <row r="23" spans="1:6" ht="21.75" customHeight="1" x14ac:dyDescent="0.3">
      <c r="A23" s="45">
        <v>5.2</v>
      </c>
      <c r="B23" s="46" t="s">
        <v>72</v>
      </c>
      <c r="C23" s="45" t="s">
        <v>7</v>
      </c>
      <c r="D23" s="45">
        <v>1</v>
      </c>
      <c r="E23" s="111"/>
      <c r="F23" s="111">
        <f t="shared" ref="F23" si="2">E23*D23</f>
        <v>0</v>
      </c>
    </row>
    <row r="24" spans="1:6" ht="20.25" customHeight="1" x14ac:dyDescent="0.3">
      <c r="A24" s="45"/>
      <c r="B24" s="46"/>
      <c r="C24" s="45"/>
      <c r="D24" s="45"/>
      <c r="E24" s="111"/>
      <c r="F24" s="111"/>
    </row>
    <row r="25" spans="1:6" ht="25.5" customHeight="1" x14ac:dyDescent="0.3">
      <c r="A25" s="45">
        <v>5.3</v>
      </c>
      <c r="B25" s="46" t="s">
        <v>73</v>
      </c>
      <c r="C25" s="45" t="s">
        <v>7</v>
      </c>
      <c r="D25" s="45">
        <v>1</v>
      </c>
      <c r="E25" s="111"/>
      <c r="F25" s="111">
        <f>E25*D25</f>
        <v>0</v>
      </c>
    </row>
    <row r="26" spans="1:6" ht="17.25" customHeight="1" x14ac:dyDescent="0.3">
      <c r="A26" s="45"/>
      <c r="B26" s="46"/>
      <c r="C26" s="45"/>
      <c r="D26" s="45"/>
      <c r="E26" s="111"/>
      <c r="F26" s="111"/>
    </row>
    <row r="27" spans="1:6" ht="18.75" customHeight="1" x14ac:dyDescent="0.3">
      <c r="A27" s="45">
        <v>5.4</v>
      </c>
      <c r="B27" s="46" t="s">
        <v>74</v>
      </c>
      <c r="C27" s="45" t="s">
        <v>7</v>
      </c>
      <c r="D27" s="45">
        <v>1</v>
      </c>
      <c r="E27" s="111"/>
      <c r="F27" s="111">
        <f>E27*D27</f>
        <v>0</v>
      </c>
    </row>
    <row r="28" spans="1:6" ht="17.25" customHeight="1" x14ac:dyDescent="0.3">
      <c r="A28" s="45"/>
      <c r="B28" s="46"/>
      <c r="C28" s="45"/>
      <c r="D28" s="45"/>
      <c r="E28" s="111"/>
      <c r="F28" s="111"/>
    </row>
    <row r="29" spans="1:6" ht="21.75" customHeight="1" x14ac:dyDescent="0.3">
      <c r="A29" s="45">
        <v>6</v>
      </c>
      <c r="B29" s="46" t="s">
        <v>98</v>
      </c>
      <c r="C29" s="45" t="s">
        <v>7</v>
      </c>
      <c r="D29" s="45">
        <v>1</v>
      </c>
      <c r="E29" s="111"/>
      <c r="F29" s="111">
        <f t="shared" si="0"/>
        <v>0</v>
      </c>
    </row>
    <row r="30" spans="1:6" ht="14.4" customHeight="1" x14ac:dyDescent="0.3">
      <c r="A30" s="45"/>
      <c r="B30" s="46"/>
      <c r="C30" s="45"/>
      <c r="D30" s="45"/>
      <c r="E30" s="111"/>
      <c r="F30" s="111"/>
    </row>
    <row r="31" spans="1:6" ht="14.4" customHeight="1" x14ac:dyDescent="0.3">
      <c r="A31" s="45">
        <v>6.1</v>
      </c>
      <c r="B31" s="46" t="s">
        <v>99</v>
      </c>
      <c r="C31" s="45" t="s">
        <v>7</v>
      </c>
      <c r="D31" s="45">
        <v>5</v>
      </c>
      <c r="E31" s="111"/>
      <c r="F31" s="111">
        <f t="shared" si="0"/>
        <v>0</v>
      </c>
    </row>
    <row r="32" spans="1:6" ht="14.4" customHeight="1" x14ac:dyDescent="0.3">
      <c r="A32" s="45"/>
      <c r="B32" s="46"/>
      <c r="C32" s="45"/>
      <c r="D32" s="45"/>
      <c r="E32" s="111"/>
      <c r="F32" s="111"/>
    </row>
    <row r="33" spans="1:6" ht="14.4" customHeight="1" x14ac:dyDescent="0.3">
      <c r="A33" s="45">
        <v>6.2</v>
      </c>
      <c r="B33" s="46" t="s">
        <v>100</v>
      </c>
      <c r="C33" s="45" t="s">
        <v>7</v>
      </c>
      <c r="D33" s="45">
        <v>2</v>
      </c>
      <c r="E33" s="111"/>
      <c r="F33" s="111">
        <f t="shared" si="0"/>
        <v>0</v>
      </c>
    </row>
    <row r="34" spans="1:6" x14ac:dyDescent="0.3">
      <c r="A34" s="45"/>
      <c r="B34" s="46"/>
      <c r="C34" s="45"/>
      <c r="D34" s="45"/>
      <c r="E34" s="111"/>
      <c r="F34" s="111"/>
    </row>
    <row r="35" spans="1:6" x14ac:dyDescent="0.3">
      <c r="A35" s="45">
        <v>6.3</v>
      </c>
      <c r="B35" s="46" t="s">
        <v>101</v>
      </c>
      <c r="C35" s="45" t="s">
        <v>8</v>
      </c>
      <c r="D35" s="45">
        <v>1</v>
      </c>
      <c r="E35" s="111"/>
      <c r="F35" s="111">
        <f t="shared" si="0"/>
        <v>0</v>
      </c>
    </row>
    <row r="36" spans="1:6" x14ac:dyDescent="0.3">
      <c r="A36" s="45"/>
      <c r="B36" s="46"/>
      <c r="C36" s="45"/>
      <c r="D36" s="45"/>
      <c r="E36" s="111"/>
      <c r="F36" s="111"/>
    </row>
    <row r="37" spans="1:6" x14ac:dyDescent="0.3">
      <c r="A37" s="45">
        <v>6.4</v>
      </c>
      <c r="B37" s="46" t="s">
        <v>102</v>
      </c>
      <c r="C37" s="45" t="s">
        <v>8</v>
      </c>
      <c r="D37" s="45">
        <v>6</v>
      </c>
      <c r="E37" s="111"/>
      <c r="F37" s="111">
        <f t="shared" ref="F37" si="3">E37*D37</f>
        <v>0</v>
      </c>
    </row>
    <row r="38" spans="1:6" x14ac:dyDescent="0.3">
      <c r="A38" s="45"/>
      <c r="B38" s="46"/>
      <c r="C38" s="45"/>
      <c r="D38" s="45"/>
      <c r="E38" s="111"/>
      <c r="F38" s="111"/>
    </row>
    <row r="39" spans="1:6" x14ac:dyDescent="0.3">
      <c r="A39" s="45">
        <v>6.5</v>
      </c>
      <c r="B39" s="46" t="s">
        <v>103</v>
      </c>
      <c r="C39" s="45" t="s">
        <v>8</v>
      </c>
      <c r="D39" s="45">
        <v>5</v>
      </c>
      <c r="E39" s="111"/>
      <c r="F39" s="111">
        <f t="shared" ref="F39" si="4">E39*D39</f>
        <v>0</v>
      </c>
    </row>
    <row r="40" spans="1:6" x14ac:dyDescent="0.3">
      <c r="A40" s="45"/>
      <c r="B40" s="46"/>
      <c r="C40" s="45"/>
      <c r="D40" s="45"/>
      <c r="E40" s="111"/>
      <c r="F40" s="111"/>
    </row>
    <row r="41" spans="1:6" x14ac:dyDescent="0.3">
      <c r="A41" s="45">
        <v>6.6</v>
      </c>
      <c r="B41" s="46" t="s">
        <v>104</v>
      </c>
      <c r="C41" s="45" t="s">
        <v>8</v>
      </c>
      <c r="D41" s="45">
        <v>3</v>
      </c>
      <c r="E41" s="111"/>
      <c r="F41" s="111">
        <f t="shared" ref="F41" si="5">E41*D41</f>
        <v>0</v>
      </c>
    </row>
    <row r="42" spans="1:6" x14ac:dyDescent="0.3">
      <c r="A42" s="45"/>
      <c r="B42" s="46"/>
      <c r="C42" s="45"/>
      <c r="D42" s="45"/>
      <c r="E42" s="111"/>
      <c r="F42" s="111"/>
    </row>
    <row r="43" spans="1:6" x14ac:dyDescent="0.3">
      <c r="A43" s="45">
        <v>6.7</v>
      </c>
      <c r="B43" s="46" t="s">
        <v>105</v>
      </c>
      <c r="C43" s="45" t="s">
        <v>8</v>
      </c>
      <c r="D43" s="45">
        <v>10</v>
      </c>
      <c r="E43" s="111"/>
      <c r="F43" s="111">
        <f t="shared" ref="F43" si="6">E43*D43</f>
        <v>0</v>
      </c>
    </row>
    <row r="44" spans="1:6" x14ac:dyDescent="0.3">
      <c r="A44" s="45"/>
      <c r="B44" s="46"/>
      <c r="C44" s="45"/>
      <c r="D44" s="45"/>
      <c r="E44" s="111"/>
      <c r="F44" s="111"/>
    </row>
    <row r="45" spans="1:6" x14ac:dyDescent="0.3">
      <c r="A45" s="45">
        <v>6.8</v>
      </c>
      <c r="B45" s="46" t="s">
        <v>106</v>
      </c>
      <c r="C45" s="45" t="s">
        <v>8</v>
      </c>
      <c r="D45" s="45">
        <v>3</v>
      </c>
      <c r="E45" s="111"/>
      <c r="F45" s="111">
        <f t="shared" ref="F45" si="7">E45*D45</f>
        <v>0</v>
      </c>
    </row>
    <row r="46" spans="1:6" x14ac:dyDescent="0.3">
      <c r="A46" s="45"/>
      <c r="B46" s="46"/>
      <c r="C46" s="45"/>
      <c r="D46" s="45"/>
      <c r="E46" s="111"/>
      <c r="F46" s="111"/>
    </row>
    <row r="47" spans="1:6" x14ac:dyDescent="0.3">
      <c r="A47" s="45">
        <v>6.9</v>
      </c>
      <c r="B47" s="46" t="s">
        <v>107</v>
      </c>
      <c r="C47" s="45" t="s">
        <v>7</v>
      </c>
      <c r="D47" s="45">
        <v>10</v>
      </c>
      <c r="E47" s="111"/>
      <c r="F47" s="111">
        <f t="shared" ref="F47" si="8">E47*D47</f>
        <v>0</v>
      </c>
    </row>
    <row r="48" spans="1:6" x14ac:dyDescent="0.3">
      <c r="A48" s="45"/>
      <c r="B48" s="46"/>
      <c r="C48" s="45"/>
      <c r="D48" s="45"/>
      <c r="E48" s="111"/>
      <c r="F48" s="111"/>
    </row>
    <row r="49" spans="1:6" x14ac:dyDescent="0.3">
      <c r="A49" s="45">
        <v>7</v>
      </c>
      <c r="B49" s="46" t="s">
        <v>108</v>
      </c>
      <c r="C49" s="45" t="s">
        <v>7</v>
      </c>
      <c r="D49" s="45">
        <v>3</v>
      </c>
      <c r="E49" s="111"/>
      <c r="F49" s="111">
        <f t="shared" ref="F49" si="9">E49*D49</f>
        <v>0</v>
      </c>
    </row>
    <row r="50" spans="1:6" x14ac:dyDescent="0.3">
      <c r="A50" s="45"/>
      <c r="B50" s="46"/>
      <c r="C50" s="45"/>
      <c r="D50" s="45"/>
      <c r="E50" s="111"/>
      <c r="F50" s="111"/>
    </row>
    <row r="51" spans="1:6" x14ac:dyDescent="0.3">
      <c r="A51" s="45">
        <v>7.1000000000000103</v>
      </c>
      <c r="B51" s="46" t="s">
        <v>109</v>
      </c>
      <c r="C51" s="45" t="s">
        <v>7</v>
      </c>
      <c r="D51" s="45">
        <v>3</v>
      </c>
      <c r="E51" s="111"/>
      <c r="F51" s="111">
        <f t="shared" ref="F51" si="10">E51*D51</f>
        <v>0</v>
      </c>
    </row>
    <row r="52" spans="1:6" x14ac:dyDescent="0.3">
      <c r="A52" s="45"/>
      <c r="B52" s="46"/>
      <c r="C52" s="45"/>
      <c r="D52" s="45"/>
      <c r="E52" s="111"/>
      <c r="F52" s="111"/>
    </row>
    <row r="53" spans="1:6" x14ac:dyDescent="0.3">
      <c r="A53" s="45"/>
      <c r="B53" s="46"/>
      <c r="C53" s="45"/>
      <c r="D53" s="45"/>
      <c r="E53" s="111"/>
      <c r="F53" s="111"/>
    </row>
    <row r="54" spans="1:6" x14ac:dyDescent="0.3">
      <c r="A54" s="72"/>
      <c r="B54" s="77" t="s">
        <v>24</v>
      </c>
      <c r="C54" s="77"/>
      <c r="D54" s="77"/>
      <c r="E54" s="112"/>
      <c r="F54" s="119">
        <f>SUM(F5:F53)</f>
        <v>0</v>
      </c>
    </row>
    <row r="55" spans="1:6" x14ac:dyDescent="0.3">
      <c r="A55" s="50"/>
      <c r="B55" s="76"/>
      <c r="C55" s="76"/>
      <c r="D55" s="76"/>
      <c r="E55" s="113"/>
      <c r="F55" s="120"/>
    </row>
    <row r="56" spans="1:6" x14ac:dyDescent="0.3">
      <c r="A56" s="50"/>
      <c r="B56" s="76" t="s">
        <v>25</v>
      </c>
      <c r="C56" s="76"/>
      <c r="D56" s="76"/>
      <c r="E56" s="113"/>
      <c r="F56" s="120">
        <f>F54</f>
        <v>0</v>
      </c>
    </row>
    <row r="57" spans="1:6" x14ac:dyDescent="0.3">
      <c r="A57" s="45"/>
      <c r="B57" s="46"/>
      <c r="C57" s="45"/>
      <c r="D57" s="45"/>
      <c r="E57" s="111"/>
      <c r="F57" s="111"/>
    </row>
    <row r="58" spans="1:6" x14ac:dyDescent="0.3">
      <c r="A58" s="45">
        <v>7.2</v>
      </c>
      <c r="B58" s="46" t="s">
        <v>110</v>
      </c>
      <c r="C58" s="45" t="s">
        <v>8</v>
      </c>
      <c r="D58" s="45">
        <v>2</v>
      </c>
      <c r="E58" s="111"/>
      <c r="F58" s="111">
        <f t="shared" ref="F58" si="11">E58*D58</f>
        <v>0</v>
      </c>
    </row>
    <row r="59" spans="1:6" x14ac:dyDescent="0.3">
      <c r="A59" s="45"/>
      <c r="B59" s="46"/>
      <c r="C59" s="45"/>
      <c r="D59" s="45"/>
      <c r="E59" s="111"/>
      <c r="F59" s="111"/>
    </row>
    <row r="60" spans="1:6" x14ac:dyDescent="0.3">
      <c r="A60" s="45">
        <v>7.3</v>
      </c>
      <c r="B60" s="46" t="s">
        <v>111</v>
      </c>
      <c r="C60" s="45" t="s">
        <v>8</v>
      </c>
      <c r="D60" s="45">
        <v>2</v>
      </c>
      <c r="E60" s="111"/>
      <c r="F60" s="111">
        <f t="shared" ref="F60" si="12">E60*D60</f>
        <v>0</v>
      </c>
    </row>
    <row r="61" spans="1:6" x14ac:dyDescent="0.3">
      <c r="A61" s="45"/>
      <c r="B61" s="46"/>
      <c r="C61" s="45"/>
      <c r="D61" s="45"/>
      <c r="E61" s="111"/>
      <c r="F61" s="111"/>
    </row>
    <row r="62" spans="1:6" x14ac:dyDescent="0.3">
      <c r="A62" s="45">
        <v>7.4</v>
      </c>
      <c r="B62" s="46" t="s">
        <v>114</v>
      </c>
      <c r="C62" s="45" t="s">
        <v>8</v>
      </c>
      <c r="D62" s="45">
        <v>2</v>
      </c>
      <c r="E62" s="111"/>
      <c r="F62" s="111">
        <f t="shared" ref="F62" si="13">E62*D62</f>
        <v>0</v>
      </c>
    </row>
    <row r="63" spans="1:6" x14ac:dyDescent="0.3">
      <c r="A63" s="45"/>
      <c r="B63" s="46"/>
      <c r="C63" s="45"/>
      <c r="D63" s="45"/>
      <c r="E63" s="111"/>
      <c r="F63" s="111"/>
    </row>
    <row r="64" spans="1:6" x14ac:dyDescent="0.3">
      <c r="A64" s="45">
        <v>7.5</v>
      </c>
      <c r="B64" s="46" t="s">
        <v>112</v>
      </c>
      <c r="C64" s="45" t="s">
        <v>8</v>
      </c>
      <c r="D64" s="45">
        <v>10</v>
      </c>
      <c r="E64" s="111"/>
      <c r="F64" s="111">
        <f t="shared" ref="F64" si="14">E64*D64</f>
        <v>0</v>
      </c>
    </row>
    <row r="65" spans="1:6" x14ac:dyDescent="0.3">
      <c r="A65" s="45"/>
      <c r="B65" s="46"/>
      <c r="C65" s="45"/>
      <c r="D65" s="45"/>
      <c r="E65" s="111"/>
      <c r="F65" s="111"/>
    </row>
    <row r="66" spans="1:6" x14ac:dyDescent="0.3">
      <c r="A66" s="45">
        <v>7.6</v>
      </c>
      <c r="B66" s="46" t="s">
        <v>113</v>
      </c>
      <c r="C66" s="45" t="s">
        <v>8</v>
      </c>
      <c r="D66" s="45">
        <v>1</v>
      </c>
      <c r="E66" s="111"/>
      <c r="F66" s="111">
        <f t="shared" ref="F66" si="15">E66*D66</f>
        <v>0</v>
      </c>
    </row>
    <row r="67" spans="1:6" x14ac:dyDescent="0.3">
      <c r="A67" s="45"/>
      <c r="B67" s="46"/>
      <c r="C67" s="45"/>
      <c r="D67" s="45"/>
      <c r="E67" s="111"/>
      <c r="F67" s="111"/>
    </row>
    <row r="68" spans="1:6" x14ac:dyDescent="0.3">
      <c r="A68" s="39" t="s">
        <v>121</v>
      </c>
      <c r="B68" s="46" t="s">
        <v>21</v>
      </c>
      <c r="C68" s="45"/>
      <c r="D68" s="45"/>
      <c r="E68" s="111"/>
      <c r="F68" s="111"/>
    </row>
    <row r="69" spans="1:6" x14ac:dyDescent="0.3">
      <c r="A69" s="45"/>
      <c r="B69" s="46"/>
      <c r="C69" s="45"/>
      <c r="D69" s="45"/>
      <c r="E69" s="111"/>
      <c r="F69" s="111"/>
    </row>
    <row r="70" spans="1:6" ht="42" x14ac:dyDescent="0.3">
      <c r="A70" s="45"/>
      <c r="B70" s="46" t="s">
        <v>22</v>
      </c>
      <c r="C70" s="45"/>
      <c r="D70" s="45"/>
      <c r="E70" s="111"/>
      <c r="F70" s="111"/>
    </row>
    <row r="71" spans="1:6" x14ac:dyDescent="0.3">
      <c r="A71" s="45"/>
      <c r="B71" s="46"/>
      <c r="C71" s="45"/>
      <c r="D71" s="45"/>
      <c r="E71" s="111"/>
      <c r="F71" s="111"/>
    </row>
    <row r="72" spans="1:6" x14ac:dyDescent="0.3">
      <c r="A72" s="45">
        <v>1</v>
      </c>
      <c r="B72" s="46" t="s">
        <v>18</v>
      </c>
      <c r="C72" s="45" t="s">
        <v>19</v>
      </c>
      <c r="D72" s="45">
        <v>4</v>
      </c>
      <c r="E72" s="111"/>
      <c r="F72" s="111">
        <f t="shared" ref="F72:F74" si="16">E72*D72</f>
        <v>0</v>
      </c>
    </row>
    <row r="73" spans="1:6" x14ac:dyDescent="0.3">
      <c r="A73" s="45"/>
      <c r="B73" s="46"/>
      <c r="C73" s="45"/>
      <c r="D73" s="45"/>
      <c r="E73" s="111"/>
      <c r="F73" s="111"/>
    </row>
    <row r="74" spans="1:6" x14ac:dyDescent="0.3">
      <c r="A74" s="45">
        <v>2</v>
      </c>
      <c r="B74" s="46" t="s">
        <v>20</v>
      </c>
      <c r="C74" s="45" t="s">
        <v>29</v>
      </c>
      <c r="D74" s="45">
        <v>1</v>
      </c>
      <c r="E74" s="111"/>
      <c r="F74" s="111">
        <f t="shared" si="16"/>
        <v>0</v>
      </c>
    </row>
    <row r="75" spans="1:6" x14ac:dyDescent="0.3">
      <c r="A75" s="45"/>
      <c r="B75" s="46"/>
      <c r="C75" s="45"/>
      <c r="D75" s="45"/>
      <c r="E75" s="111"/>
      <c r="F75" s="111"/>
    </row>
    <row r="76" spans="1:6" x14ac:dyDescent="0.3">
      <c r="A76" s="45"/>
      <c r="B76" s="46" t="s">
        <v>9</v>
      </c>
      <c r="C76" s="45"/>
      <c r="D76" s="45"/>
      <c r="E76" s="111"/>
      <c r="F76" s="111"/>
    </row>
    <row r="77" spans="1:6" x14ac:dyDescent="0.3">
      <c r="A77" s="45"/>
      <c r="B77" s="46"/>
      <c r="C77" s="45"/>
      <c r="D77" s="45"/>
      <c r="E77" s="111"/>
      <c r="F77" s="111"/>
    </row>
    <row r="78" spans="1:6" x14ac:dyDescent="0.3">
      <c r="A78" s="45">
        <v>3</v>
      </c>
      <c r="B78" s="46" t="s">
        <v>23</v>
      </c>
      <c r="C78" s="45" t="s">
        <v>8</v>
      </c>
      <c r="D78" s="45">
        <v>1</v>
      </c>
      <c r="E78" s="111"/>
      <c r="F78" s="111">
        <f>E78*D78</f>
        <v>0</v>
      </c>
    </row>
    <row r="79" spans="1:6" x14ac:dyDescent="0.3">
      <c r="A79" s="45"/>
      <c r="B79" s="46"/>
      <c r="C79" s="45"/>
      <c r="D79" s="45"/>
      <c r="E79" s="111"/>
      <c r="F79" s="111"/>
    </row>
    <row r="80" spans="1:6" x14ac:dyDescent="0.3">
      <c r="A80" s="45"/>
      <c r="B80" s="46"/>
      <c r="C80" s="45"/>
      <c r="D80" s="45"/>
      <c r="E80" s="111"/>
      <c r="F80" s="111"/>
    </row>
    <row r="81" spans="1:6" x14ac:dyDescent="0.3">
      <c r="A81" s="39"/>
      <c r="B81" s="43"/>
      <c r="C81" s="45"/>
      <c r="D81" s="45"/>
      <c r="E81" s="111"/>
      <c r="F81" s="111"/>
    </row>
    <row r="82" spans="1:6" x14ac:dyDescent="0.3">
      <c r="A82" s="48"/>
      <c r="B82" s="49"/>
      <c r="C82" s="48"/>
      <c r="D82" s="48"/>
      <c r="E82" s="111"/>
      <c r="F82" s="114"/>
    </row>
    <row r="83" spans="1:6" x14ac:dyDescent="0.3">
      <c r="A83" s="40" t="s">
        <v>119</v>
      </c>
      <c r="B83" s="44" t="s">
        <v>11</v>
      </c>
      <c r="C83" s="47"/>
      <c r="D83" s="47"/>
      <c r="E83" s="115" t="s">
        <v>5</v>
      </c>
      <c r="F83" s="116">
        <f>SUM(F56:F82)</f>
        <v>0</v>
      </c>
    </row>
    <row r="293" ht="16.5" customHeight="1" x14ac:dyDescent="0.3"/>
    <row r="297" ht="16.5" customHeight="1" x14ac:dyDescent="0.3"/>
  </sheetData>
  <pageMargins left="0.7" right="0.7" top="0.75" bottom="0.75" header="0.3" footer="0.3"/>
  <pageSetup scale="70" fitToHeight="0" orientation="portrait" r:id="rId1"/>
  <rowBreaks count="1" manualBreakCount="1">
    <brk id="5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C0C94-4DDB-40F3-8E3A-2584185A5727}">
  <sheetPr>
    <pageSetUpPr fitToPage="1"/>
  </sheetPr>
  <dimension ref="A1:F301"/>
  <sheetViews>
    <sheetView view="pageBreakPreview" zoomScaleNormal="100" zoomScaleSheetLayoutView="100" workbookViewId="0">
      <selection activeCell="E8" sqref="E8"/>
    </sheetView>
  </sheetViews>
  <sheetFormatPr defaultColWidth="8.90625" defaultRowHeight="14" x14ac:dyDescent="0.3"/>
  <cols>
    <col min="1" max="1" width="15.54296875" style="75" customWidth="1"/>
    <col min="2" max="2" width="52.453125" style="75" customWidth="1"/>
    <col min="3" max="3" width="8.90625" style="75"/>
    <col min="4" max="4" width="16.08984375" style="75" customWidth="1"/>
    <col min="5" max="5" width="18.453125" style="75" customWidth="1"/>
    <col min="6" max="6" width="19.90625" style="75" customWidth="1"/>
    <col min="7" max="16384" width="8.90625" style="75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130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3" t="s">
        <v>218</v>
      </c>
      <c r="C5" s="46"/>
      <c r="D5" s="46"/>
      <c r="E5" s="111"/>
      <c r="F5" s="111"/>
    </row>
    <row r="6" spans="1:6" x14ac:dyDescent="0.3">
      <c r="A6" s="121"/>
      <c r="B6" s="122" t="s">
        <v>131</v>
      </c>
      <c r="C6" s="121"/>
      <c r="D6" s="123"/>
      <c r="E6" s="124"/>
      <c r="F6" s="125"/>
    </row>
    <row r="7" spans="1:6" x14ac:dyDescent="0.3">
      <c r="A7" s="121"/>
      <c r="B7" s="122" t="s">
        <v>132</v>
      </c>
      <c r="C7" s="121"/>
      <c r="D7" s="123"/>
      <c r="E7" s="124"/>
      <c r="F7" s="125"/>
    </row>
    <row r="8" spans="1:6" x14ac:dyDescent="0.3">
      <c r="A8" s="121"/>
      <c r="B8" s="122"/>
      <c r="C8" s="121"/>
      <c r="D8" s="123"/>
      <c r="E8" s="124"/>
      <c r="F8" s="125"/>
    </row>
    <row r="9" spans="1:6" ht="15.75" customHeight="1" x14ac:dyDescent="0.3">
      <c r="A9" s="121"/>
      <c r="B9" s="126" t="s">
        <v>133</v>
      </c>
      <c r="C9" s="121"/>
      <c r="D9" s="123"/>
      <c r="E9" s="124"/>
      <c r="F9" s="125"/>
    </row>
    <row r="10" spans="1:6" x14ac:dyDescent="0.3">
      <c r="A10" s="121"/>
      <c r="B10" s="127"/>
      <c r="C10" s="121"/>
      <c r="D10" s="123"/>
      <c r="E10" s="124"/>
      <c r="F10" s="125"/>
    </row>
    <row r="11" spans="1:6" ht="42" x14ac:dyDescent="0.3">
      <c r="A11" s="128"/>
      <c r="B11" s="129" t="s">
        <v>134</v>
      </c>
      <c r="C11" s="121"/>
      <c r="D11" s="123"/>
      <c r="E11" s="124"/>
      <c r="F11" s="125"/>
    </row>
    <row r="12" spans="1:6" x14ac:dyDescent="0.3">
      <c r="A12" s="128"/>
      <c r="B12" s="129"/>
      <c r="C12" s="121"/>
      <c r="D12" s="123"/>
      <c r="E12" s="124"/>
      <c r="F12" s="125"/>
    </row>
    <row r="13" spans="1:6" ht="17" x14ac:dyDescent="0.3">
      <c r="A13" s="121"/>
      <c r="B13" s="127" t="s">
        <v>212</v>
      </c>
      <c r="C13" s="121"/>
      <c r="D13" s="123"/>
      <c r="E13" s="124"/>
      <c r="F13" s="125"/>
    </row>
    <row r="14" spans="1:6" x14ac:dyDescent="0.3">
      <c r="A14" s="121">
        <v>1</v>
      </c>
      <c r="B14" s="127" t="s">
        <v>135</v>
      </c>
      <c r="C14" s="121" t="s">
        <v>136</v>
      </c>
      <c r="D14" s="123">
        <v>80</v>
      </c>
      <c r="E14" s="124"/>
      <c r="F14" s="125">
        <f>E14*D14</f>
        <v>0</v>
      </c>
    </row>
    <row r="15" spans="1:6" x14ac:dyDescent="0.3">
      <c r="A15" s="121">
        <v>2</v>
      </c>
      <c r="B15" s="127" t="s">
        <v>137</v>
      </c>
      <c r="C15" s="121" t="s">
        <v>136</v>
      </c>
      <c r="D15" s="123">
        <v>80</v>
      </c>
      <c r="E15" s="124"/>
      <c r="F15" s="125">
        <f>E15*D15</f>
        <v>0</v>
      </c>
    </row>
    <row r="16" spans="1:6" x14ac:dyDescent="0.3">
      <c r="A16" s="121"/>
      <c r="B16" s="127"/>
      <c r="C16" s="121"/>
      <c r="D16" s="123"/>
      <c r="E16" s="124"/>
      <c r="F16" s="125"/>
    </row>
    <row r="17" spans="1:6" ht="17" x14ac:dyDescent="0.3">
      <c r="A17" s="121"/>
      <c r="B17" s="127" t="s">
        <v>213</v>
      </c>
      <c r="C17" s="121"/>
      <c r="D17" s="123"/>
      <c r="E17" s="124"/>
      <c r="F17" s="125"/>
    </row>
    <row r="18" spans="1:6" ht="35.25" customHeight="1" x14ac:dyDescent="0.3">
      <c r="A18" s="121">
        <v>3</v>
      </c>
      <c r="B18" s="127" t="s">
        <v>135</v>
      </c>
      <c r="C18" s="121" t="s">
        <v>136</v>
      </c>
      <c r="D18" s="123">
        <v>0</v>
      </c>
      <c r="E18" s="124"/>
      <c r="F18" s="130">
        <f t="shared" ref="F18:F19" si="0">+D18*E18</f>
        <v>0</v>
      </c>
    </row>
    <row r="19" spans="1:6" x14ac:dyDescent="0.3">
      <c r="A19" s="121">
        <v>4</v>
      </c>
      <c r="B19" s="127" t="s">
        <v>137</v>
      </c>
      <c r="C19" s="121" t="s">
        <v>136</v>
      </c>
      <c r="D19" s="123">
        <v>0</v>
      </c>
      <c r="E19" s="124"/>
      <c r="F19" s="130">
        <f t="shared" si="0"/>
        <v>0</v>
      </c>
    </row>
    <row r="20" spans="1:6" x14ac:dyDescent="0.3">
      <c r="A20" s="121"/>
      <c r="B20" s="127"/>
      <c r="C20" s="121"/>
      <c r="D20" s="123">
        <v>0</v>
      </c>
      <c r="E20" s="124"/>
      <c r="F20" s="125"/>
    </row>
    <row r="21" spans="1:6" x14ac:dyDescent="0.3">
      <c r="A21" s="128"/>
      <c r="B21" s="131" t="s">
        <v>138</v>
      </c>
      <c r="C21" s="121"/>
      <c r="D21" s="123"/>
      <c r="E21" s="124"/>
      <c r="F21" s="125"/>
    </row>
    <row r="22" spans="1:6" ht="14.4" customHeight="1" x14ac:dyDescent="0.3">
      <c r="A22" s="121"/>
      <c r="B22" s="127"/>
      <c r="C22" s="121"/>
      <c r="D22" s="123"/>
      <c r="E22" s="124"/>
      <c r="F22" s="125"/>
    </row>
    <row r="23" spans="1:6" ht="14.4" customHeight="1" x14ac:dyDescent="0.3">
      <c r="A23" s="121"/>
      <c r="B23" s="127" t="s">
        <v>212</v>
      </c>
      <c r="C23" s="121"/>
      <c r="D23" s="123"/>
      <c r="E23" s="124"/>
      <c r="F23" s="125"/>
    </row>
    <row r="24" spans="1:6" ht="14.4" customHeight="1" x14ac:dyDescent="0.3">
      <c r="A24" s="121">
        <v>5</v>
      </c>
      <c r="B24" s="127" t="s">
        <v>135</v>
      </c>
      <c r="C24" s="121" t="s">
        <v>139</v>
      </c>
      <c r="D24" s="123">
        <v>4</v>
      </c>
      <c r="E24" s="124"/>
      <c r="F24" s="130">
        <f t="shared" ref="F24:F25" si="1">+D24*E24</f>
        <v>0</v>
      </c>
    </row>
    <row r="25" spans="1:6" ht="14.4" customHeight="1" x14ac:dyDescent="0.3">
      <c r="A25" s="121">
        <v>6</v>
      </c>
      <c r="B25" s="127" t="s">
        <v>137</v>
      </c>
      <c r="C25" s="121" t="s">
        <v>139</v>
      </c>
      <c r="D25" s="123">
        <v>4</v>
      </c>
      <c r="E25" s="124"/>
      <c r="F25" s="130">
        <f t="shared" si="1"/>
        <v>0</v>
      </c>
    </row>
    <row r="26" spans="1:6" ht="14.4" customHeight="1" x14ac:dyDescent="0.3">
      <c r="A26" s="121"/>
      <c r="B26" s="127"/>
      <c r="C26" s="121"/>
      <c r="D26" s="123"/>
      <c r="E26" s="124"/>
      <c r="F26" s="125"/>
    </row>
    <row r="27" spans="1:6" ht="14.4" customHeight="1" x14ac:dyDescent="0.3">
      <c r="A27" s="121"/>
      <c r="B27" s="127" t="s">
        <v>213</v>
      </c>
      <c r="C27" s="121"/>
      <c r="D27" s="123"/>
      <c r="E27" s="124"/>
      <c r="F27" s="125"/>
    </row>
    <row r="28" spans="1:6" ht="14.4" customHeight="1" x14ac:dyDescent="0.3">
      <c r="A28" s="121">
        <v>7</v>
      </c>
      <c r="B28" s="127" t="s">
        <v>135</v>
      </c>
      <c r="C28" s="121" t="s">
        <v>139</v>
      </c>
      <c r="D28" s="123">
        <v>0</v>
      </c>
      <c r="E28" s="124"/>
      <c r="F28" s="130">
        <f t="shared" ref="F28:F29" si="2">+D28*E28</f>
        <v>0</v>
      </c>
    </row>
    <row r="29" spans="1:6" ht="14.4" customHeight="1" x14ac:dyDescent="0.3">
      <c r="A29" s="121">
        <v>8</v>
      </c>
      <c r="B29" s="127" t="s">
        <v>137</v>
      </c>
      <c r="C29" s="121" t="s">
        <v>139</v>
      </c>
      <c r="D29" s="123">
        <v>0</v>
      </c>
      <c r="E29" s="124"/>
      <c r="F29" s="130">
        <f t="shared" si="2"/>
        <v>0</v>
      </c>
    </row>
    <row r="30" spans="1:6" ht="19.5" customHeight="1" x14ac:dyDescent="0.3">
      <c r="A30" s="121"/>
      <c r="B30" s="127"/>
      <c r="C30" s="121"/>
      <c r="D30" s="123"/>
      <c r="E30" s="124"/>
      <c r="F30" s="125"/>
    </row>
    <row r="31" spans="1:6" ht="14.4" customHeight="1" x14ac:dyDescent="0.3">
      <c r="A31" s="128"/>
      <c r="B31" s="131" t="s">
        <v>140</v>
      </c>
      <c r="C31" s="121"/>
      <c r="D31" s="123"/>
      <c r="E31" s="124"/>
      <c r="F31" s="125"/>
    </row>
    <row r="32" spans="1:6" ht="14.4" customHeight="1" x14ac:dyDescent="0.3">
      <c r="A32" s="121"/>
      <c r="B32" s="127"/>
      <c r="C32" s="121"/>
      <c r="D32" s="123"/>
      <c r="E32" s="124"/>
      <c r="F32" s="125"/>
    </row>
    <row r="33" spans="1:6" ht="14.4" customHeight="1" x14ac:dyDescent="0.3">
      <c r="A33" s="121"/>
      <c r="B33" s="127" t="s">
        <v>214</v>
      </c>
      <c r="C33" s="121"/>
      <c r="D33" s="123"/>
      <c r="E33" s="124"/>
      <c r="F33" s="125"/>
    </row>
    <row r="34" spans="1:6" ht="34.5" customHeight="1" x14ac:dyDescent="0.3">
      <c r="A34" s="121">
        <v>9</v>
      </c>
      <c r="B34" s="127" t="s">
        <v>135</v>
      </c>
      <c r="C34" s="121" t="s">
        <v>136</v>
      </c>
      <c r="D34" s="123">
        <v>80</v>
      </c>
      <c r="E34" s="124"/>
      <c r="F34" s="130">
        <f t="shared" ref="F34:F35" si="3">+D34*E34</f>
        <v>0</v>
      </c>
    </row>
    <row r="35" spans="1:6" ht="14.4" customHeight="1" x14ac:dyDescent="0.3">
      <c r="A35" s="121">
        <v>10</v>
      </c>
      <c r="B35" s="127" t="s">
        <v>137</v>
      </c>
      <c r="C35" s="121" t="s">
        <v>136</v>
      </c>
      <c r="D35" s="123">
        <v>80</v>
      </c>
      <c r="E35" s="124"/>
      <c r="F35" s="130">
        <f t="shared" si="3"/>
        <v>0</v>
      </c>
    </row>
    <row r="36" spans="1:6" ht="33.75" customHeight="1" x14ac:dyDescent="0.3">
      <c r="A36" s="121"/>
      <c r="B36" s="127"/>
      <c r="C36" s="121"/>
      <c r="D36" s="123"/>
      <c r="E36" s="124"/>
      <c r="F36" s="125"/>
    </row>
    <row r="37" spans="1:6" ht="14.4" customHeight="1" x14ac:dyDescent="0.3">
      <c r="A37" s="121"/>
      <c r="B37" s="127"/>
      <c r="C37" s="121"/>
      <c r="D37" s="123"/>
      <c r="E37" s="124"/>
      <c r="F37" s="125"/>
    </row>
    <row r="38" spans="1:6" ht="14.4" customHeight="1" x14ac:dyDescent="0.3">
      <c r="A38" s="121"/>
      <c r="B38" s="127" t="s">
        <v>215</v>
      </c>
      <c r="C38" s="121"/>
      <c r="D38" s="123"/>
      <c r="E38" s="124"/>
      <c r="F38" s="125"/>
    </row>
    <row r="39" spans="1:6" ht="14.4" customHeight="1" x14ac:dyDescent="0.3">
      <c r="A39" s="121">
        <v>11</v>
      </c>
      <c r="B39" s="127" t="s">
        <v>135</v>
      </c>
      <c r="C39" s="121" t="s">
        <v>136</v>
      </c>
      <c r="D39" s="123">
        <v>0</v>
      </c>
      <c r="E39" s="124"/>
      <c r="F39" s="130">
        <f t="shared" ref="F39:F40" si="4">+D39*E39</f>
        <v>0</v>
      </c>
    </row>
    <row r="40" spans="1:6" ht="14.4" customHeight="1" x14ac:dyDescent="0.3">
      <c r="A40" s="121">
        <v>12</v>
      </c>
      <c r="B40" s="127" t="s">
        <v>137</v>
      </c>
      <c r="C40" s="121" t="s">
        <v>136</v>
      </c>
      <c r="D40" s="123">
        <v>0</v>
      </c>
      <c r="E40" s="124"/>
      <c r="F40" s="130">
        <f t="shared" si="4"/>
        <v>0</v>
      </c>
    </row>
    <row r="41" spans="1:6" ht="14.4" customHeight="1" x14ac:dyDescent="0.3">
      <c r="A41" s="121"/>
      <c r="B41" s="127"/>
      <c r="C41" s="121"/>
      <c r="D41" s="123"/>
      <c r="E41" s="124"/>
      <c r="F41" s="125"/>
    </row>
    <row r="42" spans="1:6" ht="14.4" customHeight="1" x14ac:dyDescent="0.3">
      <c r="A42" s="128"/>
      <c r="B42" s="131" t="s">
        <v>141</v>
      </c>
      <c r="C42" s="121"/>
      <c r="D42" s="123"/>
      <c r="E42" s="124"/>
      <c r="F42" s="125"/>
    </row>
    <row r="43" spans="1:6" ht="14.4" customHeight="1" x14ac:dyDescent="0.3">
      <c r="A43" s="121"/>
      <c r="B43" s="127"/>
      <c r="C43" s="121"/>
      <c r="D43" s="123"/>
      <c r="E43" s="124"/>
      <c r="F43" s="125"/>
    </row>
    <row r="44" spans="1:6" ht="14.4" customHeight="1" x14ac:dyDescent="0.3">
      <c r="A44" s="121"/>
      <c r="B44" s="127" t="s">
        <v>214</v>
      </c>
      <c r="C44" s="121"/>
      <c r="D44" s="123"/>
      <c r="E44" s="124"/>
      <c r="F44" s="125"/>
    </row>
    <row r="45" spans="1:6" ht="14.4" customHeight="1" x14ac:dyDescent="0.3">
      <c r="A45" s="121">
        <v>13</v>
      </c>
      <c r="B45" s="127" t="s">
        <v>135</v>
      </c>
      <c r="C45" s="121" t="s">
        <v>139</v>
      </c>
      <c r="D45" s="123">
        <v>4</v>
      </c>
      <c r="E45" s="124"/>
      <c r="F45" s="130">
        <f t="shared" ref="F45:F46" si="5">+D45*E45</f>
        <v>0</v>
      </c>
    </row>
    <row r="46" spans="1:6" ht="14.4" customHeight="1" x14ac:dyDescent="0.3">
      <c r="A46" s="121">
        <v>14</v>
      </c>
      <c r="B46" s="127" t="s">
        <v>137</v>
      </c>
      <c r="C46" s="121" t="s">
        <v>139</v>
      </c>
      <c r="D46" s="123">
        <v>4</v>
      </c>
      <c r="E46" s="124"/>
      <c r="F46" s="130">
        <f t="shared" si="5"/>
        <v>0</v>
      </c>
    </row>
    <row r="47" spans="1:6" ht="14.4" customHeight="1" x14ac:dyDescent="0.3">
      <c r="A47" s="121"/>
      <c r="B47" s="127"/>
      <c r="C47" s="121"/>
      <c r="D47" s="123"/>
      <c r="E47" s="124"/>
      <c r="F47" s="125"/>
    </row>
    <row r="48" spans="1:6" ht="14.4" customHeight="1" x14ac:dyDescent="0.3">
      <c r="A48" s="121"/>
      <c r="B48" s="127" t="s">
        <v>215</v>
      </c>
      <c r="C48" s="121"/>
      <c r="D48" s="123"/>
      <c r="E48" s="124"/>
      <c r="F48" s="125"/>
    </row>
    <row r="49" spans="1:6" ht="14.4" customHeight="1" x14ac:dyDescent="0.3">
      <c r="A49" s="121">
        <v>15</v>
      </c>
      <c r="B49" s="127" t="s">
        <v>135</v>
      </c>
      <c r="C49" s="121" t="s">
        <v>139</v>
      </c>
      <c r="D49" s="123">
        <v>0</v>
      </c>
      <c r="E49" s="124"/>
      <c r="F49" s="130">
        <f t="shared" ref="F49:F50" si="6">+D49*E49</f>
        <v>0</v>
      </c>
    </row>
    <row r="50" spans="1:6" ht="14.4" customHeight="1" x14ac:dyDescent="0.3">
      <c r="A50" s="121">
        <v>16</v>
      </c>
      <c r="B50" s="127" t="s">
        <v>137</v>
      </c>
      <c r="C50" s="121" t="s">
        <v>139</v>
      </c>
      <c r="D50" s="123">
        <v>0</v>
      </c>
      <c r="E50" s="124"/>
      <c r="F50" s="130">
        <f t="shared" si="6"/>
        <v>0</v>
      </c>
    </row>
    <row r="51" spans="1:6" ht="14.4" customHeight="1" x14ac:dyDescent="0.3">
      <c r="A51" s="121"/>
      <c r="B51" s="127"/>
      <c r="C51" s="121"/>
      <c r="D51" s="123"/>
      <c r="E51" s="124"/>
      <c r="F51" s="125"/>
    </row>
    <row r="52" spans="1:6" ht="14.4" customHeight="1" x14ac:dyDescent="0.3">
      <c r="A52" s="132"/>
      <c r="B52" s="131" t="s">
        <v>142</v>
      </c>
      <c r="C52" s="132"/>
      <c r="D52" s="133"/>
      <c r="E52" s="134"/>
      <c r="F52" s="130"/>
    </row>
    <row r="53" spans="1:6" ht="14.4" customHeight="1" x14ac:dyDescent="0.3">
      <c r="A53" s="132"/>
      <c r="B53" s="127"/>
      <c r="C53" s="132"/>
      <c r="D53" s="133"/>
      <c r="E53" s="134"/>
      <c r="F53" s="130"/>
    </row>
    <row r="54" spans="1:6" ht="28" x14ac:dyDescent="0.3">
      <c r="A54" s="132">
        <v>17</v>
      </c>
      <c r="B54" s="126" t="s">
        <v>143</v>
      </c>
      <c r="C54" s="132" t="s">
        <v>8</v>
      </c>
      <c r="D54" s="133">
        <v>1</v>
      </c>
      <c r="E54" s="134"/>
      <c r="F54" s="125">
        <f>E54*D54</f>
        <v>0</v>
      </c>
    </row>
    <row r="55" spans="1:6" ht="14.4" customHeight="1" x14ac:dyDescent="0.3">
      <c r="A55" s="132"/>
      <c r="B55" s="126"/>
      <c r="C55" s="132"/>
      <c r="D55" s="133"/>
      <c r="E55" s="134"/>
      <c r="F55" s="130"/>
    </row>
    <row r="56" spans="1:6" ht="28" x14ac:dyDescent="0.3">
      <c r="A56" s="132">
        <v>18</v>
      </c>
      <c r="B56" s="126" t="s">
        <v>144</v>
      </c>
      <c r="C56" s="132" t="s">
        <v>8</v>
      </c>
      <c r="D56" s="133">
        <v>1</v>
      </c>
      <c r="E56" s="134"/>
      <c r="F56" s="125">
        <f>E56*D56</f>
        <v>0</v>
      </c>
    </row>
    <row r="57" spans="1:6" ht="14.4" customHeight="1" x14ac:dyDescent="0.3">
      <c r="A57" s="132"/>
      <c r="B57" s="126"/>
      <c r="C57" s="132"/>
      <c r="D57" s="133"/>
      <c r="E57" s="134"/>
      <c r="F57" s="125"/>
    </row>
    <row r="58" spans="1:6" ht="14.4" customHeight="1" x14ac:dyDescent="0.3">
      <c r="A58" s="132"/>
      <c r="B58" s="126"/>
      <c r="C58" s="132"/>
      <c r="D58" s="133"/>
      <c r="E58" s="134"/>
      <c r="F58" s="125"/>
    </row>
    <row r="59" spans="1:6" ht="14.4" customHeight="1" x14ac:dyDescent="0.3">
      <c r="A59" s="136"/>
      <c r="B59" s="234" t="s">
        <v>216</v>
      </c>
      <c r="C59" s="234"/>
      <c r="D59" s="234"/>
      <c r="E59" s="234"/>
      <c r="F59" s="137">
        <f>SUM(F5:F58)</f>
        <v>0</v>
      </c>
    </row>
    <row r="60" spans="1:6" ht="14.4" customHeight="1" x14ac:dyDescent="0.3">
      <c r="A60" s="138" t="s">
        <v>0</v>
      </c>
      <c r="B60" s="139" t="s">
        <v>1</v>
      </c>
      <c r="C60" s="139" t="s">
        <v>2</v>
      </c>
      <c r="D60" s="139" t="s">
        <v>3</v>
      </c>
      <c r="E60" s="137" t="s">
        <v>4</v>
      </c>
      <c r="F60" s="137" t="s">
        <v>10</v>
      </c>
    </row>
    <row r="61" spans="1:6" ht="14.4" customHeight="1" x14ac:dyDescent="0.3">
      <c r="A61" s="140"/>
      <c r="B61" s="235"/>
      <c r="C61" s="235"/>
      <c r="D61" s="235"/>
      <c r="E61" s="235"/>
      <c r="F61" s="141"/>
    </row>
    <row r="62" spans="1:6" ht="14.4" customHeight="1" x14ac:dyDescent="0.3">
      <c r="A62" s="201"/>
      <c r="B62" s="202"/>
      <c r="C62" s="203"/>
      <c r="D62" s="203"/>
      <c r="E62" s="203"/>
      <c r="F62" s="204"/>
    </row>
    <row r="63" spans="1:6" ht="14.4" customHeight="1" x14ac:dyDescent="0.3">
      <c r="A63" s="201"/>
      <c r="B63" s="236" t="s">
        <v>217</v>
      </c>
      <c r="C63" s="237"/>
      <c r="D63" s="237"/>
      <c r="E63" s="237"/>
      <c r="F63" s="205">
        <f>F59</f>
        <v>0</v>
      </c>
    </row>
    <row r="64" spans="1:6" ht="14.4" customHeight="1" x14ac:dyDescent="0.3">
      <c r="A64" s="132"/>
      <c r="B64" s="126"/>
      <c r="C64" s="132"/>
      <c r="D64" s="133"/>
      <c r="E64" s="134"/>
      <c r="F64" s="125"/>
    </row>
    <row r="65" spans="1:6" ht="14.4" customHeight="1" x14ac:dyDescent="0.3">
      <c r="A65" s="132">
        <v>19</v>
      </c>
      <c r="B65" s="131" t="s">
        <v>145</v>
      </c>
      <c r="C65" s="132"/>
      <c r="D65" s="133"/>
      <c r="E65" s="134"/>
      <c r="F65" s="135"/>
    </row>
    <row r="66" spans="1:6" x14ac:dyDescent="0.3">
      <c r="A66" s="132"/>
      <c r="B66" s="127"/>
      <c r="C66" s="132"/>
      <c r="D66" s="133"/>
      <c r="E66" s="134"/>
      <c r="F66" s="135"/>
    </row>
    <row r="67" spans="1:6" x14ac:dyDescent="0.3">
      <c r="A67" s="132">
        <v>19.100000000000001</v>
      </c>
      <c r="B67" s="127" t="s">
        <v>146</v>
      </c>
      <c r="C67" s="132" t="s">
        <v>136</v>
      </c>
      <c r="D67" s="133">
        <v>0</v>
      </c>
      <c r="E67" s="134"/>
      <c r="F67" s="130">
        <f>+D67*E67</f>
        <v>0</v>
      </c>
    </row>
    <row r="68" spans="1:6" x14ac:dyDescent="0.3">
      <c r="A68" s="132"/>
      <c r="B68" s="127"/>
      <c r="C68" s="132"/>
      <c r="D68" s="133"/>
      <c r="E68" s="134"/>
      <c r="F68" s="135"/>
    </row>
    <row r="69" spans="1:6" x14ac:dyDescent="0.3">
      <c r="A69" s="132">
        <v>19.2</v>
      </c>
      <c r="B69" s="127" t="s">
        <v>147</v>
      </c>
      <c r="C69" s="132" t="s">
        <v>136</v>
      </c>
      <c r="D69" s="133">
        <v>0</v>
      </c>
      <c r="E69" s="134"/>
      <c r="F69" s="130">
        <f>+D69*E69</f>
        <v>0</v>
      </c>
    </row>
    <row r="70" spans="1:6" x14ac:dyDescent="0.3">
      <c r="A70" s="132"/>
      <c r="B70" s="127"/>
      <c r="C70" s="132"/>
      <c r="D70" s="133"/>
      <c r="E70" s="134"/>
      <c r="F70" s="135"/>
    </row>
    <row r="71" spans="1:6" x14ac:dyDescent="0.3">
      <c r="A71" s="132">
        <v>19.3</v>
      </c>
      <c r="B71" s="127" t="s">
        <v>148</v>
      </c>
      <c r="C71" s="132" t="s">
        <v>136</v>
      </c>
      <c r="D71" s="133">
        <v>20</v>
      </c>
      <c r="E71" s="134"/>
      <c r="F71" s="125">
        <f>E71*D71</f>
        <v>0</v>
      </c>
    </row>
    <row r="72" spans="1:6" x14ac:dyDescent="0.3">
      <c r="A72" s="132"/>
      <c r="B72" s="127"/>
      <c r="C72" s="132"/>
      <c r="D72" s="133"/>
      <c r="E72" s="134"/>
      <c r="F72" s="135"/>
    </row>
    <row r="73" spans="1:6" x14ac:dyDescent="0.3">
      <c r="A73" s="132"/>
      <c r="B73" s="127"/>
      <c r="C73" s="132"/>
      <c r="D73" s="133"/>
      <c r="E73" s="134"/>
      <c r="F73" s="135"/>
    </row>
    <row r="74" spans="1:6" x14ac:dyDescent="0.3">
      <c r="A74" s="132"/>
      <c r="B74" s="127"/>
      <c r="C74" s="132"/>
      <c r="D74" s="133"/>
      <c r="E74" s="134"/>
      <c r="F74" s="135"/>
    </row>
    <row r="75" spans="1:6" x14ac:dyDescent="0.3">
      <c r="A75" s="132"/>
      <c r="B75" s="127"/>
      <c r="C75" s="132"/>
      <c r="D75" s="133"/>
      <c r="E75" s="134"/>
      <c r="F75" s="135"/>
    </row>
    <row r="76" spans="1:6" x14ac:dyDescent="0.3">
      <c r="A76" s="132"/>
      <c r="B76" s="127"/>
      <c r="C76" s="132"/>
      <c r="D76" s="133"/>
      <c r="E76" s="134"/>
      <c r="F76" s="135"/>
    </row>
    <row r="77" spans="1:6" x14ac:dyDescent="0.3">
      <c r="A77" s="132"/>
      <c r="B77" s="127"/>
      <c r="C77" s="132"/>
      <c r="D77" s="133"/>
      <c r="E77" s="134"/>
      <c r="F77" s="135"/>
    </row>
    <row r="78" spans="1:6" x14ac:dyDescent="0.3">
      <c r="A78" s="132"/>
      <c r="B78" s="127"/>
      <c r="C78" s="132"/>
      <c r="D78" s="133"/>
      <c r="E78" s="134"/>
      <c r="F78" s="135"/>
    </row>
    <row r="79" spans="1:6" x14ac:dyDescent="0.3">
      <c r="A79" s="132"/>
      <c r="B79" s="127"/>
      <c r="C79" s="132"/>
      <c r="D79" s="133"/>
      <c r="E79" s="134"/>
      <c r="F79" s="135"/>
    </row>
    <row r="80" spans="1:6" x14ac:dyDescent="0.3">
      <c r="A80" s="132"/>
      <c r="B80" s="127"/>
      <c r="C80" s="132"/>
      <c r="D80" s="133"/>
      <c r="E80" s="134"/>
      <c r="F80" s="135"/>
    </row>
    <row r="81" spans="1:6" x14ac:dyDescent="0.3">
      <c r="A81" s="132"/>
      <c r="B81" s="127"/>
      <c r="C81" s="132"/>
      <c r="D81" s="133"/>
      <c r="E81" s="134"/>
      <c r="F81" s="135"/>
    </row>
    <row r="82" spans="1:6" x14ac:dyDescent="0.3">
      <c r="A82" s="132"/>
      <c r="B82" s="127"/>
      <c r="C82" s="132"/>
      <c r="D82" s="133"/>
      <c r="E82" s="134"/>
      <c r="F82" s="135"/>
    </row>
    <row r="83" spans="1:6" x14ac:dyDescent="0.3">
      <c r="A83" s="132"/>
      <c r="B83" s="127"/>
      <c r="C83" s="132"/>
      <c r="D83" s="133"/>
      <c r="E83" s="134"/>
      <c r="F83" s="135"/>
    </row>
    <row r="84" spans="1:6" x14ac:dyDescent="0.3">
      <c r="A84" s="132"/>
      <c r="B84" s="127"/>
      <c r="C84" s="132"/>
      <c r="D84" s="133"/>
      <c r="E84" s="134"/>
      <c r="F84" s="135"/>
    </row>
    <row r="85" spans="1:6" x14ac:dyDescent="0.3">
      <c r="A85" s="132"/>
      <c r="B85" s="127"/>
      <c r="C85" s="132"/>
      <c r="D85" s="133"/>
      <c r="E85" s="134"/>
      <c r="F85" s="135"/>
    </row>
    <row r="86" spans="1:6" x14ac:dyDescent="0.3">
      <c r="A86" s="132"/>
      <c r="B86" s="127"/>
      <c r="C86" s="132"/>
      <c r="D86" s="133"/>
      <c r="E86" s="134"/>
      <c r="F86" s="135"/>
    </row>
    <row r="87" spans="1:6" x14ac:dyDescent="0.3">
      <c r="A87" s="132"/>
      <c r="B87" s="127"/>
      <c r="C87" s="132"/>
      <c r="D87" s="133"/>
      <c r="E87" s="134"/>
      <c r="F87" s="135"/>
    </row>
    <row r="88" spans="1:6" x14ac:dyDescent="0.3">
      <c r="A88" s="132"/>
      <c r="B88" s="127"/>
      <c r="C88" s="132"/>
      <c r="D88" s="133"/>
      <c r="E88" s="134"/>
      <c r="F88" s="135"/>
    </row>
    <row r="89" spans="1:6" x14ac:dyDescent="0.3">
      <c r="A89" s="132"/>
      <c r="B89" s="127"/>
      <c r="C89" s="132"/>
      <c r="D89" s="133"/>
      <c r="E89" s="134"/>
      <c r="F89" s="135"/>
    </row>
    <row r="90" spans="1:6" x14ac:dyDescent="0.3">
      <c r="A90" s="132"/>
      <c r="B90" s="127"/>
      <c r="C90" s="132"/>
      <c r="D90" s="133"/>
      <c r="E90" s="134"/>
      <c r="F90" s="135"/>
    </row>
    <row r="91" spans="1:6" x14ac:dyDescent="0.3">
      <c r="A91" s="132"/>
      <c r="B91" s="127"/>
      <c r="C91" s="132"/>
      <c r="D91" s="133"/>
      <c r="E91" s="134"/>
      <c r="F91" s="135"/>
    </row>
    <row r="92" spans="1:6" x14ac:dyDescent="0.3">
      <c r="A92" s="132"/>
      <c r="B92" s="127"/>
      <c r="C92" s="132"/>
      <c r="D92" s="133"/>
      <c r="E92" s="134"/>
      <c r="F92" s="135"/>
    </row>
    <row r="93" spans="1:6" x14ac:dyDescent="0.3">
      <c r="A93" s="132"/>
      <c r="B93" s="127"/>
      <c r="C93" s="132"/>
      <c r="D93" s="133"/>
      <c r="E93" s="134"/>
      <c r="F93" s="135"/>
    </row>
    <row r="94" spans="1:6" x14ac:dyDescent="0.3">
      <c r="A94" s="132"/>
      <c r="B94" s="127"/>
      <c r="C94" s="132"/>
      <c r="D94" s="133"/>
      <c r="E94" s="134"/>
      <c r="F94" s="135"/>
    </row>
    <row r="95" spans="1:6" x14ac:dyDescent="0.3">
      <c r="A95" s="132"/>
      <c r="B95" s="127"/>
      <c r="C95" s="132"/>
      <c r="D95" s="133"/>
      <c r="E95" s="134"/>
      <c r="F95" s="135"/>
    </row>
    <row r="96" spans="1:6" x14ac:dyDescent="0.3">
      <c r="A96" s="132"/>
      <c r="B96" s="127"/>
      <c r="C96" s="132"/>
      <c r="D96" s="133"/>
      <c r="E96" s="134"/>
      <c r="F96" s="135"/>
    </row>
    <row r="97" spans="1:6" x14ac:dyDescent="0.3">
      <c r="A97" s="132"/>
      <c r="B97" s="127"/>
      <c r="C97" s="132"/>
      <c r="D97" s="133"/>
      <c r="E97" s="134"/>
      <c r="F97" s="135"/>
    </row>
    <row r="98" spans="1:6" x14ac:dyDescent="0.3">
      <c r="A98" s="132"/>
      <c r="B98" s="127"/>
      <c r="C98" s="132"/>
      <c r="D98" s="133"/>
      <c r="E98" s="134"/>
      <c r="F98" s="135"/>
    </row>
    <row r="99" spans="1:6" x14ac:dyDescent="0.3">
      <c r="A99" s="132"/>
      <c r="B99" s="127"/>
      <c r="C99" s="132"/>
      <c r="D99" s="133"/>
      <c r="E99" s="134"/>
      <c r="F99" s="135"/>
    </row>
    <row r="100" spans="1:6" x14ac:dyDescent="0.3">
      <c r="A100" s="132"/>
      <c r="B100" s="127"/>
      <c r="C100" s="132"/>
      <c r="D100" s="133"/>
      <c r="E100" s="134"/>
      <c r="F100" s="135"/>
    </row>
    <row r="101" spans="1:6" x14ac:dyDescent="0.3">
      <c r="A101" s="132"/>
      <c r="B101" s="127"/>
      <c r="C101" s="132"/>
      <c r="D101" s="133"/>
      <c r="E101" s="134"/>
      <c r="F101" s="135"/>
    </row>
    <row r="102" spans="1:6" x14ac:dyDescent="0.3">
      <c r="A102" s="132"/>
      <c r="B102" s="127"/>
      <c r="C102" s="132"/>
      <c r="D102" s="133"/>
      <c r="E102" s="134"/>
      <c r="F102" s="135"/>
    </row>
    <row r="103" spans="1:6" x14ac:dyDescent="0.3">
      <c r="A103" s="132"/>
      <c r="B103" s="127"/>
      <c r="C103" s="132"/>
      <c r="D103" s="133"/>
      <c r="E103" s="134"/>
      <c r="F103" s="135"/>
    </row>
    <row r="104" spans="1:6" x14ac:dyDescent="0.3">
      <c r="A104" s="132"/>
      <c r="B104" s="127"/>
      <c r="C104" s="132"/>
      <c r="D104" s="133"/>
      <c r="E104" s="134"/>
      <c r="F104" s="135"/>
    </row>
    <row r="105" spans="1:6" x14ac:dyDescent="0.3">
      <c r="A105" s="132"/>
      <c r="B105" s="127"/>
      <c r="C105" s="132"/>
      <c r="D105" s="133"/>
      <c r="E105" s="134"/>
      <c r="F105" s="135"/>
    </row>
    <row r="106" spans="1:6" x14ac:dyDescent="0.3">
      <c r="A106" s="132"/>
      <c r="B106" s="127"/>
      <c r="C106" s="132"/>
      <c r="D106" s="133"/>
      <c r="E106" s="134"/>
      <c r="F106" s="135"/>
    </row>
    <row r="107" spans="1:6" x14ac:dyDescent="0.3">
      <c r="A107" s="132"/>
      <c r="B107" s="127"/>
      <c r="C107" s="132"/>
      <c r="D107" s="133"/>
      <c r="E107" s="134"/>
      <c r="F107" s="135"/>
    </row>
    <row r="108" spans="1:6" x14ac:dyDescent="0.3">
      <c r="A108" s="132"/>
      <c r="B108" s="127"/>
      <c r="C108" s="132"/>
      <c r="D108" s="133"/>
      <c r="E108" s="134"/>
      <c r="F108" s="135"/>
    </row>
    <row r="109" spans="1:6" x14ac:dyDescent="0.3">
      <c r="A109" s="132"/>
      <c r="B109" s="127"/>
      <c r="C109" s="132"/>
      <c r="D109" s="133"/>
      <c r="E109" s="134"/>
      <c r="F109" s="135"/>
    </row>
    <row r="110" spans="1:6" x14ac:dyDescent="0.3">
      <c r="A110" s="132"/>
      <c r="B110" s="127"/>
      <c r="C110" s="132"/>
      <c r="D110" s="133"/>
      <c r="E110" s="134"/>
      <c r="F110" s="135"/>
    </row>
    <row r="111" spans="1:6" x14ac:dyDescent="0.3">
      <c r="A111" s="132"/>
      <c r="B111" s="127"/>
      <c r="C111" s="132"/>
      <c r="D111" s="133"/>
      <c r="E111" s="134"/>
      <c r="F111" s="135"/>
    </row>
    <row r="112" spans="1:6" x14ac:dyDescent="0.3">
      <c r="A112" s="132"/>
      <c r="B112" s="127"/>
      <c r="C112" s="132"/>
      <c r="D112" s="133"/>
      <c r="E112" s="134"/>
      <c r="F112" s="135"/>
    </row>
    <row r="113" spans="1:6" x14ac:dyDescent="0.3">
      <c r="A113" s="132"/>
      <c r="B113" s="127"/>
      <c r="C113" s="132"/>
      <c r="D113" s="133"/>
      <c r="E113" s="134"/>
      <c r="F113" s="135"/>
    </row>
    <row r="114" spans="1:6" x14ac:dyDescent="0.3">
      <c r="A114" s="132"/>
      <c r="B114" s="127"/>
      <c r="C114" s="132"/>
      <c r="D114" s="133"/>
      <c r="E114" s="134"/>
      <c r="F114" s="135"/>
    </row>
    <row r="115" spans="1:6" x14ac:dyDescent="0.3">
      <c r="A115" s="132"/>
      <c r="B115" s="127"/>
      <c r="C115" s="132"/>
      <c r="D115" s="133"/>
      <c r="E115" s="134"/>
      <c r="F115" s="135"/>
    </row>
    <row r="116" spans="1:6" x14ac:dyDescent="0.3">
      <c r="A116" s="132"/>
      <c r="B116" s="127"/>
      <c r="C116" s="132"/>
      <c r="D116" s="133"/>
      <c r="E116" s="134"/>
      <c r="F116" s="135"/>
    </row>
    <row r="117" spans="1:6" x14ac:dyDescent="0.3">
      <c r="A117" s="132"/>
      <c r="B117" s="127"/>
      <c r="C117" s="132"/>
      <c r="D117" s="133"/>
      <c r="E117" s="134"/>
      <c r="F117" s="135"/>
    </row>
    <row r="118" spans="1:6" x14ac:dyDescent="0.3">
      <c r="A118" s="132"/>
      <c r="B118" s="127"/>
      <c r="C118" s="132"/>
      <c r="D118" s="133"/>
      <c r="E118" s="134"/>
      <c r="F118" s="135"/>
    </row>
    <row r="119" spans="1:6" x14ac:dyDescent="0.3">
      <c r="A119" s="132"/>
      <c r="B119" s="127"/>
      <c r="C119" s="132"/>
      <c r="D119" s="133"/>
      <c r="E119" s="134"/>
      <c r="F119" s="135"/>
    </row>
    <row r="120" spans="1:6" x14ac:dyDescent="0.3">
      <c r="A120" s="136"/>
      <c r="B120" s="238"/>
      <c r="C120" s="238"/>
      <c r="D120" s="238"/>
      <c r="E120" s="238"/>
      <c r="F120" s="137">
        <f>SUM(F63:F119)</f>
        <v>0</v>
      </c>
    </row>
    <row r="121" spans="1:6" x14ac:dyDescent="0.3">
      <c r="A121" s="138" t="s">
        <v>0</v>
      </c>
      <c r="B121" s="139" t="s">
        <v>1</v>
      </c>
      <c r="C121" s="139" t="s">
        <v>2</v>
      </c>
      <c r="D121" s="139" t="s">
        <v>3</v>
      </c>
      <c r="E121" s="137" t="s">
        <v>4</v>
      </c>
      <c r="F121" s="137" t="s">
        <v>10</v>
      </c>
    </row>
    <row r="122" spans="1:6" x14ac:dyDescent="0.3">
      <c r="A122" s="140"/>
      <c r="B122" s="235"/>
      <c r="C122" s="235"/>
      <c r="D122" s="235"/>
      <c r="E122" s="235"/>
      <c r="F122" s="141"/>
    </row>
    <row r="123" spans="1:6" x14ac:dyDescent="0.3">
      <c r="A123" s="126"/>
      <c r="B123" s="122" t="s">
        <v>149</v>
      </c>
      <c r="C123" s="126"/>
      <c r="D123" s="123"/>
      <c r="E123" s="124"/>
      <c r="F123" s="142"/>
    </row>
    <row r="124" spans="1:6" x14ac:dyDescent="0.3">
      <c r="A124" s="126"/>
      <c r="B124" s="122"/>
      <c r="C124" s="126"/>
      <c r="D124" s="123"/>
      <c r="E124" s="124"/>
      <c r="F124" s="142"/>
    </row>
    <row r="125" spans="1:6" x14ac:dyDescent="0.3">
      <c r="A125" s="143"/>
      <c r="B125" s="144" t="s">
        <v>150</v>
      </c>
      <c r="C125" s="145"/>
      <c r="D125" s="146"/>
      <c r="E125" s="147"/>
      <c r="F125" s="148"/>
    </row>
    <row r="126" spans="1:6" x14ac:dyDescent="0.3">
      <c r="A126" s="143"/>
      <c r="B126" s="149"/>
      <c r="C126" s="145"/>
      <c r="D126" s="146"/>
      <c r="E126" s="147"/>
      <c r="F126" s="148"/>
    </row>
    <row r="127" spans="1:6" ht="28" x14ac:dyDescent="0.3">
      <c r="A127" s="143">
        <v>19</v>
      </c>
      <c r="B127" s="150" t="s">
        <v>151</v>
      </c>
      <c r="C127" s="151" t="s">
        <v>139</v>
      </c>
      <c r="D127" s="152">
        <v>1</v>
      </c>
      <c r="E127" s="153"/>
      <c r="F127" s="154">
        <f>E127*D127</f>
        <v>0</v>
      </c>
    </row>
    <row r="128" spans="1:6" x14ac:dyDescent="0.3">
      <c r="A128" s="143">
        <v>20</v>
      </c>
      <c r="B128" s="150" t="s">
        <v>152</v>
      </c>
      <c r="C128" s="151" t="s">
        <v>139</v>
      </c>
      <c r="D128" s="152">
        <v>1</v>
      </c>
      <c r="E128" s="153"/>
      <c r="F128" s="154">
        <f t="shared" ref="F128:F135" si="7">E128*D128</f>
        <v>0</v>
      </c>
    </row>
    <row r="129" spans="1:6" ht="28" x14ac:dyDescent="0.3">
      <c r="A129" s="143">
        <v>21</v>
      </c>
      <c r="B129" s="150" t="s">
        <v>153</v>
      </c>
      <c r="C129" s="151" t="s">
        <v>139</v>
      </c>
      <c r="D129" s="152">
        <v>1</v>
      </c>
      <c r="E129" s="153"/>
      <c r="F129" s="154">
        <f t="shared" si="7"/>
        <v>0</v>
      </c>
    </row>
    <row r="130" spans="1:6" ht="28" x14ac:dyDescent="0.3">
      <c r="A130" s="143">
        <v>22</v>
      </c>
      <c r="B130" s="150" t="s">
        <v>154</v>
      </c>
      <c r="C130" s="151" t="s">
        <v>139</v>
      </c>
      <c r="D130" s="152">
        <v>1</v>
      </c>
      <c r="E130" s="153"/>
      <c r="F130" s="154">
        <f t="shared" si="7"/>
        <v>0</v>
      </c>
    </row>
    <row r="131" spans="1:6" x14ac:dyDescent="0.3">
      <c r="A131" s="143">
        <v>23</v>
      </c>
      <c r="B131" s="150" t="s">
        <v>155</v>
      </c>
      <c r="C131" s="151" t="s">
        <v>139</v>
      </c>
      <c r="D131" s="152">
        <v>1</v>
      </c>
      <c r="E131" s="153"/>
      <c r="F131" s="154">
        <f t="shared" si="7"/>
        <v>0</v>
      </c>
    </row>
    <row r="132" spans="1:6" ht="28" x14ac:dyDescent="0.3">
      <c r="A132" s="143">
        <v>24</v>
      </c>
      <c r="B132" s="150" t="s">
        <v>156</v>
      </c>
      <c r="C132" s="151" t="s">
        <v>139</v>
      </c>
      <c r="D132" s="152">
        <v>1</v>
      </c>
      <c r="E132" s="153"/>
      <c r="F132" s="154">
        <f t="shared" si="7"/>
        <v>0</v>
      </c>
    </row>
    <row r="133" spans="1:6" x14ac:dyDescent="0.3">
      <c r="A133" s="143">
        <v>25</v>
      </c>
      <c r="B133" s="150" t="s">
        <v>157</v>
      </c>
      <c r="C133" s="151" t="s">
        <v>139</v>
      </c>
      <c r="D133" s="152">
        <v>1</v>
      </c>
      <c r="E133" s="153"/>
      <c r="F133" s="154">
        <f t="shared" si="7"/>
        <v>0</v>
      </c>
    </row>
    <row r="134" spans="1:6" x14ac:dyDescent="0.3">
      <c r="A134" s="143">
        <v>26</v>
      </c>
      <c r="B134" s="150" t="s">
        <v>158</v>
      </c>
      <c r="C134" s="151" t="s">
        <v>139</v>
      </c>
      <c r="D134" s="152">
        <v>1</v>
      </c>
      <c r="E134" s="153"/>
      <c r="F134" s="154">
        <f t="shared" si="7"/>
        <v>0</v>
      </c>
    </row>
    <row r="135" spans="1:6" x14ac:dyDescent="0.3">
      <c r="A135" s="143">
        <v>27</v>
      </c>
      <c r="B135" s="155" t="s">
        <v>159</v>
      </c>
      <c r="C135" s="151" t="s">
        <v>139</v>
      </c>
      <c r="D135" s="152">
        <v>1</v>
      </c>
      <c r="E135" s="153"/>
      <c r="F135" s="154">
        <f t="shared" si="7"/>
        <v>0</v>
      </c>
    </row>
    <row r="136" spans="1:6" x14ac:dyDescent="0.3">
      <c r="A136" s="143"/>
      <c r="B136" s="156"/>
      <c r="C136" s="151"/>
      <c r="D136" s="157"/>
      <c r="E136" s="158"/>
      <c r="F136" s="159"/>
    </row>
    <row r="137" spans="1:6" x14ac:dyDescent="0.3">
      <c r="A137" s="143"/>
      <c r="B137" s="160" t="s">
        <v>160</v>
      </c>
      <c r="C137" s="151"/>
      <c r="D137" s="157"/>
      <c r="E137" s="158"/>
      <c r="F137" s="161"/>
    </row>
    <row r="138" spans="1:6" x14ac:dyDescent="0.3">
      <c r="A138" s="143"/>
      <c r="B138" s="156"/>
      <c r="C138" s="151"/>
      <c r="D138" s="157"/>
      <c r="E138" s="158"/>
      <c r="F138" s="161"/>
    </row>
    <row r="139" spans="1:6" ht="28" x14ac:dyDescent="0.3">
      <c r="A139" s="143">
        <v>28</v>
      </c>
      <c r="B139" s="155" t="s">
        <v>161</v>
      </c>
      <c r="C139" s="151" t="s">
        <v>139</v>
      </c>
      <c r="D139" s="152">
        <v>1</v>
      </c>
      <c r="E139" s="162"/>
      <c r="F139" s="163">
        <f t="shared" ref="F139:F149" si="8">E139*D139</f>
        <v>0</v>
      </c>
    </row>
    <row r="140" spans="1:6" x14ac:dyDescent="0.3">
      <c r="A140" s="143">
        <v>29</v>
      </c>
      <c r="B140" s="150" t="s">
        <v>162</v>
      </c>
      <c r="C140" s="151" t="s">
        <v>139</v>
      </c>
      <c r="D140" s="152">
        <v>1</v>
      </c>
      <c r="E140" s="153"/>
      <c r="F140" s="154">
        <f t="shared" si="8"/>
        <v>0</v>
      </c>
    </row>
    <row r="141" spans="1:6" x14ac:dyDescent="0.3">
      <c r="A141" s="143">
        <v>30</v>
      </c>
      <c r="B141" s="150" t="s">
        <v>163</v>
      </c>
      <c r="C141" s="151" t="s">
        <v>139</v>
      </c>
      <c r="D141" s="152">
        <v>1</v>
      </c>
      <c r="E141" s="153"/>
      <c r="F141" s="154">
        <f t="shared" si="8"/>
        <v>0</v>
      </c>
    </row>
    <row r="142" spans="1:6" x14ac:dyDescent="0.3">
      <c r="A142" s="143">
        <v>31</v>
      </c>
      <c r="B142" s="150" t="s">
        <v>164</v>
      </c>
      <c r="C142" s="151" t="s">
        <v>139</v>
      </c>
      <c r="D142" s="152">
        <v>1</v>
      </c>
      <c r="E142" s="153"/>
      <c r="F142" s="154">
        <f t="shared" si="8"/>
        <v>0</v>
      </c>
    </row>
    <row r="143" spans="1:6" x14ac:dyDescent="0.3">
      <c r="A143" s="143">
        <v>32</v>
      </c>
      <c r="B143" s="150" t="s">
        <v>165</v>
      </c>
      <c r="C143" s="151" t="s">
        <v>139</v>
      </c>
      <c r="D143" s="152">
        <v>1</v>
      </c>
      <c r="E143" s="153"/>
      <c r="F143" s="154">
        <f t="shared" si="8"/>
        <v>0</v>
      </c>
    </row>
    <row r="144" spans="1:6" x14ac:dyDescent="0.3">
      <c r="A144" s="143">
        <v>33</v>
      </c>
      <c r="B144" s="150" t="s">
        <v>166</v>
      </c>
      <c r="C144" s="151" t="s">
        <v>139</v>
      </c>
      <c r="D144" s="152">
        <v>1</v>
      </c>
      <c r="E144" s="153"/>
      <c r="F144" s="154">
        <f t="shared" si="8"/>
        <v>0</v>
      </c>
    </row>
    <row r="145" spans="1:6" x14ac:dyDescent="0.3">
      <c r="A145" s="143">
        <v>34</v>
      </c>
      <c r="B145" s="150" t="s">
        <v>167</v>
      </c>
      <c r="C145" s="151" t="s">
        <v>139</v>
      </c>
      <c r="D145" s="152">
        <v>1</v>
      </c>
      <c r="E145" s="153"/>
      <c r="F145" s="154">
        <f t="shared" si="8"/>
        <v>0</v>
      </c>
    </row>
    <row r="146" spans="1:6" ht="28" x14ac:dyDescent="0.3">
      <c r="A146" s="143">
        <v>35</v>
      </c>
      <c r="B146" s="150" t="s">
        <v>168</v>
      </c>
      <c r="C146" s="151" t="s">
        <v>139</v>
      </c>
      <c r="D146" s="152">
        <v>1</v>
      </c>
      <c r="E146" s="153"/>
      <c r="F146" s="154">
        <f t="shared" si="8"/>
        <v>0</v>
      </c>
    </row>
    <row r="147" spans="1:6" x14ac:dyDescent="0.3">
      <c r="A147" s="143">
        <v>36</v>
      </c>
      <c r="B147" s="150" t="s">
        <v>169</v>
      </c>
      <c r="C147" s="151" t="s">
        <v>139</v>
      </c>
      <c r="D147" s="152">
        <v>1</v>
      </c>
      <c r="E147" s="153"/>
      <c r="F147" s="154">
        <f t="shared" si="8"/>
        <v>0</v>
      </c>
    </row>
    <row r="148" spans="1:6" x14ac:dyDescent="0.3">
      <c r="A148" s="143">
        <v>37</v>
      </c>
      <c r="B148" s="155" t="s">
        <v>170</v>
      </c>
      <c r="C148" s="151" t="s">
        <v>139</v>
      </c>
      <c r="D148" s="152">
        <v>1</v>
      </c>
      <c r="E148" s="153"/>
      <c r="F148" s="154">
        <f t="shared" si="8"/>
        <v>0</v>
      </c>
    </row>
    <row r="149" spans="1:6" x14ac:dyDescent="0.3">
      <c r="A149" s="143">
        <v>38</v>
      </c>
      <c r="B149" s="164" t="s">
        <v>171</v>
      </c>
      <c r="C149" s="151" t="s">
        <v>172</v>
      </c>
      <c r="D149" s="165">
        <v>1</v>
      </c>
      <c r="E149" s="166"/>
      <c r="F149" s="154">
        <f t="shared" si="8"/>
        <v>0</v>
      </c>
    </row>
    <row r="150" spans="1:6" x14ac:dyDescent="0.3">
      <c r="A150" s="126"/>
      <c r="B150" s="126"/>
      <c r="C150" s="126"/>
      <c r="D150" s="123"/>
      <c r="E150" s="124"/>
      <c r="F150" s="142"/>
    </row>
    <row r="151" spans="1:6" x14ac:dyDescent="0.3">
      <c r="A151" s="126"/>
      <c r="B151" s="126"/>
      <c r="C151" s="126"/>
      <c r="D151" s="123"/>
      <c r="E151" s="124"/>
      <c r="F151" s="142"/>
    </row>
    <row r="152" spans="1:6" x14ac:dyDescent="0.3">
      <c r="A152" s="126"/>
      <c r="B152" s="126"/>
      <c r="C152" s="126"/>
      <c r="D152" s="123"/>
      <c r="E152" s="124"/>
      <c r="F152" s="142"/>
    </row>
    <row r="153" spans="1:6" x14ac:dyDescent="0.3">
      <c r="A153" s="126"/>
      <c r="B153" s="126"/>
      <c r="C153" s="126"/>
      <c r="D153" s="123"/>
      <c r="E153" s="124"/>
      <c r="F153" s="142"/>
    </row>
    <row r="154" spans="1:6" x14ac:dyDescent="0.3">
      <c r="A154" s="126"/>
      <c r="B154" s="126"/>
      <c r="C154" s="126"/>
      <c r="D154" s="123"/>
      <c r="E154" s="124"/>
      <c r="F154" s="142"/>
    </row>
    <row r="155" spans="1:6" x14ac:dyDescent="0.3">
      <c r="A155" s="126"/>
      <c r="B155" s="126"/>
      <c r="C155" s="126"/>
      <c r="D155" s="123"/>
      <c r="E155" s="124"/>
      <c r="F155" s="142"/>
    </row>
    <row r="156" spans="1:6" x14ac:dyDescent="0.3">
      <c r="A156" s="126"/>
      <c r="B156" s="126"/>
      <c r="C156" s="126"/>
      <c r="D156" s="123"/>
      <c r="E156" s="124"/>
      <c r="F156" s="142"/>
    </row>
    <row r="157" spans="1:6" x14ac:dyDescent="0.3">
      <c r="A157" s="126"/>
      <c r="B157" s="126"/>
      <c r="C157" s="126"/>
      <c r="D157" s="123"/>
      <c r="E157" s="124"/>
      <c r="F157" s="142"/>
    </row>
    <row r="158" spans="1:6" x14ac:dyDescent="0.3">
      <c r="A158" s="126"/>
      <c r="B158" s="126"/>
      <c r="C158" s="126"/>
      <c r="D158" s="123"/>
      <c r="E158" s="124"/>
      <c r="F158" s="142"/>
    </row>
    <row r="159" spans="1:6" x14ac:dyDescent="0.3">
      <c r="A159" s="126"/>
      <c r="B159" s="126"/>
      <c r="C159" s="126"/>
      <c r="D159" s="123"/>
      <c r="E159" s="124"/>
      <c r="F159" s="142"/>
    </row>
    <row r="160" spans="1:6" x14ac:dyDescent="0.3">
      <c r="A160" s="126"/>
      <c r="B160" s="126"/>
      <c r="C160" s="126"/>
      <c r="D160" s="123"/>
      <c r="E160" s="124"/>
      <c r="F160" s="142"/>
    </row>
    <row r="161" spans="1:6" x14ac:dyDescent="0.3">
      <c r="A161" s="126"/>
      <c r="B161" s="126"/>
      <c r="C161" s="126"/>
      <c r="D161" s="123"/>
      <c r="E161" s="124"/>
      <c r="F161" s="142"/>
    </row>
    <row r="162" spans="1:6" x14ac:dyDescent="0.3">
      <c r="A162" s="126"/>
      <c r="B162" s="126"/>
      <c r="C162" s="126"/>
      <c r="D162" s="123"/>
      <c r="E162" s="124"/>
      <c r="F162" s="142"/>
    </row>
    <row r="163" spans="1:6" x14ac:dyDescent="0.3">
      <c r="A163" s="126"/>
      <c r="B163" s="126"/>
      <c r="C163" s="126"/>
      <c r="D163" s="123"/>
      <c r="E163" s="124"/>
      <c r="F163" s="142"/>
    </row>
    <row r="164" spans="1:6" x14ac:dyDescent="0.3">
      <c r="A164" s="126"/>
      <c r="B164" s="126"/>
      <c r="C164" s="126"/>
      <c r="D164" s="123"/>
      <c r="E164" s="124"/>
      <c r="F164" s="142"/>
    </row>
    <row r="165" spans="1:6" x14ac:dyDescent="0.3">
      <c r="A165" s="126"/>
      <c r="B165" s="126"/>
      <c r="C165" s="126"/>
      <c r="D165" s="123"/>
      <c r="E165" s="124"/>
      <c r="F165" s="142"/>
    </row>
    <row r="166" spans="1:6" x14ac:dyDescent="0.3">
      <c r="A166" s="126"/>
      <c r="B166" s="126"/>
      <c r="C166" s="126"/>
      <c r="D166" s="123"/>
      <c r="E166" s="124"/>
      <c r="F166" s="142"/>
    </row>
    <row r="167" spans="1:6" x14ac:dyDescent="0.3">
      <c r="A167" s="126"/>
      <c r="B167" s="126"/>
      <c r="C167" s="126"/>
      <c r="D167" s="123"/>
      <c r="E167" s="124"/>
      <c r="F167" s="142"/>
    </row>
    <row r="168" spans="1:6" x14ac:dyDescent="0.3">
      <c r="A168" s="126"/>
      <c r="B168" s="126"/>
      <c r="C168" s="126"/>
      <c r="D168" s="123"/>
      <c r="E168" s="124"/>
      <c r="F168" s="142"/>
    </row>
    <row r="169" spans="1:6" x14ac:dyDescent="0.3">
      <c r="A169" s="126"/>
      <c r="B169" s="126"/>
      <c r="C169" s="126"/>
      <c r="D169" s="123"/>
      <c r="E169" s="124"/>
      <c r="F169" s="142"/>
    </row>
    <row r="170" spans="1:6" x14ac:dyDescent="0.3">
      <c r="A170" s="126"/>
      <c r="B170" s="126"/>
      <c r="C170" s="126"/>
      <c r="D170" s="123"/>
      <c r="E170" s="124"/>
      <c r="F170" s="142"/>
    </row>
    <row r="171" spans="1:6" x14ac:dyDescent="0.3">
      <c r="A171" s="126"/>
      <c r="B171" s="126"/>
      <c r="C171" s="126"/>
      <c r="D171" s="123"/>
      <c r="E171" s="124"/>
      <c r="F171" s="142"/>
    </row>
    <row r="172" spans="1:6" x14ac:dyDescent="0.3">
      <c r="A172" s="126"/>
      <c r="B172" s="126"/>
      <c r="C172" s="126"/>
      <c r="D172" s="123"/>
      <c r="E172" s="124"/>
      <c r="F172" s="142"/>
    </row>
    <row r="173" spans="1:6" x14ac:dyDescent="0.3">
      <c r="A173" s="167"/>
      <c r="B173" s="239" t="s">
        <v>173</v>
      </c>
      <c r="C173" s="239"/>
      <c r="D173" s="239"/>
      <c r="E173" s="239"/>
      <c r="F173" s="137">
        <f>SUM(F123:F172)</f>
        <v>0</v>
      </c>
    </row>
    <row r="174" spans="1:6" x14ac:dyDescent="0.3">
      <c r="A174" s="138" t="s">
        <v>0</v>
      </c>
      <c r="B174" s="139" t="s">
        <v>1</v>
      </c>
      <c r="C174" s="139" t="s">
        <v>2</v>
      </c>
      <c r="D174" s="139" t="s">
        <v>3</v>
      </c>
      <c r="E174" s="137" t="s">
        <v>4</v>
      </c>
      <c r="F174" s="137" t="s">
        <v>10</v>
      </c>
    </row>
    <row r="175" spans="1:6" x14ac:dyDescent="0.3">
      <c r="A175" s="126"/>
      <c r="B175" s="122" t="s">
        <v>174</v>
      </c>
      <c r="C175" s="126"/>
      <c r="D175" s="123"/>
      <c r="E175" s="124"/>
      <c r="F175" s="125"/>
    </row>
    <row r="176" spans="1:6" x14ac:dyDescent="0.3">
      <c r="A176" s="126"/>
      <c r="B176" s="122"/>
      <c r="C176" s="126"/>
      <c r="D176" s="123"/>
      <c r="E176" s="124"/>
      <c r="F176" s="125"/>
    </row>
    <row r="177" spans="1:6" ht="42" x14ac:dyDescent="0.3">
      <c r="A177" s="126">
        <v>39</v>
      </c>
      <c r="B177" s="126" t="s">
        <v>175</v>
      </c>
      <c r="C177" s="126"/>
      <c r="D177" s="126">
        <v>1</v>
      </c>
      <c r="E177" s="124"/>
      <c r="F177" s="125">
        <f>E177*D177</f>
        <v>0</v>
      </c>
    </row>
    <row r="178" spans="1:6" x14ac:dyDescent="0.3">
      <c r="A178" s="126"/>
      <c r="B178" s="127"/>
      <c r="C178" s="126"/>
      <c r="D178" s="123"/>
      <c r="E178" s="124"/>
      <c r="F178" s="125"/>
    </row>
    <row r="179" spans="1:6" ht="42" x14ac:dyDescent="0.3">
      <c r="A179" s="126">
        <v>40</v>
      </c>
      <c r="B179" s="168" t="s">
        <v>176</v>
      </c>
      <c r="C179" s="126"/>
      <c r="D179" s="123">
        <v>2</v>
      </c>
      <c r="E179" s="124"/>
      <c r="F179" s="125">
        <f>E179*D179</f>
        <v>0</v>
      </c>
    </row>
    <row r="180" spans="1:6" x14ac:dyDescent="0.3">
      <c r="A180" s="126">
        <v>41</v>
      </c>
      <c r="B180" s="169"/>
      <c r="C180" s="126"/>
      <c r="D180" s="123"/>
      <c r="E180" s="124"/>
      <c r="F180" s="125"/>
    </row>
    <row r="181" spans="1:6" ht="56" x14ac:dyDescent="0.3">
      <c r="A181" s="126">
        <v>42</v>
      </c>
      <c r="B181" s="169" t="s">
        <v>177</v>
      </c>
      <c r="C181" s="126"/>
      <c r="D181" s="123">
        <v>3</v>
      </c>
      <c r="E181" s="124"/>
      <c r="F181" s="125">
        <f>E181*D181</f>
        <v>0</v>
      </c>
    </row>
    <row r="182" spans="1:6" x14ac:dyDescent="0.3">
      <c r="A182" s="126"/>
      <c r="B182" s="169"/>
      <c r="C182" s="126"/>
      <c r="D182" s="123"/>
      <c r="E182" s="124"/>
      <c r="F182" s="125"/>
    </row>
    <row r="183" spans="1:6" ht="42" x14ac:dyDescent="0.3">
      <c r="A183" s="126">
        <v>43</v>
      </c>
      <c r="B183" s="169" t="s">
        <v>178</v>
      </c>
      <c r="C183" s="126"/>
      <c r="D183" s="123">
        <v>2</v>
      </c>
      <c r="E183" s="124"/>
      <c r="F183" s="125">
        <f>E183*D183</f>
        <v>0</v>
      </c>
    </row>
    <row r="184" spans="1:6" x14ac:dyDescent="0.3">
      <c r="A184" s="126"/>
      <c r="B184" s="169"/>
      <c r="C184" s="126"/>
      <c r="D184" s="123"/>
      <c r="E184" s="124"/>
      <c r="F184" s="125"/>
    </row>
    <row r="185" spans="1:6" x14ac:dyDescent="0.3">
      <c r="A185" s="126">
        <v>44</v>
      </c>
      <c r="B185" s="169" t="s">
        <v>179</v>
      </c>
      <c r="C185" s="126"/>
      <c r="D185" s="123">
        <v>2</v>
      </c>
      <c r="E185" s="124"/>
      <c r="F185" s="125">
        <f>E185*D185</f>
        <v>0</v>
      </c>
    </row>
    <row r="186" spans="1:6" x14ac:dyDescent="0.3">
      <c r="A186" s="121"/>
      <c r="B186" s="169"/>
      <c r="C186" s="121"/>
      <c r="D186" s="123"/>
      <c r="E186" s="124"/>
      <c r="F186" s="125"/>
    </row>
    <row r="187" spans="1:6" x14ac:dyDescent="0.3">
      <c r="A187" s="126">
        <v>45</v>
      </c>
      <c r="B187" s="169" t="s">
        <v>180</v>
      </c>
      <c r="C187" s="121"/>
      <c r="D187" s="123">
        <v>2</v>
      </c>
      <c r="E187" s="124"/>
      <c r="F187" s="125">
        <f>E187*D187</f>
        <v>0</v>
      </c>
    </row>
    <row r="188" spans="1:6" x14ac:dyDescent="0.3">
      <c r="A188" s="121"/>
      <c r="B188" s="169"/>
      <c r="C188" s="121"/>
      <c r="D188" s="123"/>
      <c r="E188" s="124"/>
      <c r="F188" s="125"/>
    </row>
    <row r="189" spans="1:6" x14ac:dyDescent="0.3">
      <c r="A189" s="121">
        <v>46</v>
      </c>
      <c r="B189" s="169" t="s">
        <v>181</v>
      </c>
      <c r="C189" s="121"/>
      <c r="D189" s="123">
        <v>8</v>
      </c>
      <c r="E189" s="124"/>
      <c r="F189" s="125">
        <f>E189*D189</f>
        <v>0</v>
      </c>
    </row>
    <row r="190" spans="1:6" x14ac:dyDescent="0.3">
      <c r="A190" s="121"/>
      <c r="B190" s="169"/>
      <c r="C190" s="121"/>
      <c r="D190" s="123"/>
      <c r="E190" s="124"/>
      <c r="F190" s="125"/>
    </row>
    <row r="191" spans="1:6" x14ac:dyDescent="0.3">
      <c r="A191" s="121">
        <v>47</v>
      </c>
      <c r="B191" s="169" t="s">
        <v>182</v>
      </c>
      <c r="C191" s="121"/>
      <c r="D191" s="123">
        <v>8</v>
      </c>
      <c r="E191" s="124"/>
      <c r="F191" s="125">
        <f>E191*D191</f>
        <v>0</v>
      </c>
    </row>
    <row r="192" spans="1:6" x14ac:dyDescent="0.3">
      <c r="A192" s="121"/>
      <c r="B192" s="169"/>
      <c r="C192" s="121"/>
      <c r="D192" s="123"/>
      <c r="E192" s="124"/>
      <c r="F192" s="125"/>
    </row>
    <row r="193" spans="1:6" x14ac:dyDescent="0.3">
      <c r="A193" s="121">
        <v>48</v>
      </c>
      <c r="B193" s="169" t="s">
        <v>183</v>
      </c>
      <c r="C193" s="121"/>
      <c r="D193" s="123">
        <v>40</v>
      </c>
      <c r="E193" s="124"/>
      <c r="F193" s="125">
        <f>E193*D193</f>
        <v>0</v>
      </c>
    </row>
    <row r="194" spans="1:6" x14ac:dyDescent="0.3">
      <c r="A194" s="121"/>
      <c r="B194" s="169"/>
      <c r="C194" s="121"/>
      <c r="D194" s="123"/>
      <c r="E194" s="124"/>
      <c r="F194" s="125"/>
    </row>
    <row r="195" spans="1:6" ht="28" x14ac:dyDescent="0.3">
      <c r="A195" s="121">
        <v>49</v>
      </c>
      <c r="B195" s="169" t="s">
        <v>184</v>
      </c>
      <c r="C195" s="121"/>
      <c r="D195" s="123">
        <v>2</v>
      </c>
      <c r="E195" s="124"/>
      <c r="F195" s="125">
        <f>E195*D195</f>
        <v>0</v>
      </c>
    </row>
    <row r="196" spans="1:6" x14ac:dyDescent="0.3">
      <c r="A196" s="121"/>
      <c r="B196" s="169"/>
      <c r="C196" s="121"/>
      <c r="D196" s="123"/>
      <c r="E196" s="124"/>
      <c r="F196" s="125"/>
    </row>
    <row r="197" spans="1:6" x14ac:dyDescent="0.3">
      <c r="A197" s="121">
        <v>50</v>
      </c>
      <c r="B197" s="126" t="s">
        <v>185</v>
      </c>
      <c r="C197" s="121"/>
      <c r="D197" s="126">
        <v>1</v>
      </c>
      <c r="E197" s="124"/>
      <c r="F197" s="125">
        <f>E197*D197</f>
        <v>0</v>
      </c>
    </row>
    <row r="198" spans="1:6" x14ac:dyDescent="0.3">
      <c r="A198" s="121"/>
      <c r="B198" s="126"/>
      <c r="C198" s="121"/>
      <c r="D198" s="126"/>
      <c r="E198" s="124"/>
      <c r="F198" s="125"/>
    </row>
    <row r="199" spans="1:6" x14ac:dyDescent="0.3">
      <c r="A199" s="121">
        <v>51</v>
      </c>
      <c r="B199" s="126" t="s">
        <v>186</v>
      </c>
      <c r="C199" s="121"/>
      <c r="D199" s="126">
        <v>3</v>
      </c>
      <c r="E199" s="124"/>
      <c r="F199" s="125">
        <f>E199*D199</f>
        <v>0</v>
      </c>
    </row>
    <row r="200" spans="1:6" x14ac:dyDescent="0.3">
      <c r="A200" s="121"/>
      <c r="B200" s="126"/>
      <c r="C200" s="121"/>
      <c r="D200" s="126"/>
      <c r="E200" s="124"/>
      <c r="F200" s="125"/>
    </row>
    <row r="201" spans="1:6" x14ac:dyDescent="0.3">
      <c r="A201" s="121">
        <v>52</v>
      </c>
      <c r="B201" s="126" t="s">
        <v>187</v>
      </c>
      <c r="C201" s="121"/>
      <c r="D201" s="126">
        <v>3</v>
      </c>
      <c r="E201" s="124"/>
      <c r="F201" s="125">
        <f>E201*D201</f>
        <v>0</v>
      </c>
    </row>
    <row r="202" spans="1:6" x14ac:dyDescent="0.3">
      <c r="A202" s="121"/>
      <c r="B202" s="126"/>
      <c r="C202" s="121"/>
      <c r="D202" s="126"/>
      <c r="E202" s="124"/>
      <c r="F202" s="125"/>
    </row>
    <row r="203" spans="1:6" x14ac:dyDescent="0.3">
      <c r="A203" s="121">
        <v>53</v>
      </c>
      <c r="B203" s="126" t="s">
        <v>188</v>
      </c>
      <c r="C203" s="121"/>
      <c r="D203" s="126">
        <v>1</v>
      </c>
      <c r="E203" s="124"/>
      <c r="F203" s="125">
        <f>E203*D203</f>
        <v>0</v>
      </c>
    </row>
    <row r="204" spans="1:6" x14ac:dyDescent="0.3">
      <c r="A204" s="121"/>
      <c r="B204" s="126"/>
      <c r="C204" s="121"/>
      <c r="D204" s="126"/>
      <c r="E204" s="124"/>
      <c r="F204" s="125"/>
    </row>
    <row r="205" spans="1:6" x14ac:dyDescent="0.3">
      <c r="A205" s="121">
        <v>54</v>
      </c>
      <c r="B205" s="126" t="s">
        <v>189</v>
      </c>
      <c r="C205" s="121"/>
      <c r="D205" s="126">
        <v>1</v>
      </c>
      <c r="E205" s="124"/>
      <c r="F205" s="125">
        <f>E205*D205</f>
        <v>0</v>
      </c>
    </row>
    <row r="206" spans="1:6" x14ac:dyDescent="0.3">
      <c r="A206" s="121"/>
      <c r="B206" s="126"/>
      <c r="C206" s="121"/>
      <c r="D206" s="126"/>
      <c r="E206" s="124"/>
      <c r="F206" s="125"/>
    </row>
    <row r="207" spans="1:6" x14ac:dyDescent="0.3">
      <c r="A207" s="121">
        <v>55</v>
      </c>
      <c r="B207" s="126" t="s">
        <v>190</v>
      </c>
      <c r="C207" s="121"/>
      <c r="D207" s="126">
        <v>1</v>
      </c>
      <c r="E207" s="124"/>
      <c r="F207" s="125">
        <f>E207*D207</f>
        <v>0</v>
      </c>
    </row>
    <row r="208" spans="1:6" x14ac:dyDescent="0.3">
      <c r="A208" s="121"/>
      <c r="B208" s="126"/>
      <c r="C208" s="121"/>
      <c r="D208" s="126"/>
      <c r="E208" s="124"/>
      <c r="F208" s="125"/>
    </row>
    <row r="209" spans="1:6" x14ac:dyDescent="0.3">
      <c r="A209" s="121">
        <v>56</v>
      </c>
      <c r="B209" s="126" t="s">
        <v>191</v>
      </c>
      <c r="C209" s="121"/>
      <c r="D209" s="126">
        <v>6</v>
      </c>
      <c r="E209" s="124"/>
      <c r="F209" s="125">
        <f>E209*D209</f>
        <v>0</v>
      </c>
    </row>
    <row r="210" spans="1:6" x14ac:dyDescent="0.3">
      <c r="A210" s="121"/>
      <c r="B210" s="126"/>
      <c r="C210" s="121"/>
      <c r="D210" s="126"/>
      <c r="E210" s="124"/>
      <c r="F210" s="125"/>
    </row>
    <row r="211" spans="1:6" x14ac:dyDescent="0.3">
      <c r="A211" s="121">
        <v>57</v>
      </c>
      <c r="B211" s="126" t="s">
        <v>192</v>
      </c>
      <c r="C211" s="121"/>
      <c r="D211" s="126">
        <v>10</v>
      </c>
      <c r="E211" s="124"/>
      <c r="F211" s="125">
        <f>E211*D211</f>
        <v>0</v>
      </c>
    </row>
    <row r="212" spans="1:6" x14ac:dyDescent="0.3">
      <c r="A212" s="121"/>
      <c r="B212" s="126"/>
      <c r="C212" s="121"/>
      <c r="D212" s="126"/>
      <c r="E212" s="124"/>
      <c r="F212" s="125"/>
    </row>
    <row r="213" spans="1:6" x14ac:dyDescent="0.3">
      <c r="A213" s="121">
        <v>58</v>
      </c>
      <c r="B213" s="126" t="s">
        <v>193</v>
      </c>
      <c r="C213" s="121"/>
      <c r="D213" s="126">
        <v>50</v>
      </c>
      <c r="E213" s="124"/>
      <c r="F213" s="125">
        <f>E213*D213</f>
        <v>0</v>
      </c>
    </row>
    <row r="214" spans="1:6" x14ac:dyDescent="0.3">
      <c r="A214" s="121"/>
      <c r="B214" s="126"/>
      <c r="C214" s="121"/>
      <c r="D214" s="126"/>
      <c r="E214" s="124"/>
      <c r="F214" s="125"/>
    </row>
    <row r="215" spans="1:6" x14ac:dyDescent="0.3">
      <c r="A215" s="121">
        <v>59</v>
      </c>
      <c r="B215" s="126" t="s">
        <v>194</v>
      </c>
      <c r="C215" s="121"/>
      <c r="D215" s="126">
        <v>20</v>
      </c>
      <c r="E215" s="124"/>
      <c r="F215" s="125">
        <f>E215*D215</f>
        <v>0</v>
      </c>
    </row>
    <row r="216" spans="1:6" x14ac:dyDescent="0.3">
      <c r="A216" s="121"/>
      <c r="B216" s="126"/>
      <c r="C216" s="121"/>
      <c r="D216" s="126"/>
      <c r="E216" s="124"/>
      <c r="F216" s="125"/>
    </row>
    <row r="217" spans="1:6" x14ac:dyDescent="0.3">
      <c r="A217" s="121">
        <v>60</v>
      </c>
      <c r="B217" s="126" t="s">
        <v>195</v>
      </c>
      <c r="C217" s="121"/>
      <c r="D217" s="126">
        <v>1</v>
      </c>
      <c r="E217" s="124"/>
      <c r="F217" s="125">
        <f>E217*D217</f>
        <v>0</v>
      </c>
    </row>
    <row r="218" spans="1:6" x14ac:dyDescent="0.3">
      <c r="A218" s="121"/>
      <c r="B218" s="126"/>
      <c r="C218" s="121"/>
      <c r="D218" s="123"/>
      <c r="E218" s="124"/>
      <c r="F218" s="125"/>
    </row>
    <row r="219" spans="1:6" x14ac:dyDescent="0.3">
      <c r="A219" s="121"/>
      <c r="B219" s="126"/>
      <c r="C219" s="121"/>
      <c r="D219" s="123"/>
      <c r="E219" s="124"/>
      <c r="F219" s="125"/>
    </row>
    <row r="220" spans="1:6" x14ac:dyDescent="0.3">
      <c r="A220" s="121"/>
      <c r="B220" s="126"/>
      <c r="C220" s="121"/>
      <c r="D220" s="123"/>
      <c r="E220" s="124"/>
      <c r="F220" s="125"/>
    </row>
    <row r="221" spans="1:6" x14ac:dyDescent="0.3">
      <c r="A221" s="121"/>
      <c r="B221" s="126"/>
      <c r="C221" s="121"/>
      <c r="D221" s="123"/>
      <c r="E221" s="124"/>
      <c r="F221" s="125"/>
    </row>
    <row r="222" spans="1:6" x14ac:dyDescent="0.3">
      <c r="A222" s="121"/>
      <c r="B222" s="126"/>
      <c r="C222" s="121"/>
      <c r="D222" s="123"/>
      <c r="E222" s="124"/>
      <c r="F222" s="125"/>
    </row>
    <row r="223" spans="1:6" x14ac:dyDescent="0.3">
      <c r="A223" s="136"/>
      <c r="B223" s="239" t="s">
        <v>173</v>
      </c>
      <c r="C223" s="239"/>
      <c r="D223" s="239"/>
      <c r="E223" s="239"/>
      <c r="F223" s="137">
        <f>SUM(F176:F222)</f>
        <v>0</v>
      </c>
    </row>
    <row r="224" spans="1:6" x14ac:dyDescent="0.3">
      <c r="A224" s="170"/>
      <c r="B224" s="171"/>
      <c r="C224" s="172"/>
      <c r="D224" s="173"/>
      <c r="E224" s="174"/>
      <c r="F224" s="175"/>
    </row>
    <row r="225" spans="1:6" x14ac:dyDescent="0.3">
      <c r="A225" s="176"/>
      <c r="B225" s="177" t="s">
        <v>196</v>
      </c>
      <c r="C225" s="172"/>
      <c r="D225" s="173"/>
      <c r="E225" s="174"/>
      <c r="F225" s="178"/>
    </row>
    <row r="226" spans="1:6" x14ac:dyDescent="0.3">
      <c r="A226" s="176"/>
      <c r="B226" s="179"/>
      <c r="C226" s="180"/>
      <c r="D226" s="181"/>
      <c r="E226" s="182"/>
      <c r="F226" s="183"/>
    </row>
    <row r="227" spans="1:6" x14ac:dyDescent="0.3">
      <c r="A227" s="176"/>
      <c r="B227" s="179" t="s">
        <v>197</v>
      </c>
      <c r="C227" s="180"/>
      <c r="D227" s="181"/>
      <c r="E227" s="182"/>
      <c r="F227" s="183">
        <f>F120</f>
        <v>0</v>
      </c>
    </row>
    <row r="228" spans="1:6" x14ac:dyDescent="0.3">
      <c r="A228" s="176"/>
      <c r="B228" s="179"/>
      <c r="C228" s="180"/>
      <c r="D228" s="181"/>
      <c r="E228" s="182"/>
      <c r="F228" s="183"/>
    </row>
    <row r="229" spans="1:6" x14ac:dyDescent="0.3">
      <c r="A229" s="176"/>
      <c r="B229" s="179" t="s">
        <v>198</v>
      </c>
      <c r="C229" s="180"/>
      <c r="D229" s="181"/>
      <c r="E229" s="182"/>
      <c r="F229" s="183">
        <f>F173</f>
        <v>0</v>
      </c>
    </row>
    <row r="230" spans="1:6" x14ac:dyDescent="0.3">
      <c r="A230" s="176"/>
      <c r="B230" s="179"/>
      <c r="C230" s="180"/>
      <c r="D230" s="181"/>
      <c r="E230" s="182"/>
      <c r="F230" s="183"/>
    </row>
    <row r="231" spans="1:6" x14ac:dyDescent="0.3">
      <c r="A231" s="176"/>
      <c r="B231" s="179" t="s">
        <v>199</v>
      </c>
      <c r="C231" s="180"/>
      <c r="D231" s="181"/>
      <c r="E231" s="182"/>
      <c r="F231" s="183">
        <f>F223</f>
        <v>0</v>
      </c>
    </row>
    <row r="232" spans="1:6" x14ac:dyDescent="0.3">
      <c r="A232" s="176"/>
      <c r="B232" s="179"/>
      <c r="C232" s="180"/>
      <c r="D232" s="181"/>
      <c r="E232" s="182"/>
      <c r="F232" s="183"/>
    </row>
    <row r="233" spans="1:6" x14ac:dyDescent="0.3">
      <c r="A233" s="176"/>
      <c r="B233" s="179" t="s">
        <v>200</v>
      </c>
      <c r="C233" s="180"/>
      <c r="D233" s="181"/>
      <c r="E233" s="182"/>
      <c r="F233" s="183">
        <f>SUM(F227:F231)</f>
        <v>0</v>
      </c>
    </row>
    <row r="234" spans="1:6" x14ac:dyDescent="0.3">
      <c r="A234" s="176"/>
      <c r="B234" s="240" t="s">
        <v>201</v>
      </c>
      <c r="C234" s="241"/>
      <c r="D234" s="241"/>
      <c r="E234" s="241"/>
      <c r="F234" s="183"/>
    </row>
    <row r="235" spans="1:6" x14ac:dyDescent="0.3">
      <c r="A235" s="176"/>
      <c r="B235" s="242" t="s">
        <v>202</v>
      </c>
      <c r="C235" s="243"/>
      <c r="D235" s="243"/>
      <c r="E235" s="243"/>
      <c r="F235" s="188"/>
    </row>
    <row r="236" spans="1:6" x14ac:dyDescent="0.3">
      <c r="A236" s="184"/>
      <c r="B236" s="123"/>
      <c r="C236" s="185"/>
      <c r="D236" s="123"/>
      <c r="E236" s="189"/>
      <c r="F236" s="190"/>
    </row>
    <row r="237" spans="1:6" x14ac:dyDescent="0.3">
      <c r="A237" s="184"/>
      <c r="B237" s="191" t="s">
        <v>203</v>
      </c>
      <c r="C237" s="192"/>
      <c r="D237" s="228"/>
      <c r="E237" s="229"/>
      <c r="F237" s="230"/>
    </row>
    <row r="238" spans="1:6" ht="28" x14ac:dyDescent="0.3">
      <c r="A238" s="184"/>
      <c r="B238" s="193" t="s">
        <v>204</v>
      </c>
      <c r="C238" s="184"/>
      <c r="D238" s="228" t="s">
        <v>205</v>
      </c>
      <c r="E238" s="229"/>
      <c r="F238" s="230"/>
    </row>
    <row r="239" spans="1:6" x14ac:dyDescent="0.3">
      <c r="A239" s="184"/>
      <c r="B239" s="191" t="s">
        <v>206</v>
      </c>
      <c r="C239" s="192"/>
      <c r="D239" s="228"/>
      <c r="E239" s="229"/>
      <c r="F239" s="230"/>
    </row>
    <row r="240" spans="1:6" x14ac:dyDescent="0.3">
      <c r="A240" s="184"/>
      <c r="B240" s="193"/>
      <c r="C240" s="185"/>
      <c r="D240" s="123"/>
      <c r="E240" s="189"/>
      <c r="F240" s="190"/>
    </row>
    <row r="241" spans="1:6" x14ac:dyDescent="0.3">
      <c r="A241" s="184"/>
      <c r="B241" s="231" t="s">
        <v>207</v>
      </c>
      <c r="C241" s="232"/>
      <c r="D241" s="232"/>
      <c r="E241" s="232"/>
      <c r="F241" s="233"/>
    </row>
    <row r="242" spans="1:6" x14ac:dyDescent="0.3">
      <c r="A242" s="184"/>
      <c r="B242" s="194"/>
      <c r="C242" s="195"/>
      <c r="D242" s="194"/>
      <c r="E242" s="196"/>
      <c r="F242" s="197"/>
    </row>
    <row r="243" spans="1:6" x14ac:dyDescent="0.3">
      <c r="A243" s="184"/>
      <c r="B243" s="194"/>
      <c r="C243" s="195"/>
      <c r="D243" s="194"/>
      <c r="E243" s="196"/>
      <c r="F243" s="197"/>
    </row>
    <row r="244" spans="1:6" x14ac:dyDescent="0.3">
      <c r="A244" s="186"/>
      <c r="B244" s="198" t="s">
        <v>208</v>
      </c>
      <c r="C244" s="187" t="s">
        <v>209</v>
      </c>
      <c r="D244" s="198" t="s">
        <v>210</v>
      </c>
      <c r="E244" s="199" t="s">
        <v>211</v>
      </c>
      <c r="F244" s="200"/>
    </row>
    <row r="297" s="75" customFormat="1" ht="16.5" customHeight="1" x14ac:dyDescent="0.3"/>
    <row r="301" s="75" customFormat="1" ht="16.5" customHeight="1" x14ac:dyDescent="0.3"/>
  </sheetData>
  <mergeCells count="13">
    <mergeCell ref="D237:F237"/>
    <mergeCell ref="D238:F238"/>
    <mergeCell ref="D239:F239"/>
    <mergeCell ref="B241:F241"/>
    <mergeCell ref="B59:E59"/>
    <mergeCell ref="B61:E61"/>
    <mergeCell ref="B63:E63"/>
    <mergeCell ref="B120:E120"/>
    <mergeCell ref="B122:E122"/>
    <mergeCell ref="B173:E173"/>
    <mergeCell ref="B223:E223"/>
    <mergeCell ref="B234:E234"/>
    <mergeCell ref="B235:E235"/>
  </mergeCells>
  <pageMargins left="0.7" right="0.7" top="0.75" bottom="0.75" header="0.3" footer="0.3"/>
  <pageSetup scale="70" fitToHeight="0" orientation="portrait" r:id="rId1"/>
  <rowBreaks count="4" manualBreakCount="4">
    <brk id="59" max="5" man="1"/>
    <brk id="120" max="16383" man="1"/>
    <brk id="173" max="16383" man="1"/>
    <brk id="223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535C7-5D70-4853-B078-F60925086541}">
  <sheetPr>
    <pageSetUpPr fitToPage="1"/>
  </sheetPr>
  <dimension ref="A1:F313"/>
  <sheetViews>
    <sheetView view="pageBreakPreview" zoomScaleNormal="100" zoomScaleSheetLayoutView="100" workbookViewId="0">
      <selection activeCell="F12" sqref="F12"/>
    </sheetView>
  </sheetViews>
  <sheetFormatPr defaultColWidth="8.90625" defaultRowHeight="14" x14ac:dyDescent="0.3"/>
  <cols>
    <col min="1" max="1" width="15.54296875" style="75" customWidth="1"/>
    <col min="2" max="2" width="52.453125" style="75" customWidth="1"/>
    <col min="3" max="3" width="8.90625" style="75"/>
    <col min="4" max="4" width="16.08984375" style="75" customWidth="1"/>
    <col min="5" max="5" width="18.453125" style="75" customWidth="1"/>
    <col min="6" max="6" width="19.90625" style="75" customWidth="1"/>
    <col min="7" max="16384" width="8.90625" style="75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130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3" t="s">
        <v>239</v>
      </c>
      <c r="C5" s="46"/>
      <c r="D5" s="46"/>
      <c r="E5" s="111"/>
      <c r="F5" s="111"/>
    </row>
    <row r="6" spans="1:6" x14ac:dyDescent="0.3">
      <c r="A6" s="121"/>
      <c r="B6" s="122" t="s">
        <v>131</v>
      </c>
      <c r="C6" s="121"/>
      <c r="D6" s="123"/>
      <c r="E6" s="124"/>
      <c r="F6" s="125"/>
    </row>
    <row r="7" spans="1:6" x14ac:dyDescent="0.3">
      <c r="A7" s="121"/>
      <c r="B7" s="122" t="s">
        <v>132</v>
      </c>
      <c r="C7" s="121"/>
      <c r="D7" s="123"/>
      <c r="E7" s="124"/>
      <c r="F7" s="125"/>
    </row>
    <row r="8" spans="1:6" x14ac:dyDescent="0.3">
      <c r="A8" s="121"/>
      <c r="B8" s="122"/>
      <c r="C8" s="121"/>
      <c r="D8" s="123"/>
      <c r="E8" s="124"/>
      <c r="F8" s="125"/>
    </row>
    <row r="9" spans="1:6" ht="15.75" customHeight="1" x14ac:dyDescent="0.3">
      <c r="A9" s="121"/>
      <c r="B9" s="126" t="s">
        <v>133</v>
      </c>
      <c r="C9" s="121"/>
      <c r="D9" s="123"/>
      <c r="E9" s="124"/>
      <c r="F9" s="125"/>
    </row>
    <row r="10" spans="1:6" x14ac:dyDescent="0.3">
      <c r="A10" s="121"/>
      <c r="B10" s="127"/>
      <c r="C10" s="121"/>
      <c r="D10" s="123"/>
      <c r="E10" s="124"/>
      <c r="F10" s="125"/>
    </row>
    <row r="11" spans="1:6" ht="42" x14ac:dyDescent="0.3">
      <c r="A11" s="128"/>
      <c r="B11" s="129" t="s">
        <v>134</v>
      </c>
      <c r="C11" s="121"/>
      <c r="D11" s="123"/>
      <c r="E11" s="124"/>
      <c r="F11" s="125"/>
    </row>
    <row r="12" spans="1:6" x14ac:dyDescent="0.3">
      <c r="A12" s="128"/>
      <c r="B12" s="129"/>
      <c r="C12" s="121"/>
      <c r="D12" s="123"/>
      <c r="E12" s="124"/>
      <c r="F12" s="125"/>
    </row>
    <row r="13" spans="1:6" ht="17" x14ac:dyDescent="0.3">
      <c r="A13" s="121"/>
      <c r="B13" s="127" t="s">
        <v>222</v>
      </c>
      <c r="C13" s="121"/>
      <c r="D13" s="123"/>
      <c r="E13" s="124"/>
      <c r="F13" s="125"/>
    </row>
    <row r="14" spans="1:6" x14ac:dyDescent="0.3">
      <c r="A14" s="121">
        <v>1</v>
      </c>
      <c r="B14" s="127" t="s">
        <v>135</v>
      </c>
      <c r="C14" s="121" t="s">
        <v>136</v>
      </c>
      <c r="D14" s="123">
        <v>0</v>
      </c>
      <c r="E14" s="124"/>
      <c r="F14" s="130">
        <f t="shared" ref="F14:F15" si="0">+D14*E14</f>
        <v>0</v>
      </c>
    </row>
    <row r="15" spans="1:6" x14ac:dyDescent="0.3">
      <c r="A15" s="121">
        <v>2</v>
      </c>
      <c r="B15" s="127" t="s">
        <v>137</v>
      </c>
      <c r="C15" s="121" t="s">
        <v>136</v>
      </c>
      <c r="D15" s="123">
        <v>0</v>
      </c>
      <c r="E15" s="124"/>
      <c r="F15" s="130">
        <f t="shared" si="0"/>
        <v>0</v>
      </c>
    </row>
    <row r="16" spans="1:6" x14ac:dyDescent="0.3">
      <c r="A16" s="121"/>
      <c r="B16" s="127"/>
      <c r="C16" s="121"/>
      <c r="D16" s="123"/>
      <c r="E16" s="124"/>
      <c r="F16" s="125"/>
    </row>
    <row r="17" spans="1:6" ht="17" x14ac:dyDescent="0.3">
      <c r="A17" s="121"/>
      <c r="B17" s="127" t="s">
        <v>213</v>
      </c>
      <c r="C17" s="121"/>
      <c r="D17" s="123"/>
      <c r="E17" s="124"/>
      <c r="F17" s="125"/>
    </row>
    <row r="18" spans="1:6" ht="35.25" customHeight="1" x14ac:dyDescent="0.3">
      <c r="A18" s="121">
        <v>3</v>
      </c>
      <c r="B18" s="127" t="s">
        <v>135</v>
      </c>
      <c r="C18" s="121" t="s">
        <v>136</v>
      </c>
      <c r="D18" s="123">
        <v>30</v>
      </c>
      <c r="E18" s="124"/>
      <c r="F18" s="130">
        <f t="shared" ref="F18:F19" si="1">+D18*E18</f>
        <v>0</v>
      </c>
    </row>
    <row r="19" spans="1:6" x14ac:dyDescent="0.3">
      <c r="A19" s="121">
        <v>4</v>
      </c>
      <c r="B19" s="127" t="s">
        <v>137</v>
      </c>
      <c r="C19" s="121" t="s">
        <v>136</v>
      </c>
      <c r="D19" s="123">
        <v>30</v>
      </c>
      <c r="E19" s="124"/>
      <c r="F19" s="130">
        <f t="shared" si="1"/>
        <v>0</v>
      </c>
    </row>
    <row r="20" spans="1:6" x14ac:dyDescent="0.3">
      <c r="A20" s="121"/>
      <c r="B20" s="127"/>
      <c r="C20" s="121"/>
      <c r="D20" s="123">
        <v>0</v>
      </c>
      <c r="E20" s="124"/>
      <c r="F20" s="125"/>
    </row>
    <row r="21" spans="1:6" x14ac:dyDescent="0.3">
      <c r="A21" s="128"/>
      <c r="B21" s="131" t="s">
        <v>138</v>
      </c>
      <c r="C21" s="121"/>
      <c r="D21" s="123"/>
      <c r="E21" s="124"/>
      <c r="F21" s="125"/>
    </row>
    <row r="22" spans="1:6" ht="14.4" customHeight="1" x14ac:dyDescent="0.3">
      <c r="A22" s="121"/>
      <c r="B22" s="127"/>
      <c r="C22" s="121"/>
      <c r="D22" s="123"/>
      <c r="E22" s="124"/>
      <c r="F22" s="125"/>
    </row>
    <row r="23" spans="1:6" ht="14.4" customHeight="1" x14ac:dyDescent="0.3">
      <c r="A23" s="121"/>
      <c r="B23" s="127" t="s">
        <v>222</v>
      </c>
      <c r="C23" s="121"/>
      <c r="D23" s="123"/>
      <c r="E23" s="124"/>
      <c r="F23" s="125"/>
    </row>
    <row r="24" spans="1:6" ht="14.4" customHeight="1" x14ac:dyDescent="0.3">
      <c r="A24" s="121">
        <v>5</v>
      </c>
      <c r="B24" s="127" t="s">
        <v>135</v>
      </c>
      <c r="C24" s="121" t="s">
        <v>139</v>
      </c>
      <c r="D24" s="123">
        <v>0</v>
      </c>
      <c r="E24" s="124"/>
      <c r="F24" s="130">
        <f t="shared" ref="F24:F25" si="2">+D24*E24</f>
        <v>0</v>
      </c>
    </row>
    <row r="25" spans="1:6" ht="14.4" customHeight="1" x14ac:dyDescent="0.3">
      <c r="A25" s="121">
        <v>6</v>
      </c>
      <c r="B25" s="127" t="s">
        <v>137</v>
      </c>
      <c r="C25" s="121" t="s">
        <v>139</v>
      </c>
      <c r="D25" s="123">
        <v>0</v>
      </c>
      <c r="E25" s="124"/>
      <c r="F25" s="130">
        <f t="shared" si="2"/>
        <v>0</v>
      </c>
    </row>
    <row r="26" spans="1:6" ht="14.4" customHeight="1" x14ac:dyDescent="0.3">
      <c r="A26" s="121"/>
      <c r="B26" s="127"/>
      <c r="C26" s="121"/>
      <c r="D26" s="123"/>
      <c r="E26" s="124"/>
      <c r="F26" s="125"/>
    </row>
    <row r="27" spans="1:6" ht="14.4" customHeight="1" x14ac:dyDescent="0.3">
      <c r="A27" s="121"/>
      <c r="B27" s="127" t="s">
        <v>213</v>
      </c>
      <c r="C27" s="121"/>
      <c r="D27" s="123"/>
      <c r="E27" s="124"/>
      <c r="F27" s="125"/>
    </row>
    <row r="28" spans="1:6" ht="14.4" customHeight="1" x14ac:dyDescent="0.3">
      <c r="A28" s="121">
        <v>7</v>
      </c>
      <c r="B28" s="127" t="s">
        <v>135</v>
      </c>
      <c r="C28" s="121" t="s">
        <v>139</v>
      </c>
      <c r="D28" s="123">
        <v>2</v>
      </c>
      <c r="E28" s="124"/>
      <c r="F28" s="130">
        <f t="shared" ref="F28:F29" si="3">+D28*E28</f>
        <v>0</v>
      </c>
    </row>
    <row r="29" spans="1:6" ht="14.4" customHeight="1" x14ac:dyDescent="0.3">
      <c r="A29" s="121">
        <v>8</v>
      </c>
      <c r="B29" s="127" t="s">
        <v>137</v>
      </c>
      <c r="C29" s="121" t="s">
        <v>139</v>
      </c>
      <c r="D29" s="123">
        <v>2</v>
      </c>
      <c r="E29" s="124"/>
      <c r="F29" s="130">
        <f t="shared" si="3"/>
        <v>0</v>
      </c>
    </row>
    <row r="30" spans="1:6" ht="19.5" customHeight="1" x14ac:dyDescent="0.3">
      <c r="A30" s="121"/>
      <c r="B30" s="127"/>
      <c r="C30" s="121"/>
      <c r="D30" s="123"/>
      <c r="E30" s="124"/>
      <c r="F30" s="125"/>
    </row>
    <row r="31" spans="1:6" ht="14.4" customHeight="1" x14ac:dyDescent="0.3">
      <c r="A31" s="128"/>
      <c r="B31" s="131" t="s">
        <v>140</v>
      </c>
      <c r="C31" s="121"/>
      <c r="D31" s="123"/>
      <c r="E31" s="124"/>
      <c r="F31" s="125"/>
    </row>
    <row r="32" spans="1:6" ht="14.4" customHeight="1" x14ac:dyDescent="0.3">
      <c r="A32" s="121"/>
      <c r="B32" s="127"/>
      <c r="C32" s="121"/>
      <c r="D32" s="123"/>
      <c r="E32" s="124"/>
      <c r="F32" s="125"/>
    </row>
    <row r="33" spans="1:6" ht="14.4" customHeight="1" x14ac:dyDescent="0.3">
      <c r="A33" s="121"/>
      <c r="B33" s="127" t="s">
        <v>223</v>
      </c>
      <c r="C33" s="121"/>
      <c r="D33" s="123"/>
      <c r="E33" s="124"/>
      <c r="F33" s="125"/>
    </row>
    <row r="34" spans="1:6" ht="34.5" customHeight="1" x14ac:dyDescent="0.3">
      <c r="A34" s="121">
        <v>9</v>
      </c>
      <c r="B34" s="127" t="s">
        <v>135</v>
      </c>
      <c r="C34" s="121" t="s">
        <v>136</v>
      </c>
      <c r="D34" s="123">
        <v>0</v>
      </c>
      <c r="E34" s="124"/>
      <c r="F34" s="130">
        <f t="shared" ref="F34:F35" si="4">+D34*E34</f>
        <v>0</v>
      </c>
    </row>
    <row r="35" spans="1:6" ht="14.4" customHeight="1" x14ac:dyDescent="0.3">
      <c r="A35" s="121">
        <v>10</v>
      </c>
      <c r="B35" s="127" t="s">
        <v>137</v>
      </c>
      <c r="C35" s="121" t="s">
        <v>136</v>
      </c>
      <c r="D35" s="123">
        <v>0</v>
      </c>
      <c r="E35" s="124"/>
      <c r="F35" s="130">
        <f t="shared" si="4"/>
        <v>0</v>
      </c>
    </row>
    <row r="36" spans="1:6" ht="33.75" customHeight="1" x14ac:dyDescent="0.3">
      <c r="A36" s="121"/>
      <c r="B36" s="127"/>
      <c r="C36" s="121"/>
      <c r="D36" s="123"/>
      <c r="E36" s="124"/>
      <c r="F36" s="125"/>
    </row>
    <row r="37" spans="1:6" ht="14.4" customHeight="1" x14ac:dyDescent="0.3">
      <c r="A37" s="121"/>
      <c r="B37" s="127"/>
      <c r="C37" s="121"/>
      <c r="D37" s="123"/>
      <c r="E37" s="124"/>
      <c r="F37" s="125"/>
    </row>
    <row r="38" spans="1:6" ht="14.4" customHeight="1" x14ac:dyDescent="0.3">
      <c r="A38" s="121"/>
      <c r="B38" s="127" t="s">
        <v>215</v>
      </c>
      <c r="C38" s="121"/>
      <c r="D38" s="123"/>
      <c r="E38" s="124"/>
      <c r="F38" s="125"/>
    </row>
    <row r="39" spans="1:6" ht="14.4" customHeight="1" x14ac:dyDescent="0.3">
      <c r="A39" s="121">
        <v>11</v>
      </c>
      <c r="B39" s="127" t="s">
        <v>135</v>
      </c>
      <c r="C39" s="121" t="s">
        <v>136</v>
      </c>
      <c r="D39" s="123">
        <v>15</v>
      </c>
      <c r="E39" s="124"/>
      <c r="F39" s="130">
        <f t="shared" ref="F39:F40" si="5">+D39*E39</f>
        <v>0</v>
      </c>
    </row>
    <row r="40" spans="1:6" ht="14.4" customHeight="1" x14ac:dyDescent="0.3">
      <c r="A40" s="121">
        <v>12</v>
      </c>
      <c r="B40" s="127" t="s">
        <v>137</v>
      </c>
      <c r="C40" s="121" t="s">
        <v>136</v>
      </c>
      <c r="D40" s="123">
        <v>15</v>
      </c>
      <c r="E40" s="124"/>
      <c r="F40" s="130">
        <f t="shared" si="5"/>
        <v>0</v>
      </c>
    </row>
    <row r="41" spans="1:6" ht="14.4" customHeight="1" x14ac:dyDescent="0.3">
      <c r="A41" s="121"/>
      <c r="B41" s="127"/>
      <c r="C41" s="121"/>
      <c r="D41" s="123"/>
      <c r="E41" s="124"/>
      <c r="F41" s="125"/>
    </row>
    <row r="42" spans="1:6" ht="14.4" customHeight="1" x14ac:dyDescent="0.3">
      <c r="A42" s="128"/>
      <c r="B42" s="131" t="s">
        <v>141</v>
      </c>
      <c r="C42" s="121"/>
      <c r="D42" s="123"/>
      <c r="E42" s="124"/>
      <c r="F42" s="125"/>
    </row>
    <row r="43" spans="1:6" ht="14.4" customHeight="1" x14ac:dyDescent="0.3">
      <c r="A43" s="121"/>
      <c r="B43" s="127"/>
      <c r="C43" s="121"/>
      <c r="D43" s="123"/>
      <c r="E43" s="124"/>
      <c r="F43" s="125"/>
    </row>
    <row r="44" spans="1:6" ht="14.4" customHeight="1" x14ac:dyDescent="0.3">
      <c r="A44" s="121"/>
      <c r="B44" s="127" t="s">
        <v>223</v>
      </c>
      <c r="C44" s="121"/>
      <c r="D44" s="123"/>
      <c r="E44" s="124"/>
      <c r="F44" s="125"/>
    </row>
    <row r="45" spans="1:6" ht="14.4" customHeight="1" x14ac:dyDescent="0.3">
      <c r="A45" s="121">
        <v>13</v>
      </c>
      <c r="B45" s="127" t="s">
        <v>135</v>
      </c>
      <c r="C45" s="121" t="s">
        <v>139</v>
      </c>
      <c r="D45" s="123">
        <v>0</v>
      </c>
      <c r="E45" s="124"/>
      <c r="F45" s="130">
        <f t="shared" ref="F45:F46" si="6">+D45*E45</f>
        <v>0</v>
      </c>
    </row>
    <row r="46" spans="1:6" ht="14.4" customHeight="1" x14ac:dyDescent="0.3">
      <c r="A46" s="121">
        <v>14</v>
      </c>
      <c r="B46" s="127" t="s">
        <v>137</v>
      </c>
      <c r="C46" s="121" t="s">
        <v>139</v>
      </c>
      <c r="D46" s="123">
        <v>0</v>
      </c>
      <c r="E46" s="124"/>
      <c r="F46" s="130">
        <f t="shared" si="6"/>
        <v>0</v>
      </c>
    </row>
    <row r="47" spans="1:6" ht="14.4" customHeight="1" x14ac:dyDescent="0.3">
      <c r="A47" s="121"/>
      <c r="B47" s="127"/>
      <c r="C47" s="121"/>
      <c r="D47" s="123"/>
      <c r="E47" s="124"/>
      <c r="F47" s="125"/>
    </row>
    <row r="48" spans="1:6" ht="14.4" customHeight="1" x14ac:dyDescent="0.3">
      <c r="A48" s="121"/>
      <c r="B48" s="127" t="s">
        <v>215</v>
      </c>
      <c r="C48" s="121"/>
      <c r="D48" s="123"/>
      <c r="E48" s="124"/>
      <c r="F48" s="125"/>
    </row>
    <row r="49" spans="1:6" ht="14.4" customHeight="1" x14ac:dyDescent="0.3">
      <c r="A49" s="121">
        <v>15</v>
      </c>
      <c r="B49" s="127" t="s">
        <v>135</v>
      </c>
      <c r="C49" s="121" t="s">
        <v>139</v>
      </c>
      <c r="D49" s="123">
        <v>2</v>
      </c>
      <c r="E49" s="124"/>
      <c r="F49" s="130">
        <f t="shared" ref="F49:F50" si="7">+D49*E49</f>
        <v>0</v>
      </c>
    </row>
    <row r="50" spans="1:6" ht="14.4" customHeight="1" x14ac:dyDescent="0.3">
      <c r="A50" s="121">
        <v>16</v>
      </c>
      <c r="B50" s="127" t="s">
        <v>137</v>
      </c>
      <c r="C50" s="121" t="s">
        <v>139</v>
      </c>
      <c r="D50" s="123">
        <v>2</v>
      </c>
      <c r="E50" s="124"/>
      <c r="F50" s="130">
        <f t="shared" si="7"/>
        <v>0</v>
      </c>
    </row>
    <row r="51" spans="1:6" ht="14.4" customHeight="1" x14ac:dyDescent="0.3">
      <c r="A51" s="121"/>
      <c r="B51" s="127"/>
      <c r="C51" s="121"/>
      <c r="D51" s="123"/>
      <c r="E51" s="124"/>
      <c r="F51" s="125"/>
    </row>
    <row r="52" spans="1:6" ht="14.4" customHeight="1" x14ac:dyDescent="0.3">
      <c r="A52" s="132"/>
      <c r="B52" s="131" t="s">
        <v>142</v>
      </c>
      <c r="C52" s="132"/>
      <c r="D52" s="133"/>
      <c r="E52" s="134"/>
      <c r="F52" s="130"/>
    </row>
    <row r="53" spans="1:6" ht="14.4" customHeight="1" x14ac:dyDescent="0.3">
      <c r="A53" s="132"/>
      <c r="B53" s="127"/>
      <c r="C53" s="132"/>
      <c r="D53" s="133"/>
      <c r="E53" s="134"/>
      <c r="F53" s="130"/>
    </row>
    <row r="54" spans="1:6" ht="14.4" customHeight="1" x14ac:dyDescent="0.3">
      <c r="A54" s="132">
        <v>17</v>
      </c>
      <c r="B54" s="126" t="s">
        <v>143</v>
      </c>
      <c r="C54" s="132" t="s">
        <v>8</v>
      </c>
      <c r="D54" s="133">
        <v>1</v>
      </c>
      <c r="E54" s="134"/>
      <c r="F54" s="130">
        <f>+D54*E54</f>
        <v>0</v>
      </c>
    </row>
    <row r="55" spans="1:6" ht="14.4" customHeight="1" x14ac:dyDescent="0.3">
      <c r="A55" s="132"/>
      <c r="B55" s="126"/>
      <c r="C55" s="132"/>
      <c r="D55" s="133"/>
      <c r="E55" s="134"/>
      <c r="F55" s="130"/>
    </row>
    <row r="56" spans="1:6" ht="14.4" customHeight="1" x14ac:dyDescent="0.3">
      <c r="A56" s="132">
        <v>18</v>
      </c>
      <c r="B56" s="126" t="s">
        <v>144</v>
      </c>
      <c r="C56" s="132" t="s">
        <v>8</v>
      </c>
      <c r="D56" s="133">
        <v>1</v>
      </c>
      <c r="E56" s="134"/>
      <c r="F56" s="130">
        <f>+D56*E56</f>
        <v>0</v>
      </c>
    </row>
    <row r="57" spans="1:6" ht="14.4" customHeight="1" x14ac:dyDescent="0.3">
      <c r="A57" s="132"/>
      <c r="B57" s="126"/>
      <c r="C57" s="132"/>
      <c r="D57" s="133"/>
      <c r="E57" s="134"/>
      <c r="F57" s="130"/>
    </row>
    <row r="58" spans="1:6" ht="14.4" customHeight="1" x14ac:dyDescent="0.3">
      <c r="A58" s="132"/>
      <c r="B58" s="126"/>
      <c r="C58" s="132"/>
      <c r="D58" s="133"/>
      <c r="E58" s="134"/>
      <c r="F58" s="130"/>
    </row>
    <row r="59" spans="1:6" ht="14.4" customHeight="1" x14ac:dyDescent="0.3">
      <c r="A59" s="136"/>
      <c r="B59" s="234" t="s">
        <v>216</v>
      </c>
      <c r="C59" s="234"/>
      <c r="D59" s="234"/>
      <c r="E59" s="234"/>
      <c r="F59" s="137">
        <f>SUM(F5:F58)</f>
        <v>0</v>
      </c>
    </row>
    <row r="60" spans="1:6" ht="14.4" customHeight="1" x14ac:dyDescent="0.3">
      <c r="A60" s="138" t="s">
        <v>0</v>
      </c>
      <c r="B60" s="139" t="s">
        <v>1</v>
      </c>
      <c r="C60" s="139" t="s">
        <v>2</v>
      </c>
      <c r="D60" s="139" t="s">
        <v>3</v>
      </c>
      <c r="E60" s="137" t="s">
        <v>4</v>
      </c>
      <c r="F60" s="137" t="s">
        <v>10</v>
      </c>
    </row>
    <row r="61" spans="1:6" ht="14.4" customHeight="1" x14ac:dyDescent="0.3">
      <c r="A61" s="140"/>
      <c r="B61" s="235"/>
      <c r="C61" s="235"/>
      <c r="D61" s="235"/>
      <c r="E61" s="235"/>
      <c r="F61" s="141"/>
    </row>
    <row r="62" spans="1:6" ht="14.4" customHeight="1" x14ac:dyDescent="0.3">
      <c r="A62" s="201"/>
      <c r="B62" s="202"/>
      <c r="C62" s="203"/>
      <c r="D62" s="203"/>
      <c r="E62" s="203"/>
      <c r="F62" s="204"/>
    </row>
    <row r="63" spans="1:6" ht="14.4" customHeight="1" x14ac:dyDescent="0.3">
      <c r="A63" s="201"/>
      <c r="B63" s="236" t="s">
        <v>217</v>
      </c>
      <c r="C63" s="237"/>
      <c r="D63" s="237"/>
      <c r="E63" s="237"/>
      <c r="F63" s="205">
        <f>F59</f>
        <v>0</v>
      </c>
    </row>
    <row r="64" spans="1:6" ht="14.4" customHeight="1" x14ac:dyDescent="0.3">
      <c r="A64" s="132"/>
      <c r="B64" s="127"/>
      <c r="C64" s="132"/>
      <c r="D64" s="133"/>
      <c r="E64" s="134"/>
      <c r="F64" s="130"/>
    </row>
    <row r="65" spans="1:6" ht="14.4" customHeight="1" x14ac:dyDescent="0.3">
      <c r="A65" s="132">
        <v>19</v>
      </c>
      <c r="B65" s="131" t="s">
        <v>145</v>
      </c>
      <c r="C65" s="132"/>
      <c r="D65" s="133"/>
      <c r="E65" s="134"/>
      <c r="F65" s="135"/>
    </row>
    <row r="66" spans="1:6" ht="14.4" customHeight="1" x14ac:dyDescent="0.3">
      <c r="A66" s="132"/>
      <c r="B66" s="127"/>
      <c r="C66" s="132"/>
      <c r="D66" s="133"/>
      <c r="E66" s="134"/>
      <c r="F66" s="135"/>
    </row>
    <row r="67" spans="1:6" ht="14.4" customHeight="1" x14ac:dyDescent="0.3">
      <c r="A67" s="132">
        <v>19.100000000000001</v>
      </c>
      <c r="B67" s="127" t="s">
        <v>146</v>
      </c>
      <c r="C67" s="132" t="s">
        <v>136</v>
      </c>
      <c r="D67" s="133">
        <v>20</v>
      </c>
      <c r="E67" s="134"/>
      <c r="F67" s="130">
        <f>+D67*E67</f>
        <v>0</v>
      </c>
    </row>
    <row r="68" spans="1:6" ht="14.4" customHeight="1" x14ac:dyDescent="0.3">
      <c r="A68" s="132"/>
      <c r="B68" s="127"/>
      <c r="C68" s="132"/>
      <c r="D68" s="133"/>
      <c r="E68" s="134"/>
      <c r="F68" s="135"/>
    </row>
    <row r="69" spans="1:6" ht="14.4" customHeight="1" x14ac:dyDescent="0.3">
      <c r="A69" s="132">
        <v>19.2</v>
      </c>
      <c r="B69" s="127" t="s">
        <v>147</v>
      </c>
      <c r="C69" s="132" t="s">
        <v>136</v>
      </c>
      <c r="D69" s="133">
        <v>0</v>
      </c>
      <c r="E69" s="134"/>
      <c r="F69" s="130">
        <f>+D69*E69</f>
        <v>0</v>
      </c>
    </row>
    <row r="70" spans="1:6" ht="14.4" customHeight="1" x14ac:dyDescent="0.3">
      <c r="A70" s="132"/>
      <c r="B70" s="127"/>
      <c r="C70" s="132"/>
      <c r="D70" s="133"/>
      <c r="E70" s="134"/>
      <c r="F70" s="135"/>
    </row>
    <row r="71" spans="1:6" ht="14.4" customHeight="1" x14ac:dyDescent="0.3">
      <c r="A71" s="132">
        <v>19.3</v>
      </c>
      <c r="B71" s="127" t="s">
        <v>219</v>
      </c>
      <c r="C71" s="132" t="s">
        <v>136</v>
      </c>
      <c r="D71" s="133">
        <v>0</v>
      </c>
      <c r="E71" s="134"/>
      <c r="F71" s="130">
        <f>+D71*E71</f>
        <v>0</v>
      </c>
    </row>
    <row r="72" spans="1:6" ht="14.4" customHeight="1" x14ac:dyDescent="0.3">
      <c r="A72" s="132"/>
      <c r="B72" s="127"/>
      <c r="C72" s="132"/>
      <c r="D72" s="133"/>
      <c r="E72" s="134"/>
      <c r="F72" s="135"/>
    </row>
    <row r="73" spans="1:6" x14ac:dyDescent="0.3">
      <c r="A73" s="132"/>
      <c r="B73" s="127"/>
      <c r="C73" s="132"/>
      <c r="D73" s="133"/>
      <c r="E73" s="134"/>
      <c r="F73" s="135"/>
    </row>
    <row r="74" spans="1:6" x14ac:dyDescent="0.3">
      <c r="A74" s="132"/>
      <c r="B74" s="127"/>
      <c r="C74" s="132"/>
      <c r="D74" s="133"/>
      <c r="E74" s="134"/>
      <c r="F74" s="135"/>
    </row>
    <row r="75" spans="1:6" x14ac:dyDescent="0.3">
      <c r="A75" s="132"/>
      <c r="B75" s="127"/>
      <c r="C75" s="132"/>
      <c r="D75" s="133"/>
      <c r="E75" s="134"/>
      <c r="F75" s="135"/>
    </row>
    <row r="76" spans="1:6" x14ac:dyDescent="0.3">
      <c r="A76" s="132"/>
      <c r="B76" s="127"/>
      <c r="C76" s="132"/>
      <c r="D76" s="133"/>
      <c r="E76" s="134"/>
      <c r="F76" s="135"/>
    </row>
    <row r="77" spans="1:6" x14ac:dyDescent="0.3">
      <c r="A77" s="132"/>
      <c r="B77" s="127"/>
      <c r="C77" s="132"/>
      <c r="D77" s="133"/>
      <c r="E77" s="134"/>
      <c r="F77" s="135"/>
    </row>
    <row r="78" spans="1:6" x14ac:dyDescent="0.3">
      <c r="A78" s="132"/>
      <c r="B78" s="127"/>
      <c r="C78" s="132"/>
      <c r="D78" s="133"/>
      <c r="E78" s="134"/>
      <c r="F78" s="135"/>
    </row>
    <row r="79" spans="1:6" x14ac:dyDescent="0.3">
      <c r="A79" s="132"/>
      <c r="B79" s="127"/>
      <c r="C79" s="132"/>
      <c r="D79" s="133"/>
      <c r="E79" s="134"/>
      <c r="F79" s="135"/>
    </row>
    <row r="80" spans="1:6" x14ac:dyDescent="0.3">
      <c r="A80" s="132"/>
      <c r="B80" s="127"/>
      <c r="C80" s="132"/>
      <c r="D80" s="133"/>
      <c r="E80" s="134"/>
      <c r="F80" s="135"/>
    </row>
    <row r="81" spans="1:6" x14ac:dyDescent="0.3">
      <c r="A81" s="132"/>
      <c r="B81" s="127"/>
      <c r="C81" s="132"/>
      <c r="D81" s="133"/>
      <c r="E81" s="134"/>
      <c r="F81" s="135"/>
    </row>
    <row r="82" spans="1:6" x14ac:dyDescent="0.3">
      <c r="A82" s="132"/>
      <c r="B82" s="127"/>
      <c r="C82" s="132"/>
      <c r="D82" s="133"/>
      <c r="E82" s="134"/>
      <c r="F82" s="135"/>
    </row>
    <row r="83" spans="1:6" x14ac:dyDescent="0.3">
      <c r="A83" s="132"/>
      <c r="B83" s="127"/>
      <c r="C83" s="132"/>
      <c r="D83" s="133"/>
      <c r="E83" s="134"/>
      <c r="F83" s="135"/>
    </row>
    <row r="84" spans="1:6" x14ac:dyDescent="0.3">
      <c r="A84" s="132"/>
      <c r="B84" s="127"/>
      <c r="C84" s="132"/>
      <c r="D84" s="133"/>
      <c r="E84" s="134"/>
      <c r="F84" s="135"/>
    </row>
    <row r="85" spans="1:6" x14ac:dyDescent="0.3">
      <c r="A85" s="132"/>
      <c r="B85" s="127"/>
      <c r="C85" s="132"/>
      <c r="D85" s="133"/>
      <c r="E85" s="134"/>
      <c r="F85" s="135"/>
    </row>
    <row r="86" spans="1:6" x14ac:dyDescent="0.3">
      <c r="A86" s="132"/>
      <c r="B86" s="127"/>
      <c r="C86" s="132"/>
      <c r="D86" s="133"/>
      <c r="E86" s="134"/>
      <c r="F86" s="135"/>
    </row>
    <row r="87" spans="1:6" x14ac:dyDescent="0.3">
      <c r="A87" s="132"/>
      <c r="B87" s="127"/>
      <c r="C87" s="132"/>
      <c r="D87" s="133"/>
      <c r="E87" s="134"/>
      <c r="F87" s="135"/>
    </row>
    <row r="88" spans="1:6" x14ac:dyDescent="0.3">
      <c r="A88" s="132"/>
      <c r="B88" s="127"/>
      <c r="C88" s="132"/>
      <c r="D88" s="133"/>
      <c r="E88" s="134"/>
      <c r="F88" s="135"/>
    </row>
    <row r="89" spans="1:6" x14ac:dyDescent="0.3">
      <c r="A89" s="132"/>
      <c r="B89" s="127"/>
      <c r="C89" s="132"/>
      <c r="D89" s="133"/>
      <c r="E89" s="134"/>
      <c r="F89" s="135"/>
    </row>
    <row r="90" spans="1:6" x14ac:dyDescent="0.3">
      <c r="A90" s="132"/>
      <c r="B90" s="127"/>
      <c r="C90" s="132"/>
      <c r="D90" s="133"/>
      <c r="E90" s="134"/>
      <c r="F90" s="135"/>
    </row>
    <row r="91" spans="1:6" x14ac:dyDescent="0.3">
      <c r="A91" s="132"/>
      <c r="B91" s="127"/>
      <c r="C91" s="132"/>
      <c r="D91" s="133"/>
      <c r="E91" s="134"/>
      <c r="F91" s="135"/>
    </row>
    <row r="92" spans="1:6" x14ac:dyDescent="0.3">
      <c r="A92" s="132"/>
      <c r="B92" s="127"/>
      <c r="C92" s="132"/>
      <c r="D92" s="133"/>
      <c r="E92" s="134"/>
      <c r="F92" s="135"/>
    </row>
    <row r="93" spans="1:6" x14ac:dyDescent="0.3">
      <c r="A93" s="132"/>
      <c r="B93" s="127"/>
      <c r="C93" s="132"/>
      <c r="D93" s="133"/>
      <c r="E93" s="134"/>
      <c r="F93" s="135"/>
    </row>
    <row r="94" spans="1:6" x14ac:dyDescent="0.3">
      <c r="A94" s="132"/>
      <c r="B94" s="127"/>
      <c r="C94" s="132"/>
      <c r="D94" s="133"/>
      <c r="E94" s="134"/>
      <c r="F94" s="135"/>
    </row>
    <row r="95" spans="1:6" x14ac:dyDescent="0.3">
      <c r="A95" s="132"/>
      <c r="B95" s="127"/>
      <c r="C95" s="132"/>
      <c r="D95" s="133"/>
      <c r="E95" s="134"/>
      <c r="F95" s="135"/>
    </row>
    <row r="96" spans="1:6" x14ac:dyDescent="0.3">
      <c r="A96" s="132"/>
      <c r="B96" s="127"/>
      <c r="C96" s="132"/>
      <c r="D96" s="133"/>
      <c r="E96" s="134"/>
      <c r="F96" s="135"/>
    </row>
    <row r="97" spans="1:6" x14ac:dyDescent="0.3">
      <c r="A97" s="132"/>
      <c r="B97" s="127"/>
      <c r="C97" s="132"/>
      <c r="D97" s="133"/>
      <c r="E97" s="134"/>
      <c r="F97" s="135"/>
    </row>
    <row r="98" spans="1:6" x14ac:dyDescent="0.3">
      <c r="A98" s="132"/>
      <c r="B98" s="127"/>
      <c r="C98" s="132"/>
      <c r="D98" s="133"/>
      <c r="E98" s="134"/>
      <c r="F98" s="135"/>
    </row>
    <row r="99" spans="1:6" x14ac:dyDescent="0.3">
      <c r="A99" s="132"/>
      <c r="B99" s="127"/>
      <c r="C99" s="132"/>
      <c r="D99" s="133"/>
      <c r="E99" s="134"/>
      <c r="F99" s="135"/>
    </row>
    <row r="100" spans="1:6" x14ac:dyDescent="0.3">
      <c r="A100" s="132"/>
      <c r="B100" s="127"/>
      <c r="C100" s="132"/>
      <c r="D100" s="133"/>
      <c r="E100" s="134"/>
      <c r="F100" s="135"/>
    </row>
    <row r="101" spans="1:6" x14ac:dyDescent="0.3">
      <c r="A101" s="132"/>
      <c r="B101" s="127"/>
      <c r="C101" s="132"/>
      <c r="D101" s="133"/>
      <c r="E101" s="134"/>
      <c r="F101" s="135"/>
    </row>
    <row r="102" spans="1:6" x14ac:dyDescent="0.3">
      <c r="A102" s="132"/>
      <c r="B102" s="127"/>
      <c r="C102" s="132"/>
      <c r="D102" s="133"/>
      <c r="E102" s="134"/>
      <c r="F102" s="135"/>
    </row>
    <row r="103" spans="1:6" x14ac:dyDescent="0.3">
      <c r="A103" s="132"/>
      <c r="B103" s="127"/>
      <c r="C103" s="132"/>
      <c r="D103" s="133"/>
      <c r="E103" s="134"/>
      <c r="F103" s="135"/>
    </row>
    <row r="104" spans="1:6" x14ac:dyDescent="0.3">
      <c r="A104" s="132"/>
      <c r="B104" s="127"/>
      <c r="C104" s="132"/>
      <c r="D104" s="133"/>
      <c r="E104" s="134"/>
      <c r="F104" s="135"/>
    </row>
    <row r="105" spans="1:6" x14ac:dyDescent="0.3">
      <c r="A105" s="132"/>
      <c r="B105" s="127"/>
      <c r="C105" s="132"/>
      <c r="D105" s="133"/>
      <c r="E105" s="134"/>
      <c r="F105" s="135"/>
    </row>
    <row r="106" spans="1:6" x14ac:dyDescent="0.3">
      <c r="A106" s="132"/>
      <c r="B106" s="127"/>
      <c r="C106" s="132"/>
      <c r="D106" s="133"/>
      <c r="E106" s="134"/>
      <c r="F106" s="135"/>
    </row>
    <row r="107" spans="1:6" x14ac:dyDescent="0.3">
      <c r="A107" s="132"/>
      <c r="B107" s="127"/>
      <c r="C107" s="132"/>
      <c r="D107" s="133"/>
      <c r="E107" s="134"/>
      <c r="F107" s="135"/>
    </row>
    <row r="108" spans="1:6" x14ac:dyDescent="0.3">
      <c r="A108" s="132"/>
      <c r="B108" s="127"/>
      <c r="C108" s="132"/>
      <c r="D108" s="133"/>
      <c r="E108" s="134"/>
      <c r="F108" s="135"/>
    </row>
    <row r="109" spans="1:6" x14ac:dyDescent="0.3">
      <c r="A109" s="132"/>
      <c r="B109" s="127"/>
      <c r="C109" s="132"/>
      <c r="D109" s="133"/>
      <c r="E109" s="134"/>
      <c r="F109" s="135"/>
    </row>
    <row r="110" spans="1:6" x14ac:dyDescent="0.3">
      <c r="A110" s="132"/>
      <c r="B110" s="127"/>
      <c r="C110" s="132"/>
      <c r="D110" s="133"/>
      <c r="E110" s="134"/>
      <c r="F110" s="135"/>
    </row>
    <row r="111" spans="1:6" x14ac:dyDescent="0.3">
      <c r="A111" s="132"/>
      <c r="B111" s="127"/>
      <c r="C111" s="132"/>
      <c r="D111" s="133"/>
      <c r="E111" s="134"/>
      <c r="F111" s="135"/>
    </row>
    <row r="112" spans="1:6" x14ac:dyDescent="0.3">
      <c r="A112" s="132"/>
      <c r="B112" s="127"/>
      <c r="C112" s="132"/>
      <c r="D112" s="133"/>
      <c r="E112" s="134"/>
      <c r="F112" s="135"/>
    </row>
    <row r="113" spans="1:6" x14ac:dyDescent="0.3">
      <c r="A113" s="132"/>
      <c r="B113" s="127"/>
      <c r="C113" s="132"/>
      <c r="D113" s="133"/>
      <c r="E113" s="134"/>
      <c r="F113" s="135"/>
    </row>
    <row r="114" spans="1:6" x14ac:dyDescent="0.3">
      <c r="A114" s="132"/>
      <c r="B114" s="127"/>
      <c r="C114" s="132"/>
      <c r="D114" s="133"/>
      <c r="E114" s="134"/>
      <c r="F114" s="135"/>
    </row>
    <row r="115" spans="1:6" x14ac:dyDescent="0.3">
      <c r="A115" s="132"/>
      <c r="B115" s="127"/>
      <c r="C115" s="132"/>
      <c r="D115" s="133"/>
      <c r="E115" s="134"/>
      <c r="F115" s="135"/>
    </row>
    <row r="116" spans="1:6" x14ac:dyDescent="0.3">
      <c r="A116" s="132"/>
      <c r="B116" s="127"/>
      <c r="C116" s="132"/>
      <c r="D116" s="133"/>
      <c r="E116" s="134"/>
      <c r="F116" s="135"/>
    </row>
    <row r="117" spans="1:6" x14ac:dyDescent="0.3">
      <c r="A117" s="132"/>
      <c r="B117" s="127"/>
      <c r="C117" s="132"/>
      <c r="D117" s="133"/>
      <c r="E117" s="134"/>
      <c r="F117" s="135"/>
    </row>
    <row r="118" spans="1:6" x14ac:dyDescent="0.3">
      <c r="A118" s="132"/>
      <c r="B118" s="127"/>
      <c r="C118" s="132"/>
      <c r="D118" s="133"/>
      <c r="E118" s="134"/>
      <c r="F118" s="135"/>
    </row>
    <row r="119" spans="1:6" x14ac:dyDescent="0.3">
      <c r="A119" s="132"/>
      <c r="B119" s="127"/>
      <c r="C119" s="132"/>
      <c r="D119" s="133"/>
      <c r="E119" s="134"/>
      <c r="F119" s="135"/>
    </row>
    <row r="120" spans="1:6" x14ac:dyDescent="0.3">
      <c r="A120" s="132"/>
      <c r="B120" s="127"/>
      <c r="C120" s="132"/>
      <c r="D120" s="133"/>
      <c r="E120" s="134"/>
      <c r="F120" s="135"/>
    </row>
    <row r="121" spans="1:6" x14ac:dyDescent="0.3">
      <c r="A121" s="136"/>
      <c r="B121" s="238"/>
      <c r="C121" s="238"/>
      <c r="D121" s="238"/>
      <c r="E121" s="238"/>
      <c r="F121" s="137">
        <f>SUM(F63:F120)</f>
        <v>0</v>
      </c>
    </row>
    <row r="122" spans="1:6" x14ac:dyDescent="0.3">
      <c r="A122" s="138" t="s">
        <v>0</v>
      </c>
      <c r="B122" s="139" t="s">
        <v>1</v>
      </c>
      <c r="C122" s="139" t="s">
        <v>2</v>
      </c>
      <c r="D122" s="139" t="s">
        <v>3</v>
      </c>
      <c r="E122" s="137" t="s">
        <v>4</v>
      </c>
      <c r="F122" s="137" t="s">
        <v>10</v>
      </c>
    </row>
    <row r="123" spans="1:6" x14ac:dyDescent="0.3">
      <c r="A123" s="140"/>
      <c r="B123" s="235"/>
      <c r="C123" s="235"/>
      <c r="D123" s="235"/>
      <c r="E123" s="235"/>
      <c r="F123" s="141"/>
    </row>
    <row r="124" spans="1:6" x14ac:dyDescent="0.3">
      <c r="A124" s="126"/>
      <c r="B124" s="122" t="s">
        <v>149</v>
      </c>
      <c r="C124" s="126"/>
      <c r="D124" s="123"/>
      <c r="E124" s="124"/>
      <c r="F124" s="142"/>
    </row>
    <row r="125" spans="1:6" x14ac:dyDescent="0.3">
      <c r="A125" s="126"/>
      <c r="B125" s="122"/>
      <c r="C125" s="126"/>
      <c r="D125" s="123"/>
      <c r="E125" s="124"/>
      <c r="F125" s="142"/>
    </row>
    <row r="126" spans="1:6" x14ac:dyDescent="0.3">
      <c r="A126" s="143"/>
      <c r="B126" s="144" t="s">
        <v>150</v>
      </c>
      <c r="C126" s="145"/>
      <c r="D126" s="146"/>
      <c r="E126" s="147"/>
      <c r="F126" s="148"/>
    </row>
    <row r="127" spans="1:6" x14ac:dyDescent="0.3">
      <c r="A127" s="143"/>
      <c r="B127" s="149"/>
      <c r="C127" s="145"/>
      <c r="D127" s="146"/>
      <c r="E127" s="147"/>
      <c r="F127" s="148"/>
    </row>
    <row r="128" spans="1:6" ht="28" x14ac:dyDescent="0.3">
      <c r="A128" s="143">
        <v>19</v>
      </c>
      <c r="B128" s="150" t="s">
        <v>151</v>
      </c>
      <c r="C128" s="151" t="s">
        <v>139</v>
      </c>
      <c r="D128" s="152">
        <v>1</v>
      </c>
      <c r="E128" s="153"/>
      <c r="F128" s="154">
        <f>E128*D128</f>
        <v>0</v>
      </c>
    </row>
    <row r="129" spans="1:6" x14ac:dyDescent="0.3">
      <c r="A129" s="143">
        <v>20</v>
      </c>
      <c r="B129" s="150" t="s">
        <v>152</v>
      </c>
      <c r="C129" s="151" t="s">
        <v>139</v>
      </c>
      <c r="D129" s="152">
        <v>1</v>
      </c>
      <c r="E129" s="153"/>
      <c r="F129" s="154">
        <f t="shared" ref="F129:F136" si="8">E129*D129</f>
        <v>0</v>
      </c>
    </row>
    <row r="130" spans="1:6" ht="28" x14ac:dyDescent="0.3">
      <c r="A130" s="143">
        <v>21</v>
      </c>
      <c r="B130" s="150" t="s">
        <v>153</v>
      </c>
      <c r="C130" s="151" t="s">
        <v>139</v>
      </c>
      <c r="D130" s="152">
        <v>1</v>
      </c>
      <c r="E130" s="153"/>
      <c r="F130" s="154">
        <f t="shared" si="8"/>
        <v>0</v>
      </c>
    </row>
    <row r="131" spans="1:6" ht="28" x14ac:dyDescent="0.3">
      <c r="A131" s="143">
        <v>22</v>
      </c>
      <c r="B131" s="150" t="s">
        <v>154</v>
      </c>
      <c r="C131" s="151" t="s">
        <v>139</v>
      </c>
      <c r="D131" s="152">
        <v>1</v>
      </c>
      <c r="E131" s="153"/>
      <c r="F131" s="154">
        <f t="shared" si="8"/>
        <v>0</v>
      </c>
    </row>
    <row r="132" spans="1:6" x14ac:dyDescent="0.3">
      <c r="A132" s="143">
        <v>23</v>
      </c>
      <c r="B132" s="150" t="s">
        <v>155</v>
      </c>
      <c r="C132" s="151" t="s">
        <v>139</v>
      </c>
      <c r="D132" s="152">
        <v>1</v>
      </c>
      <c r="E132" s="153"/>
      <c r="F132" s="154">
        <f t="shared" si="8"/>
        <v>0</v>
      </c>
    </row>
    <row r="133" spans="1:6" ht="28" x14ac:dyDescent="0.3">
      <c r="A133" s="143">
        <v>24</v>
      </c>
      <c r="B133" s="150" t="s">
        <v>156</v>
      </c>
      <c r="C133" s="151" t="s">
        <v>139</v>
      </c>
      <c r="D133" s="152">
        <v>1</v>
      </c>
      <c r="E133" s="153"/>
      <c r="F133" s="154">
        <f t="shared" si="8"/>
        <v>0</v>
      </c>
    </row>
    <row r="134" spans="1:6" x14ac:dyDescent="0.3">
      <c r="A134" s="143">
        <v>25</v>
      </c>
      <c r="B134" s="150" t="s">
        <v>157</v>
      </c>
      <c r="C134" s="151" t="s">
        <v>139</v>
      </c>
      <c r="D134" s="152">
        <v>1</v>
      </c>
      <c r="E134" s="153"/>
      <c r="F134" s="154">
        <f t="shared" si="8"/>
        <v>0</v>
      </c>
    </row>
    <row r="135" spans="1:6" x14ac:dyDescent="0.3">
      <c r="A135" s="143">
        <v>26</v>
      </c>
      <c r="B135" s="150" t="s">
        <v>158</v>
      </c>
      <c r="C135" s="151" t="s">
        <v>139</v>
      </c>
      <c r="D135" s="152">
        <v>1</v>
      </c>
      <c r="E135" s="153"/>
      <c r="F135" s="154">
        <f t="shared" si="8"/>
        <v>0</v>
      </c>
    </row>
    <row r="136" spans="1:6" x14ac:dyDescent="0.3">
      <c r="A136" s="143">
        <v>27</v>
      </c>
      <c r="B136" s="155" t="s">
        <v>159</v>
      </c>
      <c r="C136" s="151" t="s">
        <v>139</v>
      </c>
      <c r="D136" s="152">
        <v>1</v>
      </c>
      <c r="E136" s="153"/>
      <c r="F136" s="154">
        <f t="shared" si="8"/>
        <v>0</v>
      </c>
    </row>
    <row r="137" spans="1:6" x14ac:dyDescent="0.3">
      <c r="A137" s="143"/>
      <c r="B137" s="156"/>
      <c r="C137" s="151"/>
      <c r="D137" s="157"/>
      <c r="E137" s="158"/>
      <c r="F137" s="159"/>
    </row>
    <row r="138" spans="1:6" x14ac:dyDescent="0.3">
      <c r="A138" s="143"/>
      <c r="B138" s="160" t="s">
        <v>160</v>
      </c>
      <c r="C138" s="151"/>
      <c r="D138" s="157"/>
      <c r="E138" s="158"/>
      <c r="F138" s="161"/>
    </row>
    <row r="139" spans="1:6" x14ac:dyDescent="0.3">
      <c r="A139" s="143"/>
      <c r="B139" s="156"/>
      <c r="C139" s="151"/>
      <c r="D139" s="157"/>
      <c r="E139" s="158"/>
      <c r="F139" s="161"/>
    </row>
    <row r="140" spans="1:6" ht="28" x14ac:dyDescent="0.3">
      <c r="A140" s="143">
        <v>28</v>
      </c>
      <c r="B140" s="155" t="s">
        <v>161</v>
      </c>
      <c r="C140" s="151" t="s">
        <v>139</v>
      </c>
      <c r="D140" s="152">
        <v>1</v>
      </c>
      <c r="E140" s="162"/>
      <c r="F140" s="163">
        <f t="shared" ref="F140:F150" si="9">E140*D140</f>
        <v>0</v>
      </c>
    </row>
    <row r="141" spans="1:6" x14ac:dyDescent="0.3">
      <c r="A141" s="143">
        <v>29</v>
      </c>
      <c r="B141" s="150" t="s">
        <v>162</v>
      </c>
      <c r="C141" s="151" t="s">
        <v>139</v>
      </c>
      <c r="D141" s="152">
        <v>1</v>
      </c>
      <c r="E141" s="153"/>
      <c r="F141" s="154">
        <f t="shared" si="9"/>
        <v>0</v>
      </c>
    </row>
    <row r="142" spans="1:6" x14ac:dyDescent="0.3">
      <c r="A142" s="143">
        <v>30</v>
      </c>
      <c r="B142" s="150" t="s">
        <v>163</v>
      </c>
      <c r="C142" s="151" t="s">
        <v>139</v>
      </c>
      <c r="D142" s="152">
        <v>1</v>
      </c>
      <c r="E142" s="153"/>
      <c r="F142" s="154">
        <f t="shared" si="9"/>
        <v>0</v>
      </c>
    </row>
    <row r="143" spans="1:6" x14ac:dyDescent="0.3">
      <c r="A143" s="143">
        <v>31</v>
      </c>
      <c r="B143" s="150" t="s">
        <v>164</v>
      </c>
      <c r="C143" s="151" t="s">
        <v>139</v>
      </c>
      <c r="D143" s="152">
        <v>1</v>
      </c>
      <c r="E143" s="153"/>
      <c r="F143" s="154">
        <f t="shared" si="9"/>
        <v>0</v>
      </c>
    </row>
    <row r="144" spans="1:6" x14ac:dyDescent="0.3">
      <c r="A144" s="143">
        <v>32</v>
      </c>
      <c r="B144" s="150" t="s">
        <v>165</v>
      </c>
      <c r="C144" s="151" t="s">
        <v>139</v>
      </c>
      <c r="D144" s="152">
        <v>1</v>
      </c>
      <c r="E144" s="153"/>
      <c r="F144" s="154">
        <f t="shared" si="9"/>
        <v>0</v>
      </c>
    </row>
    <row r="145" spans="1:6" x14ac:dyDescent="0.3">
      <c r="A145" s="143">
        <v>33</v>
      </c>
      <c r="B145" s="150" t="s">
        <v>166</v>
      </c>
      <c r="C145" s="151" t="s">
        <v>139</v>
      </c>
      <c r="D145" s="152">
        <v>1</v>
      </c>
      <c r="E145" s="153"/>
      <c r="F145" s="154">
        <f t="shared" si="9"/>
        <v>0</v>
      </c>
    </row>
    <row r="146" spans="1:6" x14ac:dyDescent="0.3">
      <c r="A146" s="143">
        <v>34</v>
      </c>
      <c r="B146" s="150" t="s">
        <v>167</v>
      </c>
      <c r="C146" s="151" t="s">
        <v>139</v>
      </c>
      <c r="D146" s="152">
        <v>1</v>
      </c>
      <c r="E146" s="153"/>
      <c r="F146" s="154">
        <f t="shared" si="9"/>
        <v>0</v>
      </c>
    </row>
    <row r="147" spans="1:6" ht="28" x14ac:dyDescent="0.3">
      <c r="A147" s="143">
        <v>35</v>
      </c>
      <c r="B147" s="150" t="s">
        <v>168</v>
      </c>
      <c r="C147" s="151" t="s">
        <v>139</v>
      </c>
      <c r="D147" s="152">
        <v>1</v>
      </c>
      <c r="E147" s="153"/>
      <c r="F147" s="154">
        <f t="shared" si="9"/>
        <v>0</v>
      </c>
    </row>
    <row r="148" spans="1:6" x14ac:dyDescent="0.3">
      <c r="A148" s="143">
        <v>36</v>
      </c>
      <c r="B148" s="150" t="s">
        <v>169</v>
      </c>
      <c r="C148" s="151" t="s">
        <v>139</v>
      </c>
      <c r="D148" s="152">
        <v>1</v>
      </c>
      <c r="E148" s="153"/>
      <c r="F148" s="154">
        <f t="shared" si="9"/>
        <v>0</v>
      </c>
    </row>
    <row r="149" spans="1:6" x14ac:dyDescent="0.3">
      <c r="A149" s="143">
        <v>37</v>
      </c>
      <c r="B149" s="155" t="s">
        <v>170</v>
      </c>
      <c r="C149" s="151" t="s">
        <v>139</v>
      </c>
      <c r="D149" s="152">
        <v>1</v>
      </c>
      <c r="E149" s="153"/>
      <c r="F149" s="154">
        <f t="shared" si="9"/>
        <v>0</v>
      </c>
    </row>
    <row r="150" spans="1:6" x14ac:dyDescent="0.3">
      <c r="A150" s="143">
        <v>38</v>
      </c>
      <c r="B150" s="164" t="s">
        <v>171</v>
      </c>
      <c r="C150" s="151" t="s">
        <v>172</v>
      </c>
      <c r="D150" s="165">
        <v>1</v>
      </c>
      <c r="E150" s="166"/>
      <c r="F150" s="154">
        <f t="shared" si="9"/>
        <v>0</v>
      </c>
    </row>
    <row r="151" spans="1:6" x14ac:dyDescent="0.3">
      <c r="A151" s="126"/>
      <c r="B151" s="126"/>
      <c r="C151" s="126"/>
      <c r="D151" s="123"/>
      <c r="E151" s="124"/>
      <c r="F151" s="142"/>
    </row>
    <row r="152" spans="1:6" x14ac:dyDescent="0.3">
      <c r="A152" s="126"/>
      <c r="B152" s="126"/>
      <c r="C152" s="126"/>
      <c r="D152" s="123"/>
      <c r="E152" s="124"/>
      <c r="F152" s="142"/>
    </row>
    <row r="153" spans="1:6" x14ac:dyDescent="0.3">
      <c r="A153" s="126"/>
      <c r="B153" s="126"/>
      <c r="C153" s="126"/>
      <c r="D153" s="123"/>
      <c r="E153" s="124"/>
      <c r="F153" s="142"/>
    </row>
    <row r="154" spans="1:6" x14ac:dyDescent="0.3">
      <c r="A154" s="126"/>
      <c r="B154" s="126"/>
      <c r="C154" s="126"/>
      <c r="D154" s="123"/>
      <c r="E154" s="124"/>
      <c r="F154" s="142"/>
    </row>
    <row r="155" spans="1:6" x14ac:dyDescent="0.3">
      <c r="A155" s="126"/>
      <c r="B155" s="126"/>
      <c r="C155" s="126"/>
      <c r="D155" s="123"/>
      <c r="E155" s="124"/>
      <c r="F155" s="142"/>
    </row>
    <row r="156" spans="1:6" x14ac:dyDescent="0.3">
      <c r="A156" s="126"/>
      <c r="B156" s="126"/>
      <c r="C156" s="126"/>
      <c r="D156" s="123"/>
      <c r="E156" s="124"/>
      <c r="F156" s="142"/>
    </row>
    <row r="157" spans="1:6" x14ac:dyDescent="0.3">
      <c r="A157" s="126"/>
      <c r="B157" s="126"/>
      <c r="C157" s="126"/>
      <c r="D157" s="123"/>
      <c r="E157" s="124"/>
      <c r="F157" s="142"/>
    </row>
    <row r="158" spans="1:6" x14ac:dyDescent="0.3">
      <c r="A158" s="126"/>
      <c r="B158" s="126"/>
      <c r="C158" s="126"/>
      <c r="D158" s="123"/>
      <c r="E158" s="124"/>
      <c r="F158" s="142"/>
    </row>
    <row r="159" spans="1:6" x14ac:dyDescent="0.3">
      <c r="A159" s="126"/>
      <c r="B159" s="126"/>
      <c r="C159" s="126"/>
      <c r="D159" s="123"/>
      <c r="E159" s="124"/>
      <c r="F159" s="142"/>
    </row>
    <row r="160" spans="1:6" x14ac:dyDescent="0.3">
      <c r="A160" s="126"/>
      <c r="B160" s="126"/>
      <c r="C160" s="126"/>
      <c r="D160" s="123"/>
      <c r="E160" s="124"/>
      <c r="F160" s="142"/>
    </row>
    <row r="161" spans="1:6" x14ac:dyDescent="0.3">
      <c r="A161" s="126"/>
      <c r="B161" s="126"/>
      <c r="C161" s="126"/>
      <c r="D161" s="123"/>
      <c r="E161" s="124"/>
      <c r="F161" s="142"/>
    </row>
    <row r="162" spans="1:6" x14ac:dyDescent="0.3">
      <c r="A162" s="126"/>
      <c r="B162" s="126"/>
      <c r="C162" s="126"/>
      <c r="D162" s="123"/>
      <c r="E162" s="124"/>
      <c r="F162" s="142"/>
    </row>
    <row r="163" spans="1:6" x14ac:dyDescent="0.3">
      <c r="A163" s="126"/>
      <c r="B163" s="126"/>
      <c r="C163" s="126"/>
      <c r="D163" s="123"/>
      <c r="E163" s="124"/>
      <c r="F163" s="142"/>
    </row>
    <row r="164" spans="1:6" x14ac:dyDescent="0.3">
      <c r="A164" s="126"/>
      <c r="B164" s="126"/>
      <c r="C164" s="126"/>
      <c r="D164" s="123"/>
      <c r="E164" s="124"/>
      <c r="F164" s="142"/>
    </row>
    <row r="165" spans="1:6" x14ac:dyDescent="0.3">
      <c r="A165" s="126"/>
      <c r="B165" s="126"/>
      <c r="C165" s="126"/>
      <c r="D165" s="123"/>
      <c r="E165" s="124"/>
      <c r="F165" s="142"/>
    </row>
    <row r="166" spans="1:6" x14ac:dyDescent="0.3">
      <c r="A166" s="126"/>
      <c r="B166" s="126"/>
      <c r="C166" s="126"/>
      <c r="D166" s="123"/>
      <c r="E166" s="124"/>
      <c r="F166" s="142"/>
    </row>
    <row r="167" spans="1:6" x14ac:dyDescent="0.3">
      <c r="A167" s="126"/>
      <c r="B167" s="126"/>
      <c r="C167" s="126"/>
      <c r="D167" s="123"/>
      <c r="E167" s="124"/>
      <c r="F167" s="142"/>
    </row>
    <row r="168" spans="1:6" x14ac:dyDescent="0.3">
      <c r="A168" s="126"/>
      <c r="B168" s="126"/>
      <c r="C168" s="126"/>
      <c r="D168" s="123"/>
      <c r="E168" s="124"/>
      <c r="F168" s="142"/>
    </row>
    <row r="169" spans="1:6" x14ac:dyDescent="0.3">
      <c r="A169" s="126"/>
      <c r="B169" s="126"/>
      <c r="C169" s="126"/>
      <c r="D169" s="123"/>
      <c r="E169" s="124"/>
      <c r="F169" s="142"/>
    </row>
    <row r="170" spans="1:6" x14ac:dyDescent="0.3">
      <c r="A170" s="126"/>
      <c r="B170" s="126"/>
      <c r="C170" s="126"/>
      <c r="D170" s="123"/>
      <c r="E170" s="124"/>
      <c r="F170" s="142"/>
    </row>
    <row r="171" spans="1:6" x14ac:dyDescent="0.3">
      <c r="A171" s="126"/>
      <c r="B171" s="126"/>
      <c r="C171" s="126"/>
      <c r="D171" s="123"/>
      <c r="E171" s="124"/>
      <c r="F171" s="142"/>
    </row>
    <row r="172" spans="1:6" x14ac:dyDescent="0.3">
      <c r="A172" s="126"/>
      <c r="B172" s="126"/>
      <c r="C172" s="126"/>
      <c r="D172" s="123"/>
      <c r="E172" s="124"/>
      <c r="F172" s="142"/>
    </row>
    <row r="173" spans="1:6" x14ac:dyDescent="0.3">
      <c r="A173" s="126"/>
      <c r="B173" s="126"/>
      <c r="C173" s="126"/>
      <c r="D173" s="123"/>
      <c r="E173" s="124"/>
      <c r="F173" s="142"/>
    </row>
    <row r="174" spans="1:6" x14ac:dyDescent="0.3">
      <c r="A174" s="167"/>
      <c r="B174" s="239" t="s">
        <v>173</v>
      </c>
      <c r="C174" s="239"/>
      <c r="D174" s="239"/>
      <c r="E174" s="239"/>
      <c r="F174" s="137">
        <f>SUM(F124:F173)</f>
        <v>0</v>
      </c>
    </row>
    <row r="175" spans="1:6" x14ac:dyDescent="0.3">
      <c r="A175" s="138" t="s">
        <v>0</v>
      </c>
      <c r="B175" s="139" t="s">
        <v>1</v>
      </c>
      <c r="C175" s="139" t="s">
        <v>2</v>
      </c>
      <c r="D175" s="139" t="s">
        <v>3</v>
      </c>
      <c r="E175" s="137" t="s">
        <v>4</v>
      </c>
      <c r="F175" s="137" t="s">
        <v>10</v>
      </c>
    </row>
    <row r="176" spans="1:6" x14ac:dyDescent="0.3">
      <c r="A176" s="126"/>
      <c r="B176" s="122" t="s">
        <v>174</v>
      </c>
      <c r="C176" s="126"/>
      <c r="D176" s="123"/>
      <c r="E176" s="124"/>
      <c r="F176" s="125"/>
    </row>
    <row r="177" spans="1:6" x14ac:dyDescent="0.3">
      <c r="A177" s="126"/>
      <c r="B177" s="122"/>
      <c r="C177" s="126"/>
      <c r="D177" s="123"/>
      <c r="E177" s="124"/>
      <c r="F177" s="125"/>
    </row>
    <row r="178" spans="1:6" ht="42" x14ac:dyDescent="0.3">
      <c r="A178" s="126">
        <v>39</v>
      </c>
      <c r="B178" s="126" t="s">
        <v>175</v>
      </c>
      <c r="C178" s="126"/>
      <c r="D178" s="126">
        <v>1</v>
      </c>
      <c r="E178" s="124"/>
      <c r="F178" s="125">
        <f>E178*D178</f>
        <v>0</v>
      </c>
    </row>
    <row r="179" spans="1:6" x14ac:dyDescent="0.3">
      <c r="A179" s="126"/>
      <c r="B179" s="127"/>
      <c r="C179" s="126"/>
      <c r="D179" s="123"/>
      <c r="E179" s="124"/>
      <c r="F179" s="125"/>
    </row>
    <row r="180" spans="1:6" ht="42" x14ac:dyDescent="0.3">
      <c r="A180" s="126">
        <v>40</v>
      </c>
      <c r="B180" s="168" t="s">
        <v>176</v>
      </c>
      <c r="C180" s="126"/>
      <c r="D180" s="123">
        <v>2</v>
      </c>
      <c r="E180" s="124"/>
      <c r="F180" s="125">
        <f>E180*D180</f>
        <v>0</v>
      </c>
    </row>
    <row r="181" spans="1:6" x14ac:dyDescent="0.3">
      <c r="A181" s="126">
        <v>41</v>
      </c>
      <c r="B181" s="169"/>
      <c r="C181" s="126"/>
      <c r="D181" s="123"/>
      <c r="E181" s="124"/>
      <c r="F181" s="125"/>
    </row>
    <row r="182" spans="1:6" ht="56" x14ac:dyDescent="0.3">
      <c r="A182" s="126">
        <v>42</v>
      </c>
      <c r="B182" s="169" t="s">
        <v>220</v>
      </c>
      <c r="C182" s="126"/>
      <c r="D182" s="123">
        <v>3</v>
      </c>
      <c r="E182" s="124"/>
      <c r="F182" s="125">
        <f>E182*D182</f>
        <v>0</v>
      </c>
    </row>
    <row r="183" spans="1:6" x14ac:dyDescent="0.3">
      <c r="A183" s="126"/>
      <c r="B183" s="169"/>
      <c r="C183" s="126"/>
      <c r="D183" s="123"/>
      <c r="E183" s="124"/>
      <c r="F183" s="125"/>
    </row>
    <row r="184" spans="1:6" ht="42" x14ac:dyDescent="0.3">
      <c r="A184" s="126">
        <v>43</v>
      </c>
      <c r="B184" s="169" t="s">
        <v>221</v>
      </c>
      <c r="C184" s="126"/>
      <c r="D184" s="123">
        <v>2</v>
      </c>
      <c r="E184" s="124"/>
      <c r="F184" s="125">
        <f>E184*D184</f>
        <v>0</v>
      </c>
    </row>
    <row r="185" spans="1:6" x14ac:dyDescent="0.3">
      <c r="A185" s="126"/>
      <c r="B185" s="169"/>
      <c r="C185" s="126"/>
      <c r="D185" s="123"/>
      <c r="E185" s="124"/>
      <c r="F185" s="125"/>
    </row>
    <row r="186" spans="1:6" x14ac:dyDescent="0.3">
      <c r="A186" s="126">
        <v>44</v>
      </c>
      <c r="B186" s="169" t="s">
        <v>179</v>
      </c>
      <c r="C186" s="126"/>
      <c r="D186" s="123">
        <v>2</v>
      </c>
      <c r="E186" s="124"/>
      <c r="F186" s="125">
        <f>E186*D186</f>
        <v>0</v>
      </c>
    </row>
    <row r="187" spans="1:6" x14ac:dyDescent="0.3">
      <c r="A187" s="121"/>
      <c r="B187" s="169"/>
      <c r="C187" s="121"/>
      <c r="D187" s="123"/>
      <c r="E187" s="124"/>
      <c r="F187" s="125"/>
    </row>
    <row r="188" spans="1:6" x14ac:dyDescent="0.3">
      <c r="A188" s="126">
        <v>45</v>
      </c>
      <c r="B188" s="169" t="s">
        <v>180</v>
      </c>
      <c r="C188" s="121"/>
      <c r="D188" s="123">
        <v>2</v>
      </c>
      <c r="E188" s="124"/>
      <c r="F188" s="125">
        <f>E188*D188</f>
        <v>0</v>
      </c>
    </row>
    <row r="189" spans="1:6" x14ac:dyDescent="0.3">
      <c r="A189" s="121"/>
      <c r="B189" s="169"/>
      <c r="C189" s="121"/>
      <c r="D189" s="123"/>
      <c r="E189" s="124"/>
      <c r="F189" s="125"/>
    </row>
    <row r="190" spans="1:6" x14ac:dyDescent="0.3">
      <c r="A190" s="121">
        <v>46</v>
      </c>
      <c r="B190" s="169" t="s">
        <v>181</v>
      </c>
      <c r="C190" s="121"/>
      <c r="D190" s="123">
        <v>8</v>
      </c>
      <c r="E190" s="124"/>
      <c r="F190" s="125">
        <f>E190*D190</f>
        <v>0</v>
      </c>
    </row>
    <row r="191" spans="1:6" x14ac:dyDescent="0.3">
      <c r="A191" s="121"/>
      <c r="B191" s="169"/>
      <c r="C191" s="121"/>
      <c r="D191" s="123"/>
      <c r="E191" s="124"/>
      <c r="F191" s="125"/>
    </row>
    <row r="192" spans="1:6" x14ac:dyDescent="0.3">
      <c r="A192" s="121">
        <v>47</v>
      </c>
      <c r="B192" s="169" t="s">
        <v>182</v>
      </c>
      <c r="C192" s="121"/>
      <c r="D192" s="123">
        <v>8</v>
      </c>
      <c r="E192" s="124"/>
      <c r="F192" s="125">
        <f>E192*D192</f>
        <v>0</v>
      </c>
    </row>
    <row r="193" spans="1:6" x14ac:dyDescent="0.3">
      <c r="A193" s="121"/>
      <c r="B193" s="169"/>
      <c r="C193" s="121"/>
      <c r="D193" s="123"/>
      <c r="E193" s="124"/>
      <c r="F193" s="125"/>
    </row>
    <row r="194" spans="1:6" x14ac:dyDescent="0.3">
      <c r="A194" s="121">
        <v>48</v>
      </c>
      <c r="B194" s="169" t="s">
        <v>183</v>
      </c>
      <c r="C194" s="121"/>
      <c r="D194" s="123">
        <v>40</v>
      </c>
      <c r="E194" s="124"/>
      <c r="F194" s="125">
        <f>E194*D194</f>
        <v>0</v>
      </c>
    </row>
    <row r="195" spans="1:6" x14ac:dyDescent="0.3">
      <c r="A195" s="121"/>
      <c r="B195" s="169"/>
      <c r="C195" s="121"/>
      <c r="D195" s="123"/>
      <c r="E195" s="124"/>
      <c r="F195" s="125"/>
    </row>
    <row r="196" spans="1:6" ht="28" x14ac:dyDescent="0.3">
      <c r="A196" s="121">
        <v>49</v>
      </c>
      <c r="B196" s="169" t="s">
        <v>184</v>
      </c>
      <c r="C196" s="121"/>
      <c r="D196" s="123">
        <v>2</v>
      </c>
      <c r="E196" s="124"/>
      <c r="F196" s="125">
        <f>E196*D196</f>
        <v>0</v>
      </c>
    </row>
    <row r="197" spans="1:6" x14ac:dyDescent="0.3">
      <c r="A197" s="121"/>
      <c r="B197" s="169"/>
      <c r="C197" s="121"/>
      <c r="D197" s="123"/>
      <c r="E197" s="124"/>
      <c r="F197" s="125"/>
    </row>
    <row r="198" spans="1:6" x14ac:dyDescent="0.3">
      <c r="A198" s="121">
        <v>50</v>
      </c>
      <c r="B198" s="126" t="s">
        <v>185</v>
      </c>
      <c r="C198" s="121"/>
      <c r="D198" s="126">
        <v>1</v>
      </c>
      <c r="E198" s="124"/>
      <c r="F198" s="125">
        <f>E198*D198</f>
        <v>0</v>
      </c>
    </row>
    <row r="199" spans="1:6" x14ac:dyDescent="0.3">
      <c r="A199" s="121"/>
      <c r="B199" s="126"/>
      <c r="C199" s="121"/>
      <c r="D199" s="126"/>
      <c r="E199" s="124"/>
      <c r="F199" s="125"/>
    </row>
    <row r="200" spans="1:6" x14ac:dyDescent="0.3">
      <c r="A200" s="121">
        <v>51</v>
      </c>
      <c r="B200" s="126" t="s">
        <v>186</v>
      </c>
      <c r="C200" s="121"/>
      <c r="D200" s="126">
        <v>3</v>
      </c>
      <c r="E200" s="124"/>
      <c r="F200" s="125">
        <f>E200*D200</f>
        <v>0</v>
      </c>
    </row>
    <row r="201" spans="1:6" x14ac:dyDescent="0.3">
      <c r="A201" s="121"/>
      <c r="B201" s="126"/>
      <c r="C201" s="121"/>
      <c r="D201" s="126"/>
      <c r="E201" s="124"/>
      <c r="F201" s="125"/>
    </row>
    <row r="202" spans="1:6" x14ac:dyDescent="0.3">
      <c r="A202" s="121">
        <v>52</v>
      </c>
      <c r="B202" s="126" t="s">
        <v>187</v>
      </c>
      <c r="C202" s="121"/>
      <c r="D202" s="126">
        <v>3</v>
      </c>
      <c r="E202" s="124"/>
      <c r="F202" s="125">
        <f>E202*D202</f>
        <v>0</v>
      </c>
    </row>
    <row r="203" spans="1:6" x14ac:dyDescent="0.3">
      <c r="A203" s="121"/>
      <c r="B203" s="126"/>
      <c r="C203" s="121"/>
      <c r="D203" s="126"/>
      <c r="E203" s="124"/>
      <c r="F203" s="125"/>
    </row>
    <row r="204" spans="1:6" x14ac:dyDescent="0.3">
      <c r="A204" s="121">
        <v>53</v>
      </c>
      <c r="B204" s="126" t="s">
        <v>188</v>
      </c>
      <c r="C204" s="121"/>
      <c r="D204" s="126">
        <v>1</v>
      </c>
      <c r="E204" s="124"/>
      <c r="F204" s="125">
        <f>E204*D204</f>
        <v>0</v>
      </c>
    </row>
    <row r="205" spans="1:6" x14ac:dyDescent="0.3">
      <c r="A205" s="121"/>
      <c r="B205" s="126"/>
      <c r="C205" s="121"/>
      <c r="D205" s="126"/>
      <c r="E205" s="124"/>
      <c r="F205" s="125"/>
    </row>
    <row r="206" spans="1:6" x14ac:dyDescent="0.3">
      <c r="A206" s="121">
        <v>54</v>
      </c>
      <c r="B206" s="126" t="s">
        <v>189</v>
      </c>
      <c r="C206" s="121"/>
      <c r="D206" s="126">
        <v>1</v>
      </c>
      <c r="E206" s="124"/>
      <c r="F206" s="125">
        <f>E206*D206</f>
        <v>0</v>
      </c>
    </row>
    <row r="207" spans="1:6" x14ac:dyDescent="0.3">
      <c r="A207" s="121"/>
      <c r="B207" s="126"/>
      <c r="C207" s="121"/>
      <c r="D207" s="126"/>
      <c r="E207" s="124"/>
      <c r="F207" s="125"/>
    </row>
    <row r="208" spans="1:6" x14ac:dyDescent="0.3">
      <c r="A208" s="121">
        <v>55</v>
      </c>
      <c r="B208" s="126" t="s">
        <v>190</v>
      </c>
      <c r="C208" s="121"/>
      <c r="D208" s="126">
        <v>1</v>
      </c>
      <c r="E208" s="124"/>
      <c r="F208" s="125">
        <f>E208*D208</f>
        <v>0</v>
      </c>
    </row>
    <row r="209" spans="1:6" x14ac:dyDescent="0.3">
      <c r="A209" s="121"/>
      <c r="B209" s="126"/>
      <c r="C209" s="121"/>
      <c r="D209" s="126"/>
      <c r="E209" s="124"/>
      <c r="F209" s="125"/>
    </row>
    <row r="210" spans="1:6" x14ac:dyDescent="0.3">
      <c r="A210" s="121">
        <v>56</v>
      </c>
      <c r="B210" s="126" t="s">
        <v>191</v>
      </c>
      <c r="C210" s="121"/>
      <c r="D210" s="126">
        <v>6</v>
      </c>
      <c r="E210" s="124"/>
      <c r="F210" s="125">
        <f>E210*D210</f>
        <v>0</v>
      </c>
    </row>
    <row r="211" spans="1:6" x14ac:dyDescent="0.3">
      <c r="A211" s="121"/>
      <c r="B211" s="126"/>
      <c r="C211" s="121"/>
      <c r="D211" s="126"/>
      <c r="E211" s="124"/>
      <c r="F211" s="125"/>
    </row>
    <row r="212" spans="1:6" x14ac:dyDescent="0.3">
      <c r="A212" s="121">
        <v>57</v>
      </c>
      <c r="B212" s="126" t="s">
        <v>192</v>
      </c>
      <c r="C212" s="121"/>
      <c r="D212" s="126">
        <v>10</v>
      </c>
      <c r="E212" s="124"/>
      <c r="F212" s="125">
        <f>E212*D212</f>
        <v>0</v>
      </c>
    </row>
    <row r="213" spans="1:6" x14ac:dyDescent="0.3">
      <c r="A213" s="121"/>
      <c r="B213" s="126"/>
      <c r="C213" s="121"/>
      <c r="D213" s="126"/>
      <c r="E213" s="124"/>
      <c r="F213" s="125"/>
    </row>
    <row r="214" spans="1:6" x14ac:dyDescent="0.3">
      <c r="A214" s="121">
        <v>58</v>
      </c>
      <c r="B214" s="126" t="s">
        <v>193</v>
      </c>
      <c r="C214" s="121"/>
      <c r="D214" s="126">
        <v>50</v>
      </c>
      <c r="E214" s="124"/>
      <c r="F214" s="125">
        <f>E214*D214</f>
        <v>0</v>
      </c>
    </row>
    <row r="215" spans="1:6" x14ac:dyDescent="0.3">
      <c r="A215" s="121"/>
      <c r="B215" s="126"/>
      <c r="C215" s="121"/>
      <c r="D215" s="126"/>
      <c r="E215" s="124"/>
      <c r="F215" s="125"/>
    </row>
    <row r="216" spans="1:6" x14ac:dyDescent="0.3">
      <c r="A216" s="121">
        <v>59</v>
      </c>
      <c r="B216" s="126" t="s">
        <v>194</v>
      </c>
      <c r="C216" s="121"/>
      <c r="D216" s="126">
        <v>20</v>
      </c>
      <c r="E216" s="124"/>
      <c r="F216" s="125">
        <f>E216*D216</f>
        <v>0</v>
      </c>
    </row>
    <row r="217" spans="1:6" x14ac:dyDescent="0.3">
      <c r="A217" s="121"/>
      <c r="B217" s="126"/>
      <c r="C217" s="121"/>
      <c r="D217" s="126"/>
      <c r="E217" s="124"/>
      <c r="F217" s="125"/>
    </row>
    <row r="218" spans="1:6" x14ac:dyDescent="0.3">
      <c r="A218" s="121">
        <v>60</v>
      </c>
      <c r="B218" s="126" t="s">
        <v>195</v>
      </c>
      <c r="C218" s="121"/>
      <c r="D218" s="126">
        <v>1</v>
      </c>
      <c r="E218" s="124"/>
      <c r="F218" s="125">
        <f>E218*D218</f>
        <v>0</v>
      </c>
    </row>
    <row r="219" spans="1:6" x14ac:dyDescent="0.3">
      <c r="A219" s="121"/>
      <c r="B219" s="126"/>
      <c r="C219" s="121"/>
      <c r="D219" s="123"/>
      <c r="E219" s="124"/>
      <c r="F219" s="125"/>
    </row>
    <row r="220" spans="1:6" x14ac:dyDescent="0.3">
      <c r="A220" s="121"/>
      <c r="B220" s="126"/>
      <c r="C220" s="121"/>
      <c r="D220" s="123"/>
      <c r="E220" s="124"/>
      <c r="F220" s="125"/>
    </row>
    <row r="221" spans="1:6" x14ac:dyDescent="0.3">
      <c r="A221" s="121"/>
      <c r="B221" s="126"/>
      <c r="C221" s="121"/>
      <c r="D221" s="123"/>
      <c r="E221" s="124"/>
      <c r="F221" s="125"/>
    </row>
    <row r="222" spans="1:6" x14ac:dyDescent="0.3">
      <c r="A222" s="121"/>
      <c r="B222" s="126"/>
      <c r="C222" s="121"/>
      <c r="D222" s="123"/>
      <c r="E222" s="124"/>
      <c r="F222" s="125"/>
    </row>
    <row r="223" spans="1:6" x14ac:dyDescent="0.3">
      <c r="A223" s="121"/>
      <c r="B223" s="126"/>
      <c r="C223" s="121"/>
      <c r="D223" s="123"/>
      <c r="E223" s="124"/>
      <c r="F223" s="125"/>
    </row>
    <row r="224" spans="1:6" x14ac:dyDescent="0.3">
      <c r="A224" s="136"/>
      <c r="B224" s="239" t="s">
        <v>173</v>
      </c>
      <c r="C224" s="239"/>
      <c r="D224" s="239"/>
      <c r="E224" s="239"/>
      <c r="F224" s="137">
        <f>SUM(F177:F223)</f>
        <v>0</v>
      </c>
    </row>
    <row r="225" spans="1:6" x14ac:dyDescent="0.3">
      <c r="A225" s="170"/>
      <c r="B225" s="171"/>
      <c r="C225" s="172"/>
      <c r="D225" s="173"/>
      <c r="E225" s="174"/>
      <c r="F225" s="175"/>
    </row>
    <row r="226" spans="1:6" x14ac:dyDescent="0.3">
      <c r="A226" s="176"/>
      <c r="B226" s="177" t="s">
        <v>196</v>
      </c>
      <c r="C226" s="172"/>
      <c r="D226" s="173"/>
      <c r="E226" s="174"/>
      <c r="F226" s="178"/>
    </row>
    <row r="227" spans="1:6" x14ac:dyDescent="0.3">
      <c r="A227" s="176"/>
      <c r="B227" s="179"/>
      <c r="C227" s="180"/>
      <c r="D227" s="181"/>
      <c r="E227" s="182"/>
      <c r="F227" s="183"/>
    </row>
    <row r="228" spans="1:6" x14ac:dyDescent="0.3">
      <c r="A228" s="176"/>
      <c r="B228" s="179" t="s">
        <v>197</v>
      </c>
      <c r="C228" s="180"/>
      <c r="D228" s="181"/>
      <c r="E228" s="182"/>
      <c r="F228" s="183">
        <f>F121</f>
        <v>0</v>
      </c>
    </row>
    <row r="229" spans="1:6" x14ac:dyDescent="0.3">
      <c r="A229" s="176"/>
      <c r="B229" s="179"/>
      <c r="C229" s="180"/>
      <c r="D229" s="181"/>
      <c r="E229" s="182"/>
      <c r="F229" s="183"/>
    </row>
    <row r="230" spans="1:6" x14ac:dyDescent="0.3">
      <c r="A230" s="176"/>
      <c r="B230" s="179" t="s">
        <v>198</v>
      </c>
      <c r="C230" s="180"/>
      <c r="D230" s="181"/>
      <c r="E230" s="182"/>
      <c r="F230" s="183">
        <f>F174</f>
        <v>0</v>
      </c>
    </row>
    <row r="231" spans="1:6" x14ac:dyDescent="0.3">
      <c r="A231" s="176"/>
      <c r="B231" s="179"/>
      <c r="C231" s="180"/>
      <c r="D231" s="181"/>
      <c r="E231" s="182"/>
      <c r="F231" s="183"/>
    </row>
    <row r="232" spans="1:6" x14ac:dyDescent="0.3">
      <c r="A232" s="176"/>
      <c r="B232" s="179" t="s">
        <v>199</v>
      </c>
      <c r="C232" s="180"/>
      <c r="D232" s="181"/>
      <c r="E232" s="182"/>
      <c r="F232" s="183">
        <f>F224</f>
        <v>0</v>
      </c>
    </row>
    <row r="233" spans="1:6" x14ac:dyDescent="0.3">
      <c r="A233" s="176"/>
      <c r="B233" s="179"/>
      <c r="C233" s="180"/>
      <c r="D233" s="181"/>
      <c r="E233" s="182"/>
      <c r="F233" s="183"/>
    </row>
    <row r="234" spans="1:6" x14ac:dyDescent="0.3">
      <c r="A234" s="176"/>
      <c r="B234" s="179" t="s">
        <v>200</v>
      </c>
      <c r="C234" s="180"/>
      <c r="D234" s="181"/>
      <c r="E234" s="182"/>
      <c r="F234" s="183">
        <f>SUM(F228:F232)</f>
        <v>0</v>
      </c>
    </row>
    <row r="235" spans="1:6" x14ac:dyDescent="0.3">
      <c r="A235" s="176"/>
      <c r="B235" s="240" t="s">
        <v>201</v>
      </c>
      <c r="C235" s="241"/>
      <c r="D235" s="241"/>
      <c r="E235" s="241"/>
      <c r="F235" s="183"/>
    </row>
    <row r="236" spans="1:6" x14ac:dyDescent="0.3">
      <c r="A236" s="176"/>
      <c r="B236" s="242" t="s">
        <v>202</v>
      </c>
      <c r="C236" s="243"/>
      <c r="D236" s="243"/>
      <c r="E236" s="243"/>
      <c r="F236" s="188"/>
    </row>
    <row r="237" spans="1:6" x14ac:dyDescent="0.3">
      <c r="A237" s="184"/>
      <c r="B237" s="123"/>
      <c r="C237" s="185"/>
      <c r="D237" s="123"/>
      <c r="E237" s="189"/>
      <c r="F237" s="190"/>
    </row>
    <row r="238" spans="1:6" x14ac:dyDescent="0.3">
      <c r="A238" s="184"/>
      <c r="B238" s="191" t="s">
        <v>203</v>
      </c>
      <c r="C238" s="192"/>
      <c r="D238" s="228"/>
      <c r="E238" s="229"/>
      <c r="F238" s="230"/>
    </row>
    <row r="239" spans="1:6" ht="28" x14ac:dyDescent="0.3">
      <c r="A239" s="184"/>
      <c r="B239" s="193" t="s">
        <v>204</v>
      </c>
      <c r="C239" s="184"/>
      <c r="D239" s="228" t="s">
        <v>205</v>
      </c>
      <c r="E239" s="229"/>
      <c r="F239" s="230"/>
    </row>
    <row r="240" spans="1:6" x14ac:dyDescent="0.3">
      <c r="A240" s="184"/>
      <c r="B240" s="191" t="s">
        <v>206</v>
      </c>
      <c r="C240" s="192"/>
      <c r="D240" s="228"/>
      <c r="E240" s="229"/>
      <c r="F240" s="230"/>
    </row>
    <row r="241" spans="1:6" x14ac:dyDescent="0.3">
      <c r="A241" s="184"/>
      <c r="B241" s="193"/>
      <c r="C241" s="185"/>
      <c r="D241" s="123"/>
      <c r="E241" s="189"/>
      <c r="F241" s="190"/>
    </row>
    <row r="242" spans="1:6" x14ac:dyDescent="0.3">
      <c r="A242" s="184"/>
      <c r="B242" s="231" t="s">
        <v>207</v>
      </c>
      <c r="C242" s="232"/>
      <c r="D242" s="232"/>
      <c r="E242" s="232"/>
      <c r="F242" s="233"/>
    </row>
    <row r="243" spans="1:6" x14ac:dyDescent="0.3">
      <c r="A243" s="184"/>
      <c r="B243" s="194"/>
      <c r="C243" s="195"/>
      <c r="D243" s="194"/>
      <c r="E243" s="196"/>
      <c r="F243" s="197"/>
    </row>
    <row r="244" spans="1:6" x14ac:dyDescent="0.3">
      <c r="A244" s="184"/>
      <c r="B244" s="194"/>
      <c r="C244" s="195"/>
      <c r="D244" s="194"/>
      <c r="E244" s="196"/>
      <c r="F244" s="197"/>
    </row>
    <row r="245" spans="1:6" x14ac:dyDescent="0.3">
      <c r="A245" s="186"/>
      <c r="B245" s="198" t="s">
        <v>208</v>
      </c>
      <c r="C245" s="187" t="s">
        <v>209</v>
      </c>
      <c r="D245" s="198" t="s">
        <v>210</v>
      </c>
      <c r="E245" s="199" t="s">
        <v>211</v>
      </c>
      <c r="F245" s="200"/>
    </row>
    <row r="246" spans="1:6" x14ac:dyDescent="0.3">
      <c r="A246" s="176"/>
      <c r="B246" s="240" t="s">
        <v>201</v>
      </c>
      <c r="C246" s="241"/>
      <c r="D246" s="241"/>
      <c r="E246" s="241"/>
      <c r="F246" s="183"/>
    </row>
    <row r="247" spans="1:6" x14ac:dyDescent="0.3">
      <c r="A247" s="176"/>
      <c r="B247" s="242" t="s">
        <v>202</v>
      </c>
      <c r="C247" s="243"/>
      <c r="D247" s="243"/>
      <c r="E247" s="243"/>
      <c r="F247" s="188"/>
    </row>
    <row r="248" spans="1:6" x14ac:dyDescent="0.3">
      <c r="A248" s="184"/>
      <c r="B248" s="123"/>
      <c r="C248" s="185"/>
      <c r="D248" s="123"/>
      <c r="E248" s="189"/>
      <c r="F248" s="190"/>
    </row>
    <row r="249" spans="1:6" x14ac:dyDescent="0.3">
      <c r="A249" s="184"/>
      <c r="B249" s="191" t="s">
        <v>203</v>
      </c>
      <c r="C249" s="192"/>
      <c r="D249" s="228"/>
      <c r="E249" s="229"/>
      <c r="F249" s="230"/>
    </row>
    <row r="250" spans="1:6" ht="28" x14ac:dyDescent="0.3">
      <c r="A250" s="184"/>
      <c r="B250" s="193" t="s">
        <v>204</v>
      </c>
      <c r="C250" s="184"/>
      <c r="D250" s="228" t="s">
        <v>205</v>
      </c>
      <c r="E250" s="229"/>
      <c r="F250" s="230"/>
    </row>
    <row r="251" spans="1:6" x14ac:dyDescent="0.3">
      <c r="A251" s="184"/>
      <c r="B251" s="191" t="s">
        <v>206</v>
      </c>
      <c r="C251" s="192"/>
      <c r="D251" s="228"/>
      <c r="E251" s="229"/>
      <c r="F251" s="230"/>
    </row>
    <row r="252" spans="1:6" x14ac:dyDescent="0.3">
      <c r="A252" s="184"/>
      <c r="B252" s="193"/>
      <c r="C252" s="185"/>
      <c r="D252" s="123"/>
      <c r="E252" s="189"/>
      <c r="F252" s="190"/>
    </row>
    <row r="253" spans="1:6" x14ac:dyDescent="0.3">
      <c r="A253" s="184"/>
      <c r="B253" s="231" t="s">
        <v>207</v>
      </c>
      <c r="C253" s="232"/>
      <c r="D253" s="232"/>
      <c r="E253" s="232"/>
      <c r="F253" s="233"/>
    </row>
    <row r="254" spans="1:6" x14ac:dyDescent="0.3">
      <c r="A254" s="184"/>
      <c r="B254" s="194"/>
      <c r="C254" s="195"/>
      <c r="D254" s="194"/>
      <c r="E254" s="196"/>
      <c r="F254" s="197"/>
    </row>
    <row r="255" spans="1:6" x14ac:dyDescent="0.3">
      <c r="A255" s="184"/>
      <c r="B255" s="194"/>
      <c r="C255" s="195"/>
      <c r="D255" s="194"/>
      <c r="E255" s="196"/>
      <c r="F255" s="197"/>
    </row>
    <row r="256" spans="1:6" x14ac:dyDescent="0.3">
      <c r="A256" s="186"/>
      <c r="B256" s="198" t="s">
        <v>208</v>
      </c>
      <c r="C256" s="187" t="s">
        <v>209</v>
      </c>
      <c r="D256" s="198" t="s">
        <v>210</v>
      </c>
      <c r="E256" s="199" t="s">
        <v>211</v>
      </c>
      <c r="F256" s="200"/>
    </row>
    <row r="309" s="75" customFormat="1" ht="16.5" customHeight="1" x14ac:dyDescent="0.3"/>
    <row r="313" s="75" customFormat="1" ht="16.5" customHeight="1" x14ac:dyDescent="0.3"/>
  </sheetData>
  <mergeCells count="19">
    <mergeCell ref="B59:E59"/>
    <mergeCell ref="B61:E61"/>
    <mergeCell ref="B63:E63"/>
    <mergeCell ref="B253:F253"/>
    <mergeCell ref="B121:E121"/>
    <mergeCell ref="B123:E123"/>
    <mergeCell ref="B174:E174"/>
    <mergeCell ref="B224:E224"/>
    <mergeCell ref="B236:E236"/>
    <mergeCell ref="D238:F238"/>
    <mergeCell ref="D239:F239"/>
    <mergeCell ref="D240:F240"/>
    <mergeCell ref="B242:F242"/>
    <mergeCell ref="B235:E235"/>
    <mergeCell ref="B246:E246"/>
    <mergeCell ref="B247:E247"/>
    <mergeCell ref="D249:F249"/>
    <mergeCell ref="D250:F250"/>
    <mergeCell ref="D251:F251"/>
  </mergeCells>
  <pageMargins left="0.7" right="0.7" top="0.75" bottom="0.75" header="0.3" footer="0.3"/>
  <pageSetup scale="70" fitToHeight="0" orientation="portrait" r:id="rId1"/>
  <rowBreaks count="4" manualBreakCount="4">
    <brk id="59" max="16383" man="1"/>
    <brk id="121" max="16383" man="1"/>
    <brk id="174" max="16383" man="1"/>
    <brk id="22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9BBC5-BF04-4616-99DF-7941610C4BF2}">
  <sheetPr>
    <pageSetUpPr fitToPage="1"/>
  </sheetPr>
  <dimension ref="A1:F328"/>
  <sheetViews>
    <sheetView tabSelected="1" view="pageBreakPreview" topLeftCell="A257" zoomScaleNormal="100" zoomScaleSheetLayoutView="100" workbookViewId="0">
      <selection activeCell="B271" sqref="B271"/>
    </sheetView>
  </sheetViews>
  <sheetFormatPr defaultColWidth="8.90625" defaultRowHeight="14" x14ac:dyDescent="0.3"/>
  <cols>
    <col min="1" max="1" width="15.54296875" style="75" customWidth="1"/>
    <col min="2" max="2" width="52.453125" style="75" customWidth="1"/>
    <col min="3" max="3" width="8.90625" style="75"/>
    <col min="4" max="4" width="16.08984375" style="75" customWidth="1"/>
    <col min="5" max="5" width="18.453125" style="75" customWidth="1"/>
    <col min="6" max="6" width="19.90625" style="75" customWidth="1"/>
    <col min="7" max="16384" width="8.90625" style="75"/>
  </cols>
  <sheetData>
    <row r="1" spans="1:6" ht="23" x14ac:dyDescent="0.3">
      <c r="A1" s="67" t="s">
        <v>12</v>
      </c>
      <c r="B1" s="68" t="s">
        <v>261</v>
      </c>
      <c r="C1" s="85"/>
      <c r="D1" s="85"/>
      <c r="E1" s="86"/>
      <c r="F1" s="87"/>
    </row>
    <row r="2" spans="1:6" x14ac:dyDescent="0.3">
      <c r="A2" s="69" t="s">
        <v>13</v>
      </c>
      <c r="B2" s="91" t="s">
        <v>50</v>
      </c>
      <c r="C2" s="88"/>
      <c r="D2" s="88"/>
      <c r="E2" s="89"/>
      <c r="F2" s="90"/>
    </row>
    <row r="3" spans="1:6" x14ac:dyDescent="0.3">
      <c r="A3" s="70"/>
      <c r="B3" s="71" t="s">
        <v>130</v>
      </c>
      <c r="C3" s="92"/>
      <c r="D3" s="92"/>
      <c r="E3" s="93"/>
      <c r="F3" s="94"/>
    </row>
    <row r="4" spans="1:6" x14ac:dyDescent="0.3">
      <c r="A4" s="41" t="s">
        <v>0</v>
      </c>
      <c r="B4" s="41" t="s">
        <v>1</v>
      </c>
      <c r="C4" s="41" t="s">
        <v>2</v>
      </c>
      <c r="D4" s="41" t="s">
        <v>3</v>
      </c>
      <c r="E4" s="42" t="s">
        <v>4</v>
      </c>
      <c r="F4" s="42" t="s">
        <v>10</v>
      </c>
    </row>
    <row r="5" spans="1:6" x14ac:dyDescent="0.3">
      <c r="A5" s="46"/>
      <c r="B5" s="43" t="s">
        <v>224</v>
      </c>
      <c r="C5" s="46"/>
      <c r="D5" s="46"/>
      <c r="E5" s="111"/>
      <c r="F5" s="111"/>
    </row>
    <row r="6" spans="1:6" x14ac:dyDescent="0.3">
      <c r="A6" s="121"/>
      <c r="B6" s="122" t="s">
        <v>131</v>
      </c>
      <c r="C6" s="121"/>
      <c r="D6" s="123"/>
      <c r="E6" s="124"/>
      <c r="F6" s="125"/>
    </row>
    <row r="7" spans="1:6" x14ac:dyDescent="0.3">
      <c r="A7" s="121"/>
      <c r="B7" s="122" t="s">
        <v>132</v>
      </c>
      <c r="C7" s="121"/>
      <c r="D7" s="123"/>
      <c r="E7" s="124"/>
      <c r="F7" s="125"/>
    </row>
    <row r="8" spans="1:6" x14ac:dyDescent="0.3">
      <c r="A8" s="121"/>
      <c r="B8" s="122"/>
      <c r="C8" s="121"/>
      <c r="D8" s="123"/>
      <c r="E8" s="124"/>
      <c r="F8" s="125"/>
    </row>
    <row r="9" spans="1:6" ht="15.75" customHeight="1" x14ac:dyDescent="0.3">
      <c r="A9" s="121"/>
      <c r="B9" s="126" t="s">
        <v>133</v>
      </c>
      <c r="C9" s="121"/>
      <c r="D9" s="123"/>
      <c r="E9" s="124"/>
      <c r="F9" s="125"/>
    </row>
    <row r="10" spans="1:6" x14ac:dyDescent="0.3">
      <c r="A10" s="121"/>
      <c r="B10" s="127"/>
      <c r="C10" s="121"/>
      <c r="D10" s="123"/>
      <c r="E10" s="124"/>
      <c r="F10" s="125"/>
    </row>
    <row r="11" spans="1:6" ht="42" x14ac:dyDescent="0.3">
      <c r="A11" s="128"/>
      <c r="B11" s="129" t="s">
        <v>134</v>
      </c>
      <c r="C11" s="121"/>
      <c r="D11" s="123"/>
      <c r="E11" s="124"/>
      <c r="F11" s="125"/>
    </row>
    <row r="12" spans="1:6" x14ac:dyDescent="0.3">
      <c r="A12" s="128"/>
      <c r="B12" s="129"/>
      <c r="C12" s="121"/>
      <c r="D12" s="123"/>
      <c r="E12" s="124"/>
      <c r="F12" s="125"/>
    </row>
    <row r="13" spans="1:6" ht="17" x14ac:dyDescent="0.3">
      <c r="A13" s="121"/>
      <c r="B13" s="127" t="s">
        <v>222</v>
      </c>
      <c r="C13" s="121"/>
      <c r="D13" s="123"/>
      <c r="E13" s="124"/>
      <c r="F13" s="125"/>
    </row>
    <row r="14" spans="1:6" x14ac:dyDescent="0.3">
      <c r="A14" s="121">
        <v>1</v>
      </c>
      <c r="B14" s="127" t="s">
        <v>135</v>
      </c>
      <c r="C14" s="121" t="s">
        <v>136</v>
      </c>
      <c r="D14" s="123">
        <v>40</v>
      </c>
      <c r="E14" s="124"/>
      <c r="F14" s="130">
        <f t="shared" ref="F14:F15" si="0">+D14*E14</f>
        <v>0</v>
      </c>
    </row>
    <row r="15" spans="1:6" x14ac:dyDescent="0.3">
      <c r="A15" s="121">
        <v>2</v>
      </c>
      <c r="B15" s="127" t="s">
        <v>137</v>
      </c>
      <c r="C15" s="121" t="s">
        <v>136</v>
      </c>
      <c r="D15" s="123">
        <v>40</v>
      </c>
      <c r="E15" s="124"/>
      <c r="F15" s="130">
        <f t="shared" si="0"/>
        <v>0</v>
      </c>
    </row>
    <row r="16" spans="1:6" x14ac:dyDescent="0.3">
      <c r="A16" s="121"/>
      <c r="B16" s="127"/>
      <c r="C16" s="121"/>
      <c r="D16" s="123"/>
      <c r="E16" s="124"/>
      <c r="F16" s="125"/>
    </row>
    <row r="17" spans="1:6" ht="17" x14ac:dyDescent="0.3">
      <c r="A17" s="121"/>
      <c r="B17" s="127" t="s">
        <v>213</v>
      </c>
      <c r="C17" s="121"/>
      <c r="D17" s="123"/>
      <c r="E17" s="124"/>
      <c r="F17" s="125"/>
    </row>
    <row r="18" spans="1:6" ht="35.25" customHeight="1" x14ac:dyDescent="0.3">
      <c r="A18" s="121">
        <v>3</v>
      </c>
      <c r="B18" s="127" t="s">
        <v>135</v>
      </c>
      <c r="C18" s="121" t="s">
        <v>136</v>
      </c>
      <c r="D18" s="123">
        <v>2</v>
      </c>
      <c r="E18" s="124"/>
      <c r="F18" s="130">
        <f t="shared" ref="F18:F19" si="1">+D18*E18</f>
        <v>0</v>
      </c>
    </row>
    <row r="19" spans="1:6" x14ac:dyDescent="0.3">
      <c r="A19" s="121">
        <v>4</v>
      </c>
      <c r="B19" s="127" t="s">
        <v>137</v>
      </c>
      <c r="C19" s="121" t="s">
        <v>136</v>
      </c>
      <c r="D19" s="123">
        <v>2</v>
      </c>
      <c r="E19" s="124"/>
      <c r="F19" s="130">
        <f t="shared" si="1"/>
        <v>0</v>
      </c>
    </row>
    <row r="20" spans="1:6" x14ac:dyDescent="0.3">
      <c r="A20" s="121"/>
      <c r="B20" s="127"/>
      <c r="C20" s="121"/>
      <c r="D20" s="123">
        <v>0</v>
      </c>
      <c r="E20" s="124"/>
      <c r="F20" s="125"/>
    </row>
    <row r="21" spans="1:6" x14ac:dyDescent="0.3">
      <c r="A21" s="128"/>
      <c r="B21" s="131" t="s">
        <v>138</v>
      </c>
      <c r="C21" s="121"/>
      <c r="D21" s="123"/>
      <c r="E21" s="124"/>
      <c r="F21" s="125"/>
    </row>
    <row r="22" spans="1:6" ht="14.4" customHeight="1" x14ac:dyDescent="0.3">
      <c r="A22" s="121"/>
      <c r="B22" s="127"/>
      <c r="C22" s="121"/>
      <c r="D22" s="123"/>
      <c r="E22" s="124"/>
      <c r="F22" s="125"/>
    </row>
    <row r="23" spans="1:6" ht="14.4" customHeight="1" x14ac:dyDescent="0.3">
      <c r="A23" s="121"/>
      <c r="B23" s="127" t="s">
        <v>222</v>
      </c>
      <c r="C23" s="121"/>
      <c r="D23" s="123"/>
      <c r="E23" s="124"/>
      <c r="F23" s="125"/>
    </row>
    <row r="24" spans="1:6" ht="14.4" customHeight="1" x14ac:dyDescent="0.3">
      <c r="A24" s="121">
        <v>5</v>
      </c>
      <c r="B24" s="127" t="s">
        <v>135</v>
      </c>
      <c r="C24" s="121" t="s">
        <v>139</v>
      </c>
      <c r="D24" s="123">
        <v>4</v>
      </c>
      <c r="E24" s="124"/>
      <c r="F24" s="130">
        <f t="shared" ref="F24:F25" si="2">+D24*E24</f>
        <v>0</v>
      </c>
    </row>
    <row r="25" spans="1:6" ht="14.4" customHeight="1" x14ac:dyDescent="0.3">
      <c r="A25" s="121">
        <v>6</v>
      </c>
      <c r="B25" s="127" t="s">
        <v>137</v>
      </c>
      <c r="C25" s="121" t="s">
        <v>139</v>
      </c>
      <c r="D25" s="123">
        <v>4</v>
      </c>
      <c r="E25" s="124"/>
      <c r="F25" s="130">
        <f t="shared" si="2"/>
        <v>0</v>
      </c>
    </row>
    <row r="26" spans="1:6" ht="14.4" customHeight="1" x14ac:dyDescent="0.3">
      <c r="A26" s="121"/>
      <c r="B26" s="127"/>
      <c r="C26" s="121"/>
      <c r="D26" s="123"/>
      <c r="E26" s="124"/>
      <c r="F26" s="125"/>
    </row>
    <row r="27" spans="1:6" ht="14.4" customHeight="1" x14ac:dyDescent="0.3">
      <c r="A27" s="121"/>
      <c r="B27" s="127" t="s">
        <v>213</v>
      </c>
      <c r="C27" s="121"/>
      <c r="D27" s="123"/>
      <c r="E27" s="124"/>
      <c r="F27" s="125"/>
    </row>
    <row r="28" spans="1:6" ht="14.4" customHeight="1" x14ac:dyDescent="0.3">
      <c r="A28" s="121">
        <v>7</v>
      </c>
      <c r="B28" s="127" t="s">
        <v>135</v>
      </c>
      <c r="C28" s="121" t="s">
        <v>139</v>
      </c>
      <c r="D28" s="123">
        <v>0</v>
      </c>
      <c r="E28" s="124"/>
      <c r="F28" s="130">
        <f t="shared" ref="F28:F29" si="3">+D28*E28</f>
        <v>0</v>
      </c>
    </row>
    <row r="29" spans="1:6" ht="14.4" customHeight="1" x14ac:dyDescent="0.3">
      <c r="A29" s="121">
        <v>8</v>
      </c>
      <c r="B29" s="127" t="s">
        <v>137</v>
      </c>
      <c r="C29" s="121" t="s">
        <v>139</v>
      </c>
      <c r="D29" s="123">
        <v>0</v>
      </c>
      <c r="E29" s="124"/>
      <c r="F29" s="130">
        <f t="shared" si="3"/>
        <v>0</v>
      </c>
    </row>
    <row r="30" spans="1:6" ht="19.5" customHeight="1" x14ac:dyDescent="0.3">
      <c r="A30" s="121"/>
      <c r="B30" s="127"/>
      <c r="C30" s="121"/>
      <c r="D30" s="123"/>
      <c r="E30" s="124"/>
      <c r="F30" s="125"/>
    </row>
    <row r="31" spans="1:6" ht="14.4" customHeight="1" x14ac:dyDescent="0.3">
      <c r="A31" s="128"/>
      <c r="B31" s="131" t="s">
        <v>140</v>
      </c>
      <c r="C31" s="121"/>
      <c r="D31" s="123"/>
      <c r="E31" s="124"/>
      <c r="F31" s="125"/>
    </row>
    <row r="32" spans="1:6" ht="14.4" customHeight="1" x14ac:dyDescent="0.3">
      <c r="A32" s="121"/>
      <c r="B32" s="127"/>
      <c r="C32" s="121"/>
      <c r="D32" s="123"/>
      <c r="E32" s="124"/>
      <c r="F32" s="125"/>
    </row>
    <row r="33" spans="1:6" ht="14.4" customHeight="1" x14ac:dyDescent="0.3">
      <c r="A33" s="121"/>
      <c r="B33" s="127" t="s">
        <v>223</v>
      </c>
      <c r="C33" s="121"/>
      <c r="D33" s="123"/>
      <c r="E33" s="124"/>
      <c r="F33" s="125"/>
    </row>
    <row r="34" spans="1:6" ht="34.5" customHeight="1" x14ac:dyDescent="0.3">
      <c r="A34" s="121">
        <v>9</v>
      </c>
      <c r="B34" s="127" t="s">
        <v>135</v>
      </c>
      <c r="C34" s="121" t="s">
        <v>136</v>
      </c>
      <c r="D34" s="123">
        <v>0</v>
      </c>
      <c r="E34" s="124"/>
      <c r="F34" s="130">
        <f t="shared" ref="F34:F35" si="4">+D34*E34</f>
        <v>0</v>
      </c>
    </row>
    <row r="35" spans="1:6" ht="14.4" customHeight="1" x14ac:dyDescent="0.3">
      <c r="A35" s="121">
        <v>10</v>
      </c>
      <c r="B35" s="127" t="s">
        <v>137</v>
      </c>
      <c r="C35" s="121" t="s">
        <v>136</v>
      </c>
      <c r="D35" s="123">
        <v>0</v>
      </c>
      <c r="E35" s="124"/>
      <c r="F35" s="130">
        <f t="shared" si="4"/>
        <v>0</v>
      </c>
    </row>
    <row r="36" spans="1:6" ht="33.75" customHeight="1" x14ac:dyDescent="0.3">
      <c r="A36" s="121"/>
      <c r="B36" s="127"/>
      <c r="C36" s="121"/>
      <c r="D36" s="123"/>
      <c r="E36" s="124"/>
      <c r="F36" s="125"/>
    </row>
    <row r="37" spans="1:6" ht="14.4" customHeight="1" x14ac:dyDescent="0.3">
      <c r="A37" s="121"/>
      <c r="B37" s="127"/>
      <c r="C37" s="121"/>
      <c r="D37" s="123"/>
      <c r="E37" s="124"/>
      <c r="F37" s="125"/>
    </row>
    <row r="38" spans="1:6" ht="14.4" customHeight="1" x14ac:dyDescent="0.3">
      <c r="A38" s="121"/>
      <c r="B38" s="127" t="s">
        <v>215</v>
      </c>
      <c r="C38" s="121"/>
      <c r="D38" s="123"/>
      <c r="E38" s="124"/>
      <c r="F38" s="125"/>
    </row>
    <row r="39" spans="1:6" ht="14.4" customHeight="1" x14ac:dyDescent="0.3">
      <c r="A39" s="121">
        <v>11</v>
      </c>
      <c r="B39" s="127" t="s">
        <v>135</v>
      </c>
      <c r="C39" s="121" t="s">
        <v>136</v>
      </c>
      <c r="D39" s="123">
        <v>40</v>
      </c>
      <c r="E39" s="124"/>
      <c r="F39" s="130">
        <f t="shared" ref="F39:F40" si="5">+D39*E39</f>
        <v>0</v>
      </c>
    </row>
    <row r="40" spans="1:6" ht="14.4" customHeight="1" x14ac:dyDescent="0.3">
      <c r="A40" s="121">
        <v>12</v>
      </c>
      <c r="B40" s="127" t="s">
        <v>137</v>
      </c>
      <c r="C40" s="121" t="s">
        <v>136</v>
      </c>
      <c r="D40" s="123">
        <v>40</v>
      </c>
      <c r="E40" s="124"/>
      <c r="F40" s="130">
        <f t="shared" si="5"/>
        <v>0</v>
      </c>
    </row>
    <row r="41" spans="1:6" ht="14.4" customHeight="1" x14ac:dyDescent="0.3">
      <c r="A41" s="121"/>
      <c r="B41" s="127"/>
      <c r="C41" s="121"/>
      <c r="D41" s="123"/>
      <c r="E41" s="124"/>
      <c r="F41" s="125"/>
    </row>
    <row r="42" spans="1:6" ht="14.4" customHeight="1" x14ac:dyDescent="0.3">
      <c r="A42" s="128"/>
      <c r="B42" s="131" t="s">
        <v>141</v>
      </c>
      <c r="C42" s="121"/>
      <c r="D42" s="123"/>
      <c r="E42" s="124"/>
      <c r="F42" s="125"/>
    </row>
    <row r="43" spans="1:6" ht="14.4" customHeight="1" x14ac:dyDescent="0.3">
      <c r="A43" s="121"/>
      <c r="B43" s="127"/>
      <c r="C43" s="121"/>
      <c r="D43" s="123"/>
      <c r="E43" s="124"/>
      <c r="F43" s="125"/>
    </row>
    <row r="44" spans="1:6" ht="14.4" customHeight="1" x14ac:dyDescent="0.3">
      <c r="A44" s="121"/>
      <c r="B44" s="127" t="s">
        <v>223</v>
      </c>
      <c r="C44" s="121"/>
      <c r="D44" s="123"/>
      <c r="E44" s="124"/>
      <c r="F44" s="125"/>
    </row>
    <row r="45" spans="1:6" ht="14.4" customHeight="1" x14ac:dyDescent="0.3">
      <c r="A45" s="121">
        <v>13</v>
      </c>
      <c r="B45" s="127" t="s">
        <v>135</v>
      </c>
      <c r="C45" s="121" t="s">
        <v>139</v>
      </c>
      <c r="D45" s="123">
        <v>4</v>
      </c>
      <c r="E45" s="124"/>
      <c r="F45" s="130">
        <f t="shared" ref="F45:F46" si="6">+D45*E45</f>
        <v>0</v>
      </c>
    </row>
    <row r="46" spans="1:6" ht="14.4" customHeight="1" x14ac:dyDescent="0.3">
      <c r="A46" s="121">
        <v>14</v>
      </c>
      <c r="B46" s="127" t="s">
        <v>137</v>
      </c>
      <c r="C46" s="121" t="s">
        <v>139</v>
      </c>
      <c r="D46" s="123">
        <v>4</v>
      </c>
      <c r="E46" s="124"/>
      <c r="F46" s="130">
        <f t="shared" si="6"/>
        <v>0</v>
      </c>
    </row>
    <row r="47" spans="1:6" ht="14.4" customHeight="1" x14ac:dyDescent="0.3">
      <c r="A47" s="121"/>
      <c r="B47" s="127"/>
      <c r="C47" s="121"/>
      <c r="D47" s="123"/>
      <c r="E47" s="124"/>
      <c r="F47" s="125"/>
    </row>
    <row r="48" spans="1:6" ht="14.4" customHeight="1" x14ac:dyDescent="0.3">
      <c r="A48" s="121"/>
      <c r="B48" s="127" t="s">
        <v>215</v>
      </c>
      <c r="C48" s="121"/>
      <c r="D48" s="123"/>
      <c r="E48" s="124"/>
      <c r="F48" s="125"/>
    </row>
    <row r="49" spans="1:6" ht="14.4" customHeight="1" x14ac:dyDescent="0.3">
      <c r="A49" s="121">
        <v>15</v>
      </c>
      <c r="B49" s="127" t="s">
        <v>135</v>
      </c>
      <c r="C49" s="121" t="s">
        <v>139</v>
      </c>
      <c r="D49" s="123">
        <v>0</v>
      </c>
      <c r="E49" s="124"/>
      <c r="F49" s="130">
        <f t="shared" ref="F49:F50" si="7">+D49*E49</f>
        <v>0</v>
      </c>
    </row>
    <row r="50" spans="1:6" ht="14.4" customHeight="1" x14ac:dyDescent="0.3">
      <c r="A50" s="121">
        <v>16</v>
      </c>
      <c r="B50" s="127" t="s">
        <v>137</v>
      </c>
      <c r="C50" s="121" t="s">
        <v>139</v>
      </c>
      <c r="D50" s="123">
        <v>0</v>
      </c>
      <c r="E50" s="124"/>
      <c r="F50" s="130">
        <f t="shared" si="7"/>
        <v>0</v>
      </c>
    </row>
    <row r="51" spans="1:6" ht="14.4" customHeight="1" x14ac:dyDescent="0.3">
      <c r="A51" s="121"/>
      <c r="B51" s="127"/>
      <c r="C51" s="121"/>
      <c r="D51" s="123"/>
      <c r="E51" s="124"/>
      <c r="F51" s="125"/>
    </row>
    <row r="52" spans="1:6" ht="14.4" customHeight="1" x14ac:dyDescent="0.3">
      <c r="A52" s="132"/>
      <c r="B52" s="131" t="s">
        <v>142</v>
      </c>
      <c r="C52" s="132"/>
      <c r="D52" s="133"/>
      <c r="E52" s="134"/>
      <c r="F52" s="130"/>
    </row>
    <row r="53" spans="1:6" ht="14.4" customHeight="1" x14ac:dyDescent="0.3">
      <c r="A53" s="132"/>
      <c r="B53" s="127"/>
      <c r="C53" s="132"/>
      <c r="D53" s="133"/>
      <c r="E53" s="134"/>
      <c r="F53" s="130"/>
    </row>
    <row r="54" spans="1:6" ht="14.4" customHeight="1" x14ac:dyDescent="0.3">
      <c r="A54" s="132">
        <v>17</v>
      </c>
      <c r="B54" s="126" t="s">
        <v>143</v>
      </c>
      <c r="C54" s="132" t="s">
        <v>8</v>
      </c>
      <c r="D54" s="133">
        <v>1</v>
      </c>
      <c r="E54" s="134"/>
      <c r="F54" s="130">
        <f>+D54*E54</f>
        <v>0</v>
      </c>
    </row>
    <row r="55" spans="1:6" ht="14.4" customHeight="1" x14ac:dyDescent="0.3">
      <c r="A55" s="132"/>
      <c r="B55" s="126"/>
      <c r="C55" s="132"/>
      <c r="D55" s="133"/>
      <c r="E55" s="134"/>
      <c r="F55" s="130"/>
    </row>
    <row r="56" spans="1:6" ht="14.4" customHeight="1" x14ac:dyDescent="0.3">
      <c r="A56" s="132">
        <v>18</v>
      </c>
      <c r="B56" s="126" t="s">
        <v>144</v>
      </c>
      <c r="C56" s="132" t="s">
        <v>8</v>
      </c>
      <c r="D56" s="133">
        <v>1</v>
      </c>
      <c r="E56" s="134"/>
      <c r="F56" s="130">
        <f>+D56*E56</f>
        <v>0</v>
      </c>
    </row>
    <row r="57" spans="1:6" ht="14.4" customHeight="1" x14ac:dyDescent="0.3">
      <c r="A57" s="132"/>
      <c r="B57" s="126"/>
      <c r="C57" s="132"/>
      <c r="D57" s="133"/>
      <c r="E57" s="134"/>
      <c r="F57" s="130"/>
    </row>
    <row r="58" spans="1:6" ht="14.4" customHeight="1" x14ac:dyDescent="0.3">
      <c r="A58" s="132"/>
      <c r="B58" s="126"/>
      <c r="C58" s="132"/>
      <c r="D58" s="133"/>
      <c r="E58" s="134"/>
      <c r="F58" s="130"/>
    </row>
    <row r="59" spans="1:6" ht="14.4" customHeight="1" x14ac:dyDescent="0.3">
      <c r="A59" s="136"/>
      <c r="B59" s="234" t="s">
        <v>216</v>
      </c>
      <c r="C59" s="234"/>
      <c r="D59" s="234"/>
      <c r="E59" s="234"/>
      <c r="F59" s="137">
        <f>SUM(F5:F58)</f>
        <v>0</v>
      </c>
    </row>
    <row r="60" spans="1:6" ht="14.4" customHeight="1" x14ac:dyDescent="0.3">
      <c r="A60" s="138" t="s">
        <v>0</v>
      </c>
      <c r="B60" s="139" t="s">
        <v>1</v>
      </c>
      <c r="C60" s="139" t="s">
        <v>2</v>
      </c>
      <c r="D60" s="139" t="s">
        <v>3</v>
      </c>
      <c r="E60" s="137" t="s">
        <v>4</v>
      </c>
      <c r="F60" s="137" t="s">
        <v>10</v>
      </c>
    </row>
    <row r="61" spans="1:6" ht="14.4" customHeight="1" x14ac:dyDescent="0.3">
      <c r="A61" s="140"/>
      <c r="B61" s="235"/>
      <c r="C61" s="235"/>
      <c r="D61" s="235"/>
      <c r="E61" s="235"/>
      <c r="F61" s="141"/>
    </row>
    <row r="62" spans="1:6" ht="14.4" customHeight="1" x14ac:dyDescent="0.3">
      <c r="A62" s="201"/>
      <c r="B62" s="202"/>
      <c r="C62" s="203"/>
      <c r="D62" s="203"/>
      <c r="E62" s="203"/>
      <c r="F62" s="204"/>
    </row>
    <row r="63" spans="1:6" ht="14.4" customHeight="1" x14ac:dyDescent="0.3">
      <c r="A63" s="201"/>
      <c r="B63" s="236" t="s">
        <v>217</v>
      </c>
      <c r="C63" s="237"/>
      <c r="D63" s="237"/>
      <c r="E63" s="237"/>
      <c r="F63" s="205">
        <f>F59</f>
        <v>0</v>
      </c>
    </row>
    <row r="64" spans="1:6" ht="14.4" customHeight="1" x14ac:dyDescent="0.3">
      <c r="A64" s="132">
        <v>19</v>
      </c>
      <c r="B64" s="131" t="s">
        <v>145</v>
      </c>
      <c r="C64" s="132"/>
      <c r="D64" s="133"/>
      <c r="E64" s="134"/>
      <c r="F64" s="135"/>
    </row>
    <row r="65" spans="1:6" ht="14.4" customHeight="1" x14ac:dyDescent="0.3">
      <c r="A65" s="132"/>
      <c r="B65" s="127"/>
      <c r="C65" s="132"/>
      <c r="D65" s="133"/>
      <c r="E65" s="134"/>
      <c r="F65" s="135"/>
    </row>
    <row r="66" spans="1:6" ht="14.4" customHeight="1" x14ac:dyDescent="0.3">
      <c r="A66" s="132">
        <v>19.100000000000001</v>
      </c>
      <c r="B66" s="127" t="s">
        <v>146</v>
      </c>
      <c r="C66" s="132" t="s">
        <v>136</v>
      </c>
      <c r="D66" s="133">
        <v>0</v>
      </c>
      <c r="E66" s="134"/>
      <c r="F66" s="130">
        <f>+D66*E66</f>
        <v>0</v>
      </c>
    </row>
    <row r="67" spans="1:6" ht="14.4" customHeight="1" x14ac:dyDescent="0.3">
      <c r="A67" s="132"/>
      <c r="B67" s="127"/>
      <c r="C67" s="132"/>
      <c r="D67" s="133"/>
      <c r="E67" s="134"/>
      <c r="F67" s="135"/>
    </row>
    <row r="68" spans="1:6" ht="14.4" customHeight="1" x14ac:dyDescent="0.3">
      <c r="A68" s="132">
        <v>19.2</v>
      </c>
      <c r="B68" s="127" t="s">
        <v>147</v>
      </c>
      <c r="C68" s="132" t="s">
        <v>136</v>
      </c>
      <c r="D68" s="133">
        <v>20</v>
      </c>
      <c r="E68" s="134"/>
      <c r="F68" s="130">
        <f>+D68*E68</f>
        <v>0</v>
      </c>
    </row>
    <row r="69" spans="1:6" ht="14.4" customHeight="1" x14ac:dyDescent="0.3">
      <c r="A69" s="132"/>
      <c r="B69" s="127"/>
      <c r="C69" s="132"/>
      <c r="D69" s="133"/>
      <c r="E69" s="134"/>
      <c r="F69" s="135"/>
    </row>
    <row r="70" spans="1:6" ht="14.4" customHeight="1" x14ac:dyDescent="0.3">
      <c r="A70" s="132">
        <v>19.3</v>
      </c>
      <c r="B70" s="127" t="s">
        <v>219</v>
      </c>
      <c r="C70" s="132" t="s">
        <v>136</v>
      </c>
      <c r="D70" s="133">
        <v>0</v>
      </c>
      <c r="E70" s="134"/>
      <c r="F70" s="130">
        <f>+D70*E70</f>
        <v>0</v>
      </c>
    </row>
    <row r="71" spans="1:6" ht="14.4" customHeight="1" x14ac:dyDescent="0.3">
      <c r="A71" s="132"/>
      <c r="B71" s="127"/>
      <c r="C71" s="132"/>
      <c r="D71" s="133"/>
      <c r="E71" s="134"/>
      <c r="F71" s="135"/>
    </row>
    <row r="72" spans="1:6" ht="14.4" customHeight="1" x14ac:dyDescent="0.3">
      <c r="A72" s="132"/>
      <c r="B72" s="127"/>
      <c r="C72" s="132"/>
      <c r="D72" s="133"/>
      <c r="E72" s="134"/>
      <c r="F72" s="135"/>
    </row>
    <row r="73" spans="1:6" ht="14.4" customHeight="1" x14ac:dyDescent="0.3">
      <c r="A73" s="132"/>
      <c r="B73" s="127"/>
      <c r="C73" s="132"/>
      <c r="D73" s="133"/>
      <c r="E73" s="134"/>
      <c r="F73" s="135"/>
    </row>
    <row r="74" spans="1:6" ht="14.4" customHeight="1" x14ac:dyDescent="0.3">
      <c r="A74" s="132"/>
      <c r="B74" s="127"/>
      <c r="C74" s="132"/>
      <c r="D74" s="133"/>
      <c r="E74" s="134"/>
      <c r="F74" s="135"/>
    </row>
    <row r="75" spans="1:6" ht="14.4" customHeight="1" x14ac:dyDescent="0.3">
      <c r="A75" s="132"/>
      <c r="B75" s="127"/>
      <c r="C75" s="132"/>
      <c r="D75" s="133"/>
      <c r="E75" s="134"/>
      <c r="F75" s="135"/>
    </row>
    <row r="76" spans="1:6" ht="14.4" customHeight="1" x14ac:dyDescent="0.3">
      <c r="A76" s="132"/>
      <c r="B76" s="127"/>
      <c r="C76" s="132"/>
      <c r="D76" s="133"/>
      <c r="E76" s="134"/>
      <c r="F76" s="135"/>
    </row>
    <row r="77" spans="1:6" ht="14.4" customHeight="1" x14ac:dyDescent="0.3">
      <c r="A77" s="132"/>
      <c r="B77" s="127"/>
      <c r="C77" s="132"/>
      <c r="D77" s="133"/>
      <c r="E77" s="134"/>
      <c r="F77" s="135"/>
    </row>
    <row r="78" spans="1:6" ht="14.4" customHeight="1" x14ac:dyDescent="0.3">
      <c r="A78" s="132"/>
      <c r="B78" s="127"/>
      <c r="C78" s="132"/>
      <c r="D78" s="133"/>
      <c r="E78" s="134"/>
      <c r="F78" s="135"/>
    </row>
    <row r="79" spans="1:6" ht="14.4" customHeight="1" x14ac:dyDescent="0.3">
      <c r="A79" s="132"/>
      <c r="B79" s="127"/>
      <c r="C79" s="132"/>
      <c r="D79" s="133"/>
      <c r="E79" s="134"/>
      <c r="F79" s="135"/>
    </row>
    <row r="80" spans="1:6" ht="14.4" customHeight="1" x14ac:dyDescent="0.3">
      <c r="A80" s="132"/>
      <c r="B80" s="127"/>
      <c r="C80" s="132"/>
      <c r="D80" s="133"/>
      <c r="E80" s="134"/>
      <c r="F80" s="135"/>
    </row>
    <row r="81" spans="1:6" ht="14.4" customHeight="1" x14ac:dyDescent="0.3">
      <c r="A81" s="132"/>
      <c r="B81" s="127"/>
      <c r="C81" s="132"/>
      <c r="D81" s="133"/>
      <c r="E81" s="134"/>
      <c r="F81" s="135"/>
    </row>
    <row r="82" spans="1:6" ht="14.4" customHeight="1" x14ac:dyDescent="0.3">
      <c r="A82" s="132"/>
      <c r="B82" s="127"/>
      <c r="C82" s="132"/>
      <c r="D82" s="133"/>
      <c r="E82" s="134"/>
      <c r="F82" s="135"/>
    </row>
    <row r="83" spans="1:6" ht="14.4" customHeight="1" x14ac:dyDescent="0.3">
      <c r="A83" s="132"/>
      <c r="B83" s="127"/>
      <c r="C83" s="132"/>
      <c r="D83" s="133"/>
      <c r="E83" s="134"/>
      <c r="F83" s="135"/>
    </row>
    <row r="84" spans="1:6" ht="14.4" customHeight="1" x14ac:dyDescent="0.3">
      <c r="A84" s="132"/>
      <c r="B84" s="127"/>
      <c r="C84" s="132"/>
      <c r="D84" s="133"/>
      <c r="E84" s="134"/>
      <c r="F84" s="135"/>
    </row>
    <row r="85" spans="1:6" ht="14.4" customHeight="1" x14ac:dyDescent="0.3">
      <c r="A85" s="132"/>
      <c r="B85" s="127"/>
      <c r="C85" s="132"/>
      <c r="D85" s="133"/>
      <c r="E85" s="134"/>
      <c r="F85" s="135"/>
    </row>
    <row r="86" spans="1:6" ht="14.4" customHeight="1" x14ac:dyDescent="0.3">
      <c r="A86" s="132"/>
      <c r="B86" s="127"/>
      <c r="C86" s="132"/>
      <c r="D86" s="133"/>
      <c r="E86" s="134"/>
      <c r="F86" s="135"/>
    </row>
    <row r="87" spans="1:6" ht="14.4" customHeight="1" x14ac:dyDescent="0.3">
      <c r="A87" s="132"/>
      <c r="B87" s="127"/>
      <c r="C87" s="132"/>
      <c r="D87" s="133"/>
      <c r="E87" s="134"/>
      <c r="F87" s="135"/>
    </row>
    <row r="88" spans="1:6" ht="14.4" customHeight="1" x14ac:dyDescent="0.3">
      <c r="A88" s="132"/>
      <c r="B88" s="127"/>
      <c r="C88" s="132"/>
      <c r="D88" s="133"/>
      <c r="E88" s="134"/>
      <c r="F88" s="135"/>
    </row>
    <row r="89" spans="1:6" ht="14.4" customHeight="1" x14ac:dyDescent="0.3">
      <c r="A89" s="132"/>
      <c r="B89" s="127"/>
      <c r="C89" s="132"/>
      <c r="D89" s="133"/>
      <c r="E89" s="134"/>
      <c r="F89" s="135"/>
    </row>
    <row r="90" spans="1:6" ht="14.4" customHeight="1" x14ac:dyDescent="0.3">
      <c r="A90" s="132"/>
      <c r="B90" s="127"/>
      <c r="C90" s="132"/>
      <c r="D90" s="133"/>
      <c r="E90" s="134"/>
      <c r="F90" s="135"/>
    </row>
    <row r="91" spans="1:6" ht="14.4" customHeight="1" x14ac:dyDescent="0.3">
      <c r="A91" s="132"/>
      <c r="B91" s="127"/>
      <c r="C91" s="132"/>
      <c r="D91" s="133"/>
      <c r="E91" s="134"/>
      <c r="F91" s="135"/>
    </row>
    <row r="92" spans="1:6" ht="14.4" customHeight="1" x14ac:dyDescent="0.3">
      <c r="A92" s="132"/>
      <c r="B92" s="127"/>
      <c r="C92" s="132"/>
      <c r="D92" s="133"/>
      <c r="E92" s="134"/>
      <c r="F92" s="135"/>
    </row>
    <row r="93" spans="1:6" ht="14.4" customHeight="1" x14ac:dyDescent="0.3">
      <c r="A93" s="132"/>
      <c r="B93" s="127"/>
      <c r="C93" s="132"/>
      <c r="D93" s="133"/>
      <c r="E93" s="134"/>
      <c r="F93" s="135"/>
    </row>
    <row r="94" spans="1:6" ht="14.4" customHeight="1" x14ac:dyDescent="0.3">
      <c r="A94" s="132"/>
      <c r="B94" s="127"/>
      <c r="C94" s="132"/>
      <c r="D94" s="133"/>
      <c r="E94" s="134"/>
      <c r="F94" s="135"/>
    </row>
    <row r="95" spans="1:6" ht="14.4" customHeight="1" x14ac:dyDescent="0.3">
      <c r="A95" s="132"/>
      <c r="B95" s="127"/>
      <c r="C95" s="132"/>
      <c r="D95" s="133"/>
      <c r="E95" s="134"/>
      <c r="F95" s="135"/>
    </row>
    <row r="96" spans="1:6" ht="14.4" customHeight="1" x14ac:dyDescent="0.3">
      <c r="A96" s="132"/>
      <c r="B96" s="127"/>
      <c r="C96" s="132"/>
      <c r="D96" s="133"/>
      <c r="E96" s="134"/>
      <c r="F96" s="135"/>
    </row>
    <row r="97" spans="1:6" x14ac:dyDescent="0.3">
      <c r="A97" s="132"/>
      <c r="B97" s="127"/>
      <c r="C97" s="132"/>
      <c r="D97" s="133"/>
      <c r="E97" s="134"/>
      <c r="F97" s="135"/>
    </row>
    <row r="98" spans="1:6" x14ac:dyDescent="0.3">
      <c r="A98" s="132"/>
      <c r="B98" s="127"/>
      <c r="C98" s="132"/>
      <c r="D98" s="133"/>
      <c r="E98" s="134"/>
      <c r="F98" s="135"/>
    </row>
    <row r="99" spans="1:6" x14ac:dyDescent="0.3">
      <c r="A99" s="132"/>
      <c r="B99" s="127"/>
      <c r="C99" s="132"/>
      <c r="D99" s="133"/>
      <c r="E99" s="134"/>
      <c r="F99" s="135"/>
    </row>
    <row r="100" spans="1:6" x14ac:dyDescent="0.3">
      <c r="A100" s="132"/>
      <c r="B100" s="127"/>
      <c r="C100" s="132"/>
      <c r="D100" s="133"/>
      <c r="E100" s="134"/>
      <c r="F100" s="135"/>
    </row>
    <row r="101" spans="1:6" x14ac:dyDescent="0.3">
      <c r="A101" s="132"/>
      <c r="B101" s="127"/>
      <c r="C101" s="132"/>
      <c r="D101" s="133"/>
      <c r="E101" s="134"/>
      <c r="F101" s="135"/>
    </row>
    <row r="102" spans="1:6" x14ac:dyDescent="0.3">
      <c r="A102" s="132"/>
      <c r="B102" s="127"/>
      <c r="C102" s="132"/>
      <c r="D102" s="133"/>
      <c r="E102" s="134"/>
      <c r="F102" s="135"/>
    </row>
    <row r="103" spans="1:6" x14ac:dyDescent="0.3">
      <c r="A103" s="132"/>
      <c r="B103" s="127"/>
      <c r="C103" s="132"/>
      <c r="D103" s="133"/>
      <c r="E103" s="134"/>
      <c r="F103" s="135"/>
    </row>
    <row r="104" spans="1:6" x14ac:dyDescent="0.3">
      <c r="A104" s="132"/>
      <c r="B104" s="127"/>
      <c r="C104" s="132"/>
      <c r="D104" s="133"/>
      <c r="E104" s="134"/>
      <c r="F104" s="135"/>
    </row>
    <row r="105" spans="1:6" x14ac:dyDescent="0.3">
      <c r="A105" s="132"/>
      <c r="B105" s="127"/>
      <c r="C105" s="132"/>
      <c r="D105" s="133"/>
      <c r="E105" s="134"/>
      <c r="F105" s="135"/>
    </row>
    <row r="106" spans="1:6" x14ac:dyDescent="0.3">
      <c r="A106" s="132"/>
      <c r="B106" s="127"/>
      <c r="C106" s="132"/>
      <c r="D106" s="133"/>
      <c r="E106" s="134"/>
      <c r="F106" s="135"/>
    </row>
    <row r="107" spans="1:6" x14ac:dyDescent="0.3">
      <c r="A107" s="132"/>
      <c r="B107" s="127"/>
      <c r="C107" s="132"/>
      <c r="D107" s="133"/>
      <c r="E107" s="134"/>
      <c r="F107" s="135"/>
    </row>
    <row r="108" spans="1:6" x14ac:dyDescent="0.3">
      <c r="A108" s="132"/>
      <c r="B108" s="127"/>
      <c r="C108" s="132"/>
      <c r="D108" s="133"/>
      <c r="E108" s="134"/>
      <c r="F108" s="135"/>
    </row>
    <row r="109" spans="1:6" x14ac:dyDescent="0.3">
      <c r="A109" s="132"/>
      <c r="B109" s="127"/>
      <c r="C109" s="132"/>
      <c r="D109" s="133"/>
      <c r="E109" s="134"/>
      <c r="F109" s="135"/>
    </row>
    <row r="110" spans="1:6" x14ac:dyDescent="0.3">
      <c r="A110" s="132"/>
      <c r="B110" s="127"/>
      <c r="C110" s="132"/>
      <c r="D110" s="133"/>
      <c r="E110" s="134"/>
      <c r="F110" s="135"/>
    </row>
    <row r="111" spans="1:6" x14ac:dyDescent="0.3">
      <c r="A111" s="132"/>
      <c r="B111" s="127"/>
      <c r="C111" s="132"/>
      <c r="D111" s="133"/>
      <c r="E111" s="134"/>
      <c r="F111" s="135"/>
    </row>
    <row r="112" spans="1:6" x14ac:dyDescent="0.3">
      <c r="A112" s="132"/>
      <c r="B112" s="127"/>
      <c r="C112" s="132"/>
      <c r="D112" s="133"/>
      <c r="E112" s="134"/>
      <c r="F112" s="135"/>
    </row>
    <row r="113" spans="1:6" x14ac:dyDescent="0.3">
      <c r="A113" s="132"/>
      <c r="B113" s="127"/>
      <c r="C113" s="132"/>
      <c r="D113" s="133"/>
      <c r="E113" s="134"/>
      <c r="F113" s="135"/>
    </row>
    <row r="114" spans="1:6" x14ac:dyDescent="0.3">
      <c r="A114" s="132"/>
      <c r="B114" s="127"/>
      <c r="C114" s="132"/>
      <c r="D114" s="133"/>
      <c r="E114" s="134"/>
      <c r="F114" s="135"/>
    </row>
    <row r="115" spans="1:6" x14ac:dyDescent="0.3">
      <c r="A115" s="132"/>
      <c r="B115" s="127"/>
      <c r="C115" s="132"/>
      <c r="D115" s="133"/>
      <c r="E115" s="134"/>
      <c r="F115" s="135"/>
    </row>
    <row r="116" spans="1:6" x14ac:dyDescent="0.3">
      <c r="A116" s="132"/>
      <c r="B116" s="127"/>
      <c r="C116" s="132"/>
      <c r="D116" s="133"/>
      <c r="E116" s="134"/>
      <c r="F116" s="135"/>
    </row>
    <row r="117" spans="1:6" x14ac:dyDescent="0.3">
      <c r="A117" s="132"/>
      <c r="B117" s="127"/>
      <c r="C117" s="132"/>
      <c r="D117" s="133"/>
      <c r="E117" s="134"/>
      <c r="F117" s="135"/>
    </row>
    <row r="118" spans="1:6" x14ac:dyDescent="0.3">
      <c r="A118" s="132"/>
      <c r="B118" s="127"/>
      <c r="C118" s="132"/>
      <c r="D118" s="133"/>
      <c r="E118" s="134"/>
      <c r="F118" s="135"/>
    </row>
    <row r="119" spans="1:6" x14ac:dyDescent="0.3">
      <c r="A119" s="132"/>
      <c r="B119" s="127"/>
      <c r="C119" s="132"/>
      <c r="D119" s="133"/>
      <c r="E119" s="134"/>
      <c r="F119" s="135"/>
    </row>
    <row r="120" spans="1:6" x14ac:dyDescent="0.3">
      <c r="A120" s="132"/>
      <c r="B120" s="127"/>
      <c r="C120" s="132"/>
      <c r="D120" s="133"/>
      <c r="E120" s="134"/>
      <c r="F120" s="135"/>
    </row>
    <row r="121" spans="1:6" x14ac:dyDescent="0.3">
      <c r="A121" s="132"/>
      <c r="B121" s="127"/>
      <c r="C121" s="132"/>
      <c r="D121" s="133"/>
      <c r="E121" s="134"/>
      <c r="F121" s="135"/>
    </row>
    <row r="122" spans="1:6" x14ac:dyDescent="0.3">
      <c r="A122" s="132"/>
      <c r="B122" s="127"/>
      <c r="C122" s="132"/>
      <c r="D122" s="133"/>
      <c r="E122" s="134"/>
      <c r="F122" s="135"/>
    </row>
    <row r="123" spans="1:6" x14ac:dyDescent="0.3">
      <c r="A123" s="132"/>
      <c r="B123" s="127"/>
      <c r="C123" s="132"/>
      <c r="D123" s="133"/>
      <c r="E123" s="134"/>
      <c r="F123" s="135"/>
    </row>
    <row r="124" spans="1:6" x14ac:dyDescent="0.3">
      <c r="A124" s="136"/>
      <c r="B124" s="238"/>
      <c r="C124" s="238"/>
      <c r="D124" s="238"/>
      <c r="E124" s="238"/>
      <c r="F124" s="137">
        <f>SUM(F63:F123)</f>
        <v>0</v>
      </c>
    </row>
    <row r="125" spans="1:6" x14ac:dyDescent="0.3">
      <c r="A125" s="138" t="s">
        <v>0</v>
      </c>
      <c r="B125" s="139" t="s">
        <v>1</v>
      </c>
      <c r="C125" s="139" t="s">
        <v>2</v>
      </c>
      <c r="D125" s="139" t="s">
        <v>3</v>
      </c>
      <c r="E125" s="137" t="s">
        <v>4</v>
      </c>
      <c r="F125" s="137" t="s">
        <v>10</v>
      </c>
    </row>
    <row r="126" spans="1:6" x14ac:dyDescent="0.3">
      <c r="A126" s="140"/>
      <c r="B126" s="235"/>
      <c r="C126" s="235"/>
      <c r="D126" s="235"/>
      <c r="E126" s="235"/>
      <c r="F126" s="141"/>
    </row>
    <row r="127" spans="1:6" x14ac:dyDescent="0.3">
      <c r="A127" s="126"/>
      <c r="B127" s="122" t="s">
        <v>225</v>
      </c>
      <c r="C127" s="126"/>
      <c r="D127" s="123"/>
      <c r="E127" s="124"/>
      <c r="F127" s="142"/>
    </row>
    <row r="128" spans="1:6" x14ac:dyDescent="0.3">
      <c r="A128" s="126"/>
      <c r="B128" s="122"/>
      <c r="C128" s="126"/>
      <c r="D128" s="123"/>
      <c r="E128" s="124"/>
      <c r="F128" s="142"/>
    </row>
    <row r="129" spans="1:6" x14ac:dyDescent="0.3">
      <c r="A129" s="143"/>
      <c r="B129" s="144" t="s">
        <v>150</v>
      </c>
      <c r="C129" s="145"/>
      <c r="D129" s="146"/>
      <c r="E129" s="147"/>
      <c r="F129" s="148"/>
    </row>
    <row r="130" spans="1:6" x14ac:dyDescent="0.3">
      <c r="A130" s="143"/>
      <c r="B130" s="149"/>
      <c r="C130" s="145"/>
      <c r="D130" s="146"/>
      <c r="E130" s="147"/>
      <c r="F130" s="148"/>
    </row>
    <row r="131" spans="1:6" ht="28" x14ac:dyDescent="0.3">
      <c r="A131" s="143">
        <v>19</v>
      </c>
      <c r="B131" s="150" t="s">
        <v>151</v>
      </c>
      <c r="C131" s="151" t="s">
        <v>139</v>
      </c>
      <c r="D131" s="152">
        <v>1</v>
      </c>
      <c r="E131" s="153"/>
      <c r="F131" s="154">
        <f>E131*D131</f>
        <v>0</v>
      </c>
    </row>
    <row r="132" spans="1:6" x14ac:dyDescent="0.3">
      <c r="A132" s="143">
        <v>20</v>
      </c>
      <c r="B132" s="150" t="s">
        <v>152</v>
      </c>
      <c r="C132" s="151" t="s">
        <v>139</v>
      </c>
      <c r="D132" s="152">
        <v>1</v>
      </c>
      <c r="E132" s="153"/>
      <c r="F132" s="154">
        <f t="shared" ref="F132:F139" si="8">E132*D132</f>
        <v>0</v>
      </c>
    </row>
    <row r="133" spans="1:6" ht="28" x14ac:dyDescent="0.3">
      <c r="A133" s="143">
        <v>21</v>
      </c>
      <c r="B133" s="150" t="s">
        <v>153</v>
      </c>
      <c r="C133" s="151" t="s">
        <v>139</v>
      </c>
      <c r="D133" s="152">
        <v>1</v>
      </c>
      <c r="E133" s="153"/>
      <c r="F133" s="154">
        <f t="shared" si="8"/>
        <v>0</v>
      </c>
    </row>
    <row r="134" spans="1:6" ht="28" x14ac:dyDescent="0.3">
      <c r="A134" s="143">
        <v>22</v>
      </c>
      <c r="B134" s="150" t="s">
        <v>154</v>
      </c>
      <c r="C134" s="151" t="s">
        <v>139</v>
      </c>
      <c r="D134" s="152">
        <v>1</v>
      </c>
      <c r="E134" s="153"/>
      <c r="F134" s="154">
        <f t="shared" si="8"/>
        <v>0</v>
      </c>
    </row>
    <row r="135" spans="1:6" x14ac:dyDescent="0.3">
      <c r="A135" s="143">
        <v>23</v>
      </c>
      <c r="B135" s="150" t="s">
        <v>155</v>
      </c>
      <c r="C135" s="151" t="s">
        <v>139</v>
      </c>
      <c r="D135" s="152">
        <v>1</v>
      </c>
      <c r="E135" s="153"/>
      <c r="F135" s="154">
        <f t="shared" si="8"/>
        <v>0</v>
      </c>
    </row>
    <row r="136" spans="1:6" ht="28" x14ac:dyDescent="0.3">
      <c r="A136" s="143">
        <v>24</v>
      </c>
      <c r="B136" s="150" t="s">
        <v>156</v>
      </c>
      <c r="C136" s="151" t="s">
        <v>139</v>
      </c>
      <c r="D136" s="152">
        <v>1</v>
      </c>
      <c r="E136" s="153"/>
      <c r="F136" s="154">
        <f t="shared" si="8"/>
        <v>0</v>
      </c>
    </row>
    <row r="137" spans="1:6" x14ac:dyDescent="0.3">
      <c r="A137" s="143">
        <v>25</v>
      </c>
      <c r="B137" s="150" t="s">
        <v>157</v>
      </c>
      <c r="C137" s="151" t="s">
        <v>139</v>
      </c>
      <c r="D137" s="152">
        <v>1</v>
      </c>
      <c r="E137" s="153"/>
      <c r="F137" s="154">
        <f t="shared" si="8"/>
        <v>0</v>
      </c>
    </row>
    <row r="138" spans="1:6" x14ac:dyDescent="0.3">
      <c r="A138" s="143">
        <v>26</v>
      </c>
      <c r="B138" s="150" t="s">
        <v>158</v>
      </c>
      <c r="C138" s="151" t="s">
        <v>139</v>
      </c>
      <c r="D138" s="152">
        <v>1</v>
      </c>
      <c r="E138" s="153"/>
      <c r="F138" s="154">
        <f t="shared" si="8"/>
        <v>0</v>
      </c>
    </row>
    <row r="139" spans="1:6" x14ac:dyDescent="0.3">
      <c r="A139" s="143">
        <v>27</v>
      </c>
      <c r="B139" s="155" t="s">
        <v>159</v>
      </c>
      <c r="C139" s="151" t="s">
        <v>139</v>
      </c>
      <c r="D139" s="152">
        <v>1</v>
      </c>
      <c r="E139" s="153"/>
      <c r="F139" s="154">
        <f t="shared" si="8"/>
        <v>0</v>
      </c>
    </row>
    <row r="140" spans="1:6" x14ac:dyDescent="0.3">
      <c r="A140" s="143"/>
      <c r="B140" s="156"/>
      <c r="C140" s="151"/>
      <c r="D140" s="157"/>
      <c r="E140" s="158"/>
      <c r="F140" s="159"/>
    </row>
    <row r="141" spans="1:6" x14ac:dyDescent="0.3">
      <c r="A141" s="143"/>
      <c r="B141" s="160" t="s">
        <v>160</v>
      </c>
      <c r="C141" s="151"/>
      <c r="D141" s="157"/>
      <c r="E141" s="158"/>
      <c r="F141" s="161"/>
    </row>
    <row r="142" spans="1:6" x14ac:dyDescent="0.3">
      <c r="A142" s="143"/>
      <c r="B142" s="156"/>
      <c r="C142" s="151"/>
      <c r="D142" s="157"/>
      <c r="E142" s="158"/>
      <c r="F142" s="161"/>
    </row>
    <row r="143" spans="1:6" ht="28" x14ac:dyDescent="0.3">
      <c r="A143" s="143">
        <v>28</v>
      </c>
      <c r="B143" s="155" t="s">
        <v>161</v>
      </c>
      <c r="C143" s="151" t="s">
        <v>139</v>
      </c>
      <c r="D143" s="152">
        <v>1</v>
      </c>
      <c r="E143" s="162"/>
      <c r="F143" s="163">
        <f t="shared" ref="F143:F153" si="9">E143*D143</f>
        <v>0</v>
      </c>
    </row>
    <row r="144" spans="1:6" x14ac:dyDescent="0.3">
      <c r="A144" s="143">
        <v>29</v>
      </c>
      <c r="B144" s="150" t="s">
        <v>162</v>
      </c>
      <c r="C144" s="151" t="s">
        <v>139</v>
      </c>
      <c r="D144" s="152">
        <v>1</v>
      </c>
      <c r="E144" s="153"/>
      <c r="F144" s="154">
        <f t="shared" si="9"/>
        <v>0</v>
      </c>
    </row>
    <row r="145" spans="1:6" x14ac:dyDescent="0.3">
      <c r="A145" s="143">
        <v>30</v>
      </c>
      <c r="B145" s="150" t="s">
        <v>163</v>
      </c>
      <c r="C145" s="151" t="s">
        <v>139</v>
      </c>
      <c r="D145" s="152">
        <v>1</v>
      </c>
      <c r="E145" s="153"/>
      <c r="F145" s="154">
        <f t="shared" si="9"/>
        <v>0</v>
      </c>
    </row>
    <row r="146" spans="1:6" x14ac:dyDescent="0.3">
      <c r="A146" s="143">
        <v>31</v>
      </c>
      <c r="B146" s="150" t="s">
        <v>164</v>
      </c>
      <c r="C146" s="151" t="s">
        <v>139</v>
      </c>
      <c r="D146" s="152">
        <v>1</v>
      </c>
      <c r="E146" s="153"/>
      <c r="F146" s="154">
        <f t="shared" si="9"/>
        <v>0</v>
      </c>
    </row>
    <row r="147" spans="1:6" x14ac:dyDescent="0.3">
      <c r="A147" s="143">
        <v>32</v>
      </c>
      <c r="B147" s="150" t="s">
        <v>165</v>
      </c>
      <c r="C147" s="151" t="s">
        <v>139</v>
      </c>
      <c r="D147" s="152">
        <v>1</v>
      </c>
      <c r="E147" s="153"/>
      <c r="F147" s="154">
        <f t="shared" si="9"/>
        <v>0</v>
      </c>
    </row>
    <row r="148" spans="1:6" x14ac:dyDescent="0.3">
      <c r="A148" s="143">
        <v>33</v>
      </c>
      <c r="B148" s="150" t="s">
        <v>166</v>
      </c>
      <c r="C148" s="151" t="s">
        <v>139</v>
      </c>
      <c r="D148" s="152">
        <v>1</v>
      </c>
      <c r="E148" s="153"/>
      <c r="F148" s="154">
        <f t="shared" si="9"/>
        <v>0</v>
      </c>
    </row>
    <row r="149" spans="1:6" x14ac:dyDescent="0.3">
      <c r="A149" s="143">
        <v>34</v>
      </c>
      <c r="B149" s="150" t="s">
        <v>167</v>
      </c>
      <c r="C149" s="151" t="s">
        <v>139</v>
      </c>
      <c r="D149" s="152">
        <v>1</v>
      </c>
      <c r="E149" s="153"/>
      <c r="F149" s="154">
        <f t="shared" si="9"/>
        <v>0</v>
      </c>
    </row>
    <row r="150" spans="1:6" ht="28" x14ac:dyDescent="0.3">
      <c r="A150" s="143">
        <v>35</v>
      </c>
      <c r="B150" s="150" t="s">
        <v>168</v>
      </c>
      <c r="C150" s="151" t="s">
        <v>139</v>
      </c>
      <c r="D150" s="152">
        <v>1</v>
      </c>
      <c r="E150" s="153"/>
      <c r="F150" s="154">
        <f t="shared" si="9"/>
        <v>0</v>
      </c>
    </row>
    <row r="151" spans="1:6" x14ac:dyDescent="0.3">
      <c r="A151" s="143">
        <v>36</v>
      </c>
      <c r="B151" s="150" t="s">
        <v>169</v>
      </c>
      <c r="C151" s="151" t="s">
        <v>139</v>
      </c>
      <c r="D151" s="152">
        <v>1</v>
      </c>
      <c r="E151" s="153"/>
      <c r="F151" s="154">
        <f t="shared" si="9"/>
        <v>0</v>
      </c>
    </row>
    <row r="152" spans="1:6" x14ac:dyDescent="0.3">
      <c r="A152" s="143">
        <v>37</v>
      </c>
      <c r="B152" s="155" t="s">
        <v>170</v>
      </c>
      <c r="C152" s="151" t="s">
        <v>139</v>
      </c>
      <c r="D152" s="152">
        <v>1</v>
      </c>
      <c r="E152" s="153"/>
      <c r="F152" s="154">
        <f t="shared" si="9"/>
        <v>0</v>
      </c>
    </row>
    <row r="153" spans="1:6" x14ac:dyDescent="0.3">
      <c r="A153" s="143">
        <v>38</v>
      </c>
      <c r="B153" s="164" t="s">
        <v>171</v>
      </c>
      <c r="C153" s="151" t="s">
        <v>172</v>
      </c>
      <c r="D153" s="165">
        <v>1</v>
      </c>
      <c r="E153" s="166"/>
      <c r="F153" s="154">
        <f t="shared" si="9"/>
        <v>0</v>
      </c>
    </row>
    <row r="154" spans="1:6" x14ac:dyDescent="0.3">
      <c r="A154" s="126"/>
      <c r="B154" s="126"/>
      <c r="C154" s="126"/>
      <c r="D154" s="123"/>
      <c r="E154" s="124"/>
      <c r="F154" s="142"/>
    </row>
    <row r="155" spans="1:6" x14ac:dyDescent="0.3">
      <c r="A155" s="126"/>
      <c r="B155" s="126"/>
      <c r="C155" s="126"/>
      <c r="D155" s="123"/>
      <c r="E155" s="124"/>
      <c r="F155" s="142"/>
    </row>
    <row r="156" spans="1:6" x14ac:dyDescent="0.3">
      <c r="A156" s="126"/>
      <c r="B156" s="126"/>
      <c r="C156" s="126"/>
      <c r="D156" s="123"/>
      <c r="E156" s="124"/>
      <c r="F156" s="142"/>
    </row>
    <row r="157" spans="1:6" x14ac:dyDescent="0.3">
      <c r="A157" s="126"/>
      <c r="B157" s="126"/>
      <c r="C157" s="126"/>
      <c r="D157" s="123"/>
      <c r="E157" s="124"/>
      <c r="F157" s="142"/>
    </row>
    <row r="158" spans="1:6" x14ac:dyDescent="0.3">
      <c r="A158" s="126"/>
      <c r="B158" s="126"/>
      <c r="C158" s="126"/>
      <c r="D158" s="123"/>
      <c r="E158" s="124"/>
      <c r="F158" s="142"/>
    </row>
    <row r="159" spans="1:6" x14ac:dyDescent="0.3">
      <c r="A159" s="126"/>
      <c r="B159" s="126"/>
      <c r="C159" s="126"/>
      <c r="D159" s="123"/>
      <c r="E159" s="124"/>
      <c r="F159" s="142"/>
    </row>
    <row r="160" spans="1:6" x14ac:dyDescent="0.3">
      <c r="A160" s="126"/>
      <c r="B160" s="126"/>
      <c r="C160" s="126"/>
      <c r="D160" s="123"/>
      <c r="E160" s="124"/>
      <c r="F160" s="142"/>
    </row>
    <row r="161" spans="1:6" x14ac:dyDescent="0.3">
      <c r="A161" s="126"/>
      <c r="B161" s="126"/>
      <c r="C161" s="126"/>
      <c r="D161" s="123"/>
      <c r="E161" s="124"/>
      <c r="F161" s="142"/>
    </row>
    <row r="162" spans="1:6" x14ac:dyDescent="0.3">
      <c r="A162" s="126"/>
      <c r="B162" s="126"/>
      <c r="C162" s="126"/>
      <c r="D162" s="123"/>
      <c r="E162" s="124"/>
      <c r="F162" s="142"/>
    </row>
    <row r="163" spans="1:6" x14ac:dyDescent="0.3">
      <c r="A163" s="126"/>
      <c r="B163" s="126"/>
      <c r="C163" s="126"/>
      <c r="D163" s="123"/>
      <c r="E163" s="124"/>
      <c r="F163" s="142"/>
    </row>
    <row r="164" spans="1:6" x14ac:dyDescent="0.3">
      <c r="A164" s="126"/>
      <c r="B164" s="126"/>
      <c r="C164" s="126"/>
      <c r="D164" s="123"/>
      <c r="E164" s="124"/>
      <c r="F164" s="142"/>
    </row>
    <row r="165" spans="1:6" x14ac:dyDescent="0.3">
      <c r="A165" s="126"/>
      <c r="B165" s="126"/>
      <c r="C165" s="126"/>
      <c r="D165" s="123"/>
      <c r="E165" s="124"/>
      <c r="F165" s="142"/>
    </row>
    <row r="166" spans="1:6" x14ac:dyDescent="0.3">
      <c r="A166" s="126"/>
      <c r="B166" s="126"/>
      <c r="C166" s="126"/>
      <c r="D166" s="123"/>
      <c r="E166" s="124"/>
      <c r="F166" s="142"/>
    </row>
    <row r="167" spans="1:6" x14ac:dyDescent="0.3">
      <c r="A167" s="126"/>
      <c r="B167" s="126"/>
      <c r="C167" s="126"/>
      <c r="D167" s="123"/>
      <c r="E167" s="124"/>
      <c r="F167" s="142"/>
    </row>
    <row r="168" spans="1:6" x14ac:dyDescent="0.3">
      <c r="A168" s="126"/>
      <c r="B168" s="126"/>
      <c r="C168" s="126"/>
      <c r="D168" s="123"/>
      <c r="E168" s="124"/>
      <c r="F168" s="142"/>
    </row>
    <row r="169" spans="1:6" x14ac:dyDescent="0.3">
      <c r="A169" s="126"/>
      <c r="B169" s="126"/>
      <c r="C169" s="126"/>
      <c r="D169" s="123"/>
      <c r="E169" s="124"/>
      <c r="F169" s="142"/>
    </row>
    <row r="170" spans="1:6" x14ac:dyDescent="0.3">
      <c r="A170" s="126"/>
      <c r="B170" s="126"/>
      <c r="C170" s="126"/>
      <c r="D170" s="123"/>
      <c r="E170" s="124"/>
      <c r="F170" s="142"/>
    </row>
    <row r="171" spans="1:6" x14ac:dyDescent="0.3">
      <c r="A171" s="126"/>
      <c r="B171" s="126"/>
      <c r="C171" s="126"/>
      <c r="D171" s="123"/>
      <c r="E171" s="124"/>
      <c r="F171" s="142"/>
    </row>
    <row r="172" spans="1:6" x14ac:dyDescent="0.3">
      <c r="A172" s="126"/>
      <c r="B172" s="126"/>
      <c r="C172" s="126"/>
      <c r="D172" s="123"/>
      <c r="E172" s="124"/>
      <c r="F172" s="142"/>
    </row>
    <row r="173" spans="1:6" x14ac:dyDescent="0.3">
      <c r="A173" s="126"/>
      <c r="B173" s="126"/>
      <c r="C173" s="126"/>
      <c r="D173" s="123"/>
      <c r="E173" s="124"/>
      <c r="F173" s="142"/>
    </row>
    <row r="174" spans="1:6" x14ac:dyDescent="0.3">
      <c r="A174" s="126"/>
      <c r="B174" s="126"/>
      <c r="C174" s="126"/>
      <c r="D174" s="123"/>
      <c r="E174" s="124"/>
      <c r="F174" s="142"/>
    </row>
    <row r="175" spans="1:6" x14ac:dyDescent="0.3">
      <c r="A175" s="126"/>
      <c r="B175" s="126"/>
      <c r="C175" s="126"/>
      <c r="D175" s="123"/>
      <c r="E175" s="124"/>
      <c r="F175" s="142"/>
    </row>
    <row r="176" spans="1:6" x14ac:dyDescent="0.3">
      <c r="A176" s="126"/>
      <c r="B176" s="126"/>
      <c r="C176" s="126"/>
      <c r="D176" s="123"/>
      <c r="E176" s="124"/>
      <c r="F176" s="142"/>
    </row>
    <row r="177" spans="1:6" x14ac:dyDescent="0.3">
      <c r="A177" s="167"/>
      <c r="B177" s="239" t="s">
        <v>173</v>
      </c>
      <c r="C177" s="239"/>
      <c r="D177" s="239"/>
      <c r="E177" s="239"/>
      <c r="F177" s="137">
        <f>SUM(F127:F176)</f>
        <v>0</v>
      </c>
    </row>
    <row r="178" spans="1:6" x14ac:dyDescent="0.3">
      <c r="A178" s="138" t="s">
        <v>0</v>
      </c>
      <c r="B178" s="139" t="s">
        <v>1</v>
      </c>
      <c r="C178" s="139" t="s">
        <v>2</v>
      </c>
      <c r="D178" s="139" t="s">
        <v>3</v>
      </c>
      <c r="E178" s="137" t="s">
        <v>4</v>
      </c>
      <c r="F178" s="137" t="s">
        <v>10</v>
      </c>
    </row>
    <row r="179" spans="1:6" x14ac:dyDescent="0.3">
      <c r="A179" s="126"/>
      <c r="B179" s="122" t="s">
        <v>226</v>
      </c>
      <c r="C179" s="126"/>
      <c r="D179" s="123"/>
      <c r="E179" s="124"/>
      <c r="F179" s="125"/>
    </row>
    <row r="180" spans="1:6" x14ac:dyDescent="0.3">
      <c r="A180" s="126"/>
      <c r="B180" s="122"/>
      <c r="C180" s="126"/>
      <c r="D180" s="123"/>
      <c r="E180" s="124"/>
      <c r="F180" s="125"/>
    </row>
    <row r="181" spans="1:6" ht="42" x14ac:dyDescent="0.3">
      <c r="A181" s="126">
        <v>39</v>
      </c>
      <c r="B181" s="126" t="s">
        <v>175</v>
      </c>
      <c r="C181" s="126"/>
      <c r="D181" s="126">
        <v>1</v>
      </c>
      <c r="E181" s="124"/>
      <c r="F181" s="125">
        <f>E181*D181</f>
        <v>0</v>
      </c>
    </row>
    <row r="182" spans="1:6" x14ac:dyDescent="0.3">
      <c r="A182" s="126"/>
      <c r="B182" s="127"/>
      <c r="C182" s="126"/>
      <c r="D182" s="123"/>
      <c r="E182" s="124"/>
      <c r="F182" s="125"/>
    </row>
    <row r="183" spans="1:6" ht="42" x14ac:dyDescent="0.3">
      <c r="A183" s="126">
        <v>40</v>
      </c>
      <c r="B183" s="168" t="s">
        <v>176</v>
      </c>
      <c r="C183" s="126"/>
      <c r="D183" s="123">
        <v>2</v>
      </c>
      <c r="E183" s="124"/>
      <c r="F183" s="125">
        <f>E183*D183</f>
        <v>0</v>
      </c>
    </row>
    <row r="184" spans="1:6" x14ac:dyDescent="0.3">
      <c r="A184" s="126">
        <v>41</v>
      </c>
      <c r="B184" s="169"/>
      <c r="C184" s="126"/>
      <c r="D184" s="123"/>
      <c r="E184" s="124"/>
      <c r="F184" s="125"/>
    </row>
    <row r="185" spans="1:6" ht="56" x14ac:dyDescent="0.3">
      <c r="A185" s="126">
        <v>42</v>
      </c>
      <c r="B185" s="169" t="s">
        <v>227</v>
      </c>
      <c r="C185" s="126"/>
      <c r="D185" s="123">
        <v>3</v>
      </c>
      <c r="E185" s="124"/>
      <c r="F185" s="125">
        <f>E185*D185</f>
        <v>0</v>
      </c>
    </row>
    <row r="186" spans="1:6" x14ac:dyDescent="0.3">
      <c r="A186" s="126"/>
      <c r="B186" s="169"/>
      <c r="C186" s="126"/>
      <c r="D186" s="123"/>
      <c r="E186" s="124"/>
      <c r="F186" s="125"/>
    </row>
    <row r="187" spans="1:6" ht="42" x14ac:dyDescent="0.3">
      <c r="A187" s="126">
        <v>43</v>
      </c>
      <c r="B187" s="169" t="s">
        <v>228</v>
      </c>
      <c r="C187" s="126"/>
      <c r="D187" s="123">
        <v>2</v>
      </c>
      <c r="E187" s="124"/>
      <c r="F187" s="125">
        <f>E187*D187</f>
        <v>0</v>
      </c>
    </row>
    <row r="188" spans="1:6" x14ac:dyDescent="0.3">
      <c r="A188" s="126"/>
      <c r="B188" s="169"/>
      <c r="C188" s="126"/>
      <c r="D188" s="123"/>
      <c r="E188" s="124"/>
      <c r="F188" s="125"/>
    </row>
    <row r="189" spans="1:6" x14ac:dyDescent="0.3">
      <c r="A189" s="126">
        <v>44</v>
      </c>
      <c r="B189" s="169" t="s">
        <v>179</v>
      </c>
      <c r="C189" s="126"/>
      <c r="D189" s="123">
        <v>2</v>
      </c>
      <c r="E189" s="124"/>
      <c r="F189" s="125">
        <f>E189*D189</f>
        <v>0</v>
      </c>
    </row>
    <row r="190" spans="1:6" x14ac:dyDescent="0.3">
      <c r="A190" s="121"/>
      <c r="B190" s="169"/>
      <c r="C190" s="121"/>
      <c r="D190" s="123"/>
      <c r="E190" s="124"/>
      <c r="F190" s="125"/>
    </row>
    <row r="191" spans="1:6" x14ac:dyDescent="0.3">
      <c r="A191" s="126">
        <v>45</v>
      </c>
      <c r="B191" s="169" t="s">
        <v>180</v>
      </c>
      <c r="C191" s="121"/>
      <c r="D191" s="123">
        <v>2</v>
      </c>
      <c r="E191" s="124"/>
      <c r="F191" s="125">
        <f>E191*D191</f>
        <v>0</v>
      </c>
    </row>
    <row r="192" spans="1:6" x14ac:dyDescent="0.3">
      <c r="A192" s="121"/>
      <c r="B192" s="169"/>
      <c r="C192" s="121"/>
      <c r="D192" s="123"/>
      <c r="E192" s="124"/>
      <c r="F192" s="125"/>
    </row>
    <row r="193" spans="1:6" x14ac:dyDescent="0.3">
      <c r="A193" s="121">
        <v>46</v>
      </c>
      <c r="B193" s="169" t="s">
        <v>181</v>
      </c>
      <c r="C193" s="121"/>
      <c r="D193" s="123">
        <v>8</v>
      </c>
      <c r="E193" s="124"/>
      <c r="F193" s="125">
        <f>E193*D193</f>
        <v>0</v>
      </c>
    </row>
    <row r="194" spans="1:6" x14ac:dyDescent="0.3">
      <c r="A194" s="121"/>
      <c r="B194" s="169"/>
      <c r="C194" s="121"/>
      <c r="D194" s="123"/>
      <c r="E194" s="124"/>
      <c r="F194" s="125"/>
    </row>
    <row r="195" spans="1:6" x14ac:dyDescent="0.3">
      <c r="A195" s="121">
        <v>47</v>
      </c>
      <c r="B195" s="169" t="s">
        <v>182</v>
      </c>
      <c r="C195" s="121"/>
      <c r="D195" s="123">
        <v>8</v>
      </c>
      <c r="E195" s="124"/>
      <c r="F195" s="125">
        <f>E195*D195</f>
        <v>0</v>
      </c>
    </row>
    <row r="196" spans="1:6" x14ac:dyDescent="0.3">
      <c r="A196" s="121"/>
      <c r="B196" s="169"/>
      <c r="C196" s="121"/>
      <c r="D196" s="123"/>
      <c r="E196" s="124"/>
      <c r="F196" s="125"/>
    </row>
    <row r="197" spans="1:6" x14ac:dyDescent="0.3">
      <c r="A197" s="121">
        <v>48</v>
      </c>
      <c r="B197" s="169" t="s">
        <v>183</v>
      </c>
      <c r="C197" s="121"/>
      <c r="D197" s="123">
        <v>40</v>
      </c>
      <c r="E197" s="124"/>
      <c r="F197" s="125">
        <f>E197*D197</f>
        <v>0</v>
      </c>
    </row>
    <row r="198" spans="1:6" x14ac:dyDescent="0.3">
      <c r="A198" s="121"/>
      <c r="B198" s="169"/>
      <c r="C198" s="121"/>
      <c r="D198" s="123"/>
      <c r="E198" s="124"/>
      <c r="F198" s="125"/>
    </row>
    <row r="199" spans="1:6" ht="28" x14ac:dyDescent="0.3">
      <c r="A199" s="121">
        <v>49</v>
      </c>
      <c r="B199" s="169" t="s">
        <v>184</v>
      </c>
      <c r="C199" s="121"/>
      <c r="D199" s="123">
        <v>2</v>
      </c>
      <c r="E199" s="124"/>
      <c r="F199" s="125">
        <f>E199*D199</f>
        <v>0</v>
      </c>
    </row>
    <row r="200" spans="1:6" x14ac:dyDescent="0.3">
      <c r="A200" s="121"/>
      <c r="B200" s="169"/>
      <c r="C200" s="121"/>
      <c r="D200" s="123"/>
      <c r="E200" s="124"/>
      <c r="F200" s="125"/>
    </row>
    <row r="201" spans="1:6" x14ac:dyDescent="0.3">
      <c r="A201" s="121">
        <v>50</v>
      </c>
      <c r="B201" s="126" t="s">
        <v>185</v>
      </c>
      <c r="C201" s="121"/>
      <c r="D201" s="126">
        <v>1</v>
      </c>
      <c r="E201" s="124"/>
      <c r="F201" s="125">
        <f>E201*D201</f>
        <v>0</v>
      </c>
    </row>
    <row r="202" spans="1:6" x14ac:dyDescent="0.3">
      <c r="A202" s="121"/>
      <c r="B202" s="126"/>
      <c r="C202" s="121"/>
      <c r="D202" s="126"/>
      <c r="E202" s="124"/>
      <c r="F202" s="125"/>
    </row>
    <row r="203" spans="1:6" x14ac:dyDescent="0.3">
      <c r="A203" s="121">
        <v>51</v>
      </c>
      <c r="B203" s="126" t="s">
        <v>186</v>
      </c>
      <c r="C203" s="121"/>
      <c r="D203" s="126">
        <v>3</v>
      </c>
      <c r="E203" s="124"/>
      <c r="F203" s="125">
        <f>E203*D203</f>
        <v>0</v>
      </c>
    </row>
    <row r="204" spans="1:6" x14ac:dyDescent="0.3">
      <c r="A204" s="121"/>
      <c r="B204" s="126"/>
      <c r="C204" s="121"/>
      <c r="D204" s="126"/>
      <c r="E204" s="124"/>
      <c r="F204" s="125"/>
    </row>
    <row r="205" spans="1:6" x14ac:dyDescent="0.3">
      <c r="A205" s="121">
        <v>52</v>
      </c>
      <c r="B205" s="126" t="s">
        <v>187</v>
      </c>
      <c r="C205" s="121"/>
      <c r="D205" s="126">
        <v>3</v>
      </c>
      <c r="E205" s="124"/>
      <c r="F205" s="125">
        <f>E205*D205</f>
        <v>0</v>
      </c>
    </row>
    <row r="206" spans="1:6" x14ac:dyDescent="0.3">
      <c r="A206" s="121"/>
      <c r="B206" s="126"/>
      <c r="C206" s="121"/>
      <c r="D206" s="126"/>
      <c r="E206" s="124"/>
      <c r="F206" s="125"/>
    </row>
    <row r="207" spans="1:6" x14ac:dyDescent="0.3">
      <c r="A207" s="121">
        <v>53</v>
      </c>
      <c r="B207" s="126" t="s">
        <v>188</v>
      </c>
      <c r="C207" s="121"/>
      <c r="D207" s="126">
        <v>1</v>
      </c>
      <c r="E207" s="124"/>
      <c r="F207" s="125">
        <f>E207*D207</f>
        <v>0</v>
      </c>
    </row>
    <row r="208" spans="1:6" x14ac:dyDescent="0.3">
      <c r="A208" s="121"/>
      <c r="B208" s="126"/>
      <c r="C208" s="121"/>
      <c r="D208" s="126"/>
      <c r="E208" s="124"/>
      <c r="F208" s="125"/>
    </row>
    <row r="209" spans="1:6" x14ac:dyDescent="0.3">
      <c r="A209" s="121">
        <v>54</v>
      </c>
      <c r="B209" s="126" t="s">
        <v>189</v>
      </c>
      <c r="C209" s="121"/>
      <c r="D209" s="126">
        <v>1</v>
      </c>
      <c r="E209" s="124"/>
      <c r="F209" s="125">
        <f>E209*D209</f>
        <v>0</v>
      </c>
    </row>
    <row r="210" spans="1:6" x14ac:dyDescent="0.3">
      <c r="A210" s="121"/>
      <c r="B210" s="126"/>
      <c r="C210" s="121"/>
      <c r="D210" s="126"/>
      <c r="E210" s="124"/>
      <c r="F210" s="125"/>
    </row>
    <row r="211" spans="1:6" x14ac:dyDescent="0.3">
      <c r="A211" s="121">
        <v>55</v>
      </c>
      <c r="B211" s="126" t="s">
        <v>190</v>
      </c>
      <c r="C211" s="121"/>
      <c r="D211" s="126">
        <v>1</v>
      </c>
      <c r="E211" s="124"/>
      <c r="F211" s="125">
        <f>E211*D211</f>
        <v>0</v>
      </c>
    </row>
    <row r="212" spans="1:6" x14ac:dyDescent="0.3">
      <c r="A212" s="121"/>
      <c r="B212" s="126"/>
      <c r="C212" s="121"/>
      <c r="D212" s="126"/>
      <c r="E212" s="124"/>
      <c r="F212" s="125"/>
    </row>
    <row r="213" spans="1:6" x14ac:dyDescent="0.3">
      <c r="A213" s="121">
        <v>56</v>
      </c>
      <c r="B213" s="126" t="s">
        <v>191</v>
      </c>
      <c r="C213" s="121"/>
      <c r="D213" s="126">
        <v>6</v>
      </c>
      <c r="E213" s="124"/>
      <c r="F213" s="125">
        <f>E213*D213</f>
        <v>0</v>
      </c>
    </row>
    <row r="214" spans="1:6" x14ac:dyDescent="0.3">
      <c r="A214" s="121"/>
      <c r="B214" s="126"/>
      <c r="C214" s="121"/>
      <c r="D214" s="126"/>
      <c r="E214" s="124"/>
      <c r="F214" s="125"/>
    </row>
    <row r="215" spans="1:6" x14ac:dyDescent="0.3">
      <c r="A215" s="121">
        <v>57</v>
      </c>
      <c r="B215" s="126" t="s">
        <v>192</v>
      </c>
      <c r="C215" s="121"/>
      <c r="D215" s="126">
        <v>10</v>
      </c>
      <c r="E215" s="124"/>
      <c r="F215" s="125">
        <f>E215*D215</f>
        <v>0</v>
      </c>
    </row>
    <row r="216" spans="1:6" x14ac:dyDescent="0.3">
      <c r="A216" s="121"/>
      <c r="B216" s="126"/>
      <c r="C216" s="121"/>
      <c r="D216" s="126"/>
      <c r="E216" s="124"/>
      <c r="F216" s="125"/>
    </row>
    <row r="217" spans="1:6" x14ac:dyDescent="0.3">
      <c r="A217" s="121">
        <v>58</v>
      </c>
      <c r="B217" s="126" t="s">
        <v>193</v>
      </c>
      <c r="C217" s="121"/>
      <c r="D217" s="126">
        <v>50</v>
      </c>
      <c r="E217" s="124"/>
      <c r="F217" s="125">
        <f>E217*D217</f>
        <v>0</v>
      </c>
    </row>
    <row r="218" spans="1:6" x14ac:dyDescent="0.3">
      <c r="A218" s="121"/>
      <c r="B218" s="126"/>
      <c r="C218" s="121"/>
      <c r="D218" s="126"/>
      <c r="E218" s="124"/>
      <c r="F218" s="125"/>
    </row>
    <row r="219" spans="1:6" x14ac:dyDescent="0.3">
      <c r="A219" s="121">
        <v>59</v>
      </c>
      <c r="B219" s="126" t="s">
        <v>194</v>
      </c>
      <c r="C219" s="121"/>
      <c r="D219" s="126">
        <v>20</v>
      </c>
      <c r="E219" s="124"/>
      <c r="F219" s="125">
        <f>E219*D219</f>
        <v>0</v>
      </c>
    </row>
    <row r="220" spans="1:6" x14ac:dyDescent="0.3">
      <c r="A220" s="121"/>
      <c r="B220" s="126"/>
      <c r="C220" s="121"/>
      <c r="D220" s="126"/>
      <c r="E220" s="124"/>
      <c r="F220" s="125"/>
    </row>
    <row r="221" spans="1:6" x14ac:dyDescent="0.3">
      <c r="A221" s="121">
        <v>60</v>
      </c>
      <c r="B221" s="126" t="s">
        <v>195</v>
      </c>
      <c r="C221" s="121"/>
      <c r="D221" s="126">
        <v>1</v>
      </c>
      <c r="E221" s="124"/>
      <c r="F221" s="125">
        <f>E221*D221</f>
        <v>0</v>
      </c>
    </row>
    <row r="222" spans="1:6" x14ac:dyDescent="0.3">
      <c r="A222" s="121"/>
      <c r="B222" s="126"/>
      <c r="C222" s="121"/>
      <c r="D222" s="123"/>
      <c r="E222" s="124"/>
      <c r="F222" s="125"/>
    </row>
    <row r="223" spans="1:6" x14ac:dyDescent="0.3">
      <c r="A223" s="121"/>
      <c r="B223" s="126"/>
      <c r="C223" s="121"/>
      <c r="D223" s="123"/>
      <c r="E223" s="124"/>
      <c r="F223" s="125"/>
    </row>
    <row r="224" spans="1:6" x14ac:dyDescent="0.3">
      <c r="A224" s="121"/>
      <c r="B224" s="126"/>
      <c r="C224" s="121"/>
      <c r="D224" s="123"/>
      <c r="E224" s="124"/>
      <c r="F224" s="125"/>
    </row>
    <row r="225" spans="1:6" x14ac:dyDescent="0.3">
      <c r="A225" s="121"/>
      <c r="B225" s="126"/>
      <c r="C225" s="121"/>
      <c r="D225" s="123"/>
      <c r="E225" s="124"/>
      <c r="F225" s="125"/>
    </row>
    <row r="226" spans="1:6" x14ac:dyDescent="0.3">
      <c r="A226" s="121"/>
      <c r="B226" s="126"/>
      <c r="C226" s="121"/>
      <c r="D226" s="123"/>
      <c r="E226" s="124"/>
      <c r="F226" s="125"/>
    </row>
    <row r="227" spans="1:6" x14ac:dyDescent="0.3">
      <c r="A227" s="136"/>
      <c r="B227" s="239" t="s">
        <v>173</v>
      </c>
      <c r="C227" s="239"/>
      <c r="D227" s="239"/>
      <c r="E227" s="239"/>
      <c r="F227" s="137">
        <f>SUM(F180:F226)</f>
        <v>0</v>
      </c>
    </row>
    <row r="228" spans="1:6" x14ac:dyDescent="0.3">
      <c r="A228" s="170"/>
      <c r="B228" s="171"/>
      <c r="C228" s="172"/>
      <c r="D228" s="173"/>
      <c r="E228" s="174"/>
      <c r="F228" s="175"/>
    </row>
    <row r="229" spans="1:6" x14ac:dyDescent="0.3">
      <c r="A229" s="176"/>
      <c r="B229" s="177" t="s">
        <v>196</v>
      </c>
      <c r="C229" s="172"/>
      <c r="D229" s="173"/>
      <c r="E229" s="174"/>
      <c r="F229" s="178"/>
    </row>
    <row r="230" spans="1:6" x14ac:dyDescent="0.3">
      <c r="A230" s="176"/>
      <c r="B230" s="179"/>
      <c r="C230" s="180"/>
      <c r="D230" s="181"/>
      <c r="E230" s="182"/>
      <c r="F230" s="183"/>
    </row>
    <row r="231" spans="1:6" x14ac:dyDescent="0.3">
      <c r="A231" s="176"/>
      <c r="B231" s="179" t="s">
        <v>197</v>
      </c>
      <c r="C231" s="180"/>
      <c r="D231" s="181"/>
      <c r="E231" s="182"/>
      <c r="F231" s="183">
        <f>F124</f>
        <v>0</v>
      </c>
    </row>
    <row r="232" spans="1:6" x14ac:dyDescent="0.3">
      <c r="A232" s="176"/>
      <c r="B232" s="179"/>
      <c r="C232" s="180"/>
      <c r="D232" s="181"/>
      <c r="E232" s="182"/>
      <c r="F232" s="183"/>
    </row>
    <row r="233" spans="1:6" x14ac:dyDescent="0.3">
      <c r="A233" s="176"/>
      <c r="B233" s="179" t="s">
        <v>198</v>
      </c>
      <c r="C233" s="180"/>
      <c r="D233" s="181"/>
      <c r="E233" s="182"/>
      <c r="F233" s="183">
        <f>F177</f>
        <v>0</v>
      </c>
    </row>
    <row r="234" spans="1:6" x14ac:dyDescent="0.3">
      <c r="A234" s="176"/>
      <c r="B234" s="179"/>
      <c r="C234" s="180"/>
      <c r="D234" s="181"/>
      <c r="E234" s="182"/>
      <c r="F234" s="183"/>
    </row>
    <row r="235" spans="1:6" x14ac:dyDescent="0.3">
      <c r="A235" s="176"/>
      <c r="B235" s="179" t="s">
        <v>199</v>
      </c>
      <c r="C235" s="180"/>
      <c r="D235" s="181"/>
      <c r="E235" s="182"/>
      <c r="F235" s="183">
        <f>F227</f>
        <v>0</v>
      </c>
    </row>
    <row r="236" spans="1:6" x14ac:dyDescent="0.3">
      <c r="A236" s="176"/>
      <c r="B236" s="179"/>
      <c r="C236" s="180"/>
      <c r="D236" s="181"/>
      <c r="E236" s="182"/>
      <c r="F236" s="183"/>
    </row>
    <row r="237" spans="1:6" x14ac:dyDescent="0.3">
      <c r="A237" s="176"/>
      <c r="B237" s="179" t="s">
        <v>200</v>
      </c>
      <c r="C237" s="180"/>
      <c r="D237" s="181"/>
      <c r="E237" s="182"/>
      <c r="F237" s="183">
        <f>SUM(F231:F235)</f>
        <v>0</v>
      </c>
    </row>
    <row r="238" spans="1:6" x14ac:dyDescent="0.3">
      <c r="A238" s="176"/>
      <c r="B238" s="240" t="s">
        <v>201</v>
      </c>
      <c r="C238" s="241"/>
      <c r="D238" s="241"/>
      <c r="E238" s="241"/>
      <c r="F238" s="183"/>
    </row>
    <row r="239" spans="1:6" x14ac:dyDescent="0.3">
      <c r="A239" s="176"/>
      <c r="B239" s="242" t="s">
        <v>202</v>
      </c>
      <c r="C239" s="243"/>
      <c r="D239" s="243"/>
      <c r="E239" s="243"/>
      <c r="F239" s="188"/>
    </row>
    <row r="240" spans="1:6" x14ac:dyDescent="0.3">
      <c r="A240" s="184"/>
      <c r="B240" s="123"/>
      <c r="C240" s="185"/>
      <c r="D240" s="123"/>
      <c r="E240" s="189"/>
      <c r="F240" s="190"/>
    </row>
    <row r="241" spans="1:6" x14ac:dyDescent="0.3">
      <c r="A241" s="184"/>
      <c r="B241" s="191" t="s">
        <v>203</v>
      </c>
      <c r="C241" s="192"/>
      <c r="D241" s="228"/>
      <c r="E241" s="229"/>
      <c r="F241" s="230"/>
    </row>
    <row r="242" spans="1:6" ht="28" x14ac:dyDescent="0.3">
      <c r="A242" s="184"/>
      <c r="B242" s="193" t="s">
        <v>204</v>
      </c>
      <c r="C242" s="184"/>
      <c r="D242" s="228" t="s">
        <v>205</v>
      </c>
      <c r="E242" s="229"/>
      <c r="F242" s="230"/>
    </row>
    <row r="243" spans="1:6" x14ac:dyDescent="0.3">
      <c r="A243" s="184"/>
      <c r="B243" s="191" t="s">
        <v>206</v>
      </c>
      <c r="C243" s="192"/>
      <c r="D243" s="228"/>
      <c r="E243" s="229"/>
      <c r="F243" s="230"/>
    </row>
    <row r="244" spans="1:6" x14ac:dyDescent="0.3">
      <c r="A244" s="184"/>
      <c r="B244" s="193"/>
      <c r="C244" s="185"/>
      <c r="D244" s="123"/>
      <c r="E244" s="189"/>
      <c r="F244" s="190"/>
    </row>
    <row r="245" spans="1:6" x14ac:dyDescent="0.3">
      <c r="A245" s="184"/>
      <c r="B245" s="231" t="s">
        <v>207</v>
      </c>
      <c r="C245" s="232"/>
      <c r="D245" s="232"/>
      <c r="E245" s="232"/>
      <c r="F245" s="233"/>
    </row>
    <row r="246" spans="1:6" x14ac:dyDescent="0.3">
      <c r="A246" s="184"/>
      <c r="B246" s="194"/>
      <c r="C246" s="195"/>
      <c r="D246" s="194"/>
      <c r="E246" s="196"/>
      <c r="F246" s="197"/>
    </row>
    <row r="247" spans="1:6" x14ac:dyDescent="0.3">
      <c r="A247" s="184"/>
      <c r="B247" s="194"/>
      <c r="C247" s="195"/>
      <c r="D247" s="194"/>
      <c r="E247" s="196"/>
      <c r="F247" s="197"/>
    </row>
    <row r="248" spans="1:6" x14ac:dyDescent="0.3">
      <c r="A248" s="186"/>
      <c r="B248" s="198" t="s">
        <v>208</v>
      </c>
      <c r="C248" s="187" t="s">
        <v>209</v>
      </c>
      <c r="D248" s="198" t="s">
        <v>210</v>
      </c>
      <c r="E248" s="199" t="s">
        <v>211</v>
      </c>
      <c r="F248" s="200"/>
    </row>
    <row r="249" spans="1:6" x14ac:dyDescent="0.3">
      <c r="A249" s="176"/>
      <c r="B249" s="179" t="s">
        <v>200</v>
      </c>
      <c r="C249" s="180"/>
      <c r="D249" s="181"/>
      <c r="E249" s="182"/>
      <c r="F249" s="183">
        <f>SUM(F243:F247)</f>
        <v>0</v>
      </c>
    </row>
    <row r="250" spans="1:6" x14ac:dyDescent="0.3">
      <c r="A250" s="176"/>
      <c r="B250" s="240" t="s">
        <v>201</v>
      </c>
      <c r="C250" s="241"/>
      <c r="D250" s="241"/>
      <c r="E250" s="241"/>
      <c r="F250" s="183"/>
    </row>
    <row r="251" spans="1:6" x14ac:dyDescent="0.3">
      <c r="A251" s="176"/>
      <c r="B251" s="242" t="s">
        <v>202</v>
      </c>
      <c r="C251" s="243"/>
      <c r="D251" s="243"/>
      <c r="E251" s="243"/>
      <c r="F251" s="188"/>
    </row>
    <row r="252" spans="1:6" x14ac:dyDescent="0.3">
      <c r="A252" s="184"/>
      <c r="B252" s="123"/>
      <c r="C252" s="185"/>
      <c r="D252" s="123"/>
      <c r="E252" s="189"/>
      <c r="F252" s="190"/>
    </row>
    <row r="253" spans="1:6" x14ac:dyDescent="0.3">
      <c r="A253" s="184"/>
      <c r="B253" s="191" t="s">
        <v>203</v>
      </c>
      <c r="C253" s="192"/>
      <c r="D253" s="228"/>
      <c r="E253" s="229"/>
      <c r="F253" s="230"/>
    </row>
    <row r="254" spans="1:6" ht="28" x14ac:dyDescent="0.3">
      <c r="A254" s="184"/>
      <c r="B254" s="193" t="s">
        <v>204</v>
      </c>
      <c r="C254" s="184"/>
      <c r="D254" s="228" t="s">
        <v>205</v>
      </c>
      <c r="E254" s="229"/>
      <c r="F254" s="230"/>
    </row>
    <row r="255" spans="1:6" x14ac:dyDescent="0.3">
      <c r="A255" s="184"/>
      <c r="B255" s="191" t="s">
        <v>206</v>
      </c>
      <c r="C255" s="192"/>
      <c r="D255" s="228"/>
      <c r="E255" s="229"/>
      <c r="F255" s="230"/>
    </row>
    <row r="256" spans="1:6" x14ac:dyDescent="0.3">
      <c r="A256" s="184"/>
      <c r="B256" s="193"/>
      <c r="C256" s="185"/>
      <c r="D256" s="123"/>
      <c r="E256" s="189"/>
      <c r="F256" s="190"/>
    </row>
    <row r="257" spans="1:6" x14ac:dyDescent="0.3">
      <c r="A257" s="184"/>
      <c r="B257" s="231" t="s">
        <v>207</v>
      </c>
      <c r="C257" s="232"/>
      <c r="D257" s="232"/>
      <c r="E257" s="232"/>
      <c r="F257" s="233"/>
    </row>
    <row r="258" spans="1:6" x14ac:dyDescent="0.3">
      <c r="A258" s="184"/>
      <c r="B258" s="194"/>
      <c r="C258" s="195"/>
      <c r="D258" s="194"/>
      <c r="E258" s="196"/>
      <c r="F258" s="197"/>
    </row>
    <row r="259" spans="1:6" x14ac:dyDescent="0.3">
      <c r="A259" s="184"/>
      <c r="B259" s="194"/>
      <c r="C259" s="195"/>
      <c r="D259" s="194"/>
      <c r="E259" s="196"/>
      <c r="F259" s="197"/>
    </row>
    <row r="260" spans="1:6" x14ac:dyDescent="0.3">
      <c r="A260" s="186"/>
      <c r="B260" s="198" t="s">
        <v>208</v>
      </c>
      <c r="C260" s="187" t="s">
        <v>209</v>
      </c>
      <c r="D260" s="198" t="s">
        <v>210</v>
      </c>
      <c r="E260" s="199" t="s">
        <v>211</v>
      </c>
      <c r="F260" s="200"/>
    </row>
    <row r="261" spans="1:6" x14ac:dyDescent="0.3">
      <c r="A261" s="176"/>
      <c r="B261" s="240" t="s">
        <v>201</v>
      </c>
      <c r="C261" s="241"/>
      <c r="D261" s="241"/>
      <c r="E261" s="241"/>
      <c r="F261" s="183"/>
    </row>
    <row r="262" spans="1:6" x14ac:dyDescent="0.3">
      <c r="A262" s="176"/>
      <c r="B262" s="242" t="s">
        <v>202</v>
      </c>
      <c r="C262" s="243"/>
      <c r="D262" s="243"/>
      <c r="E262" s="243"/>
      <c r="F262" s="188"/>
    </row>
    <row r="263" spans="1:6" x14ac:dyDescent="0.3">
      <c r="A263" s="184"/>
      <c r="B263" s="123"/>
      <c r="C263" s="185"/>
      <c r="D263" s="123"/>
      <c r="E263" s="189"/>
      <c r="F263" s="190"/>
    </row>
    <row r="264" spans="1:6" x14ac:dyDescent="0.3">
      <c r="A264" s="184"/>
      <c r="B264" s="191" t="s">
        <v>203</v>
      </c>
      <c r="C264" s="192"/>
      <c r="D264" s="228"/>
      <c r="E264" s="229"/>
      <c r="F264" s="230"/>
    </row>
    <row r="265" spans="1:6" ht="28" x14ac:dyDescent="0.3">
      <c r="A265" s="184"/>
      <c r="B265" s="193" t="s">
        <v>204</v>
      </c>
      <c r="C265" s="184"/>
      <c r="D265" s="228" t="s">
        <v>205</v>
      </c>
      <c r="E265" s="229"/>
      <c r="F265" s="230"/>
    </row>
    <row r="266" spans="1:6" x14ac:dyDescent="0.3">
      <c r="A266" s="184"/>
      <c r="B266" s="191" t="s">
        <v>206</v>
      </c>
      <c r="C266" s="192"/>
      <c r="D266" s="228"/>
      <c r="E266" s="229"/>
      <c r="F266" s="230"/>
    </row>
    <row r="267" spans="1:6" x14ac:dyDescent="0.3">
      <c r="A267" s="184"/>
      <c r="B267" s="193"/>
      <c r="C267" s="185"/>
      <c r="D267" s="123"/>
      <c r="E267" s="189"/>
      <c r="F267" s="190"/>
    </row>
    <row r="268" spans="1:6" x14ac:dyDescent="0.3">
      <c r="A268" s="184"/>
      <c r="B268" s="231" t="s">
        <v>207</v>
      </c>
      <c r="C268" s="232"/>
      <c r="D268" s="232"/>
      <c r="E268" s="232"/>
      <c r="F268" s="233"/>
    </row>
    <row r="269" spans="1:6" x14ac:dyDescent="0.3">
      <c r="A269" s="184"/>
      <c r="B269" s="194"/>
      <c r="C269" s="195"/>
      <c r="D269" s="194"/>
      <c r="E269" s="196"/>
      <c r="F269" s="197"/>
    </row>
    <row r="270" spans="1:6" x14ac:dyDescent="0.3">
      <c r="A270" s="184"/>
      <c r="B270" s="194"/>
      <c r="C270" s="195"/>
      <c r="D270" s="194"/>
      <c r="E270" s="196"/>
      <c r="F270" s="197"/>
    </row>
    <row r="271" spans="1:6" x14ac:dyDescent="0.3">
      <c r="A271" s="186"/>
      <c r="B271" s="198" t="s">
        <v>208</v>
      </c>
      <c r="C271" s="187" t="s">
        <v>209</v>
      </c>
      <c r="D271" s="198" t="s">
        <v>210</v>
      </c>
      <c r="E271" s="199" t="s">
        <v>211</v>
      </c>
      <c r="F271" s="200"/>
    </row>
    <row r="324" ht="16.5" customHeight="1" x14ac:dyDescent="0.3"/>
    <row r="328" ht="16.5" customHeight="1" x14ac:dyDescent="0.3"/>
  </sheetData>
  <mergeCells count="25">
    <mergeCell ref="D255:F255"/>
    <mergeCell ref="B59:E59"/>
    <mergeCell ref="B61:E61"/>
    <mergeCell ref="B63:E63"/>
    <mergeCell ref="B239:E239"/>
    <mergeCell ref="B250:E250"/>
    <mergeCell ref="B251:E251"/>
    <mergeCell ref="D253:F253"/>
    <mergeCell ref="D254:F254"/>
    <mergeCell ref="B268:F268"/>
    <mergeCell ref="B124:E124"/>
    <mergeCell ref="B126:E126"/>
    <mergeCell ref="B177:E177"/>
    <mergeCell ref="B227:E227"/>
    <mergeCell ref="B238:E238"/>
    <mergeCell ref="D241:F241"/>
    <mergeCell ref="D242:F242"/>
    <mergeCell ref="D243:F243"/>
    <mergeCell ref="B245:F245"/>
    <mergeCell ref="B257:F257"/>
    <mergeCell ref="B261:E261"/>
    <mergeCell ref="B262:E262"/>
    <mergeCell ref="D264:F264"/>
    <mergeCell ref="D265:F265"/>
    <mergeCell ref="D266:F266"/>
  </mergeCells>
  <pageMargins left="0.7" right="0.7" top="0.75" bottom="0.75" header="0.3" footer="0.3"/>
  <pageSetup scale="70" fitToHeight="0" orientation="portrait" r:id="rId1"/>
  <rowBreaks count="4" manualBreakCount="4">
    <brk id="59" max="16383" man="1"/>
    <brk id="124" max="16383" man="1"/>
    <brk id="177" max="16383" man="1"/>
    <brk id="227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4576F-016D-4E90-9E3C-7F0FA181B130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63A39-BC0A-4369-84C7-DFF8B0C0E376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4B4A7-7121-438D-9669-FDBD4E2298F4}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transitionEvaluation="1">
    <pageSetUpPr fitToPage="1"/>
  </sheetPr>
  <dimension ref="A1:H68"/>
  <sheetViews>
    <sheetView showGridLines="0" showZeros="0" view="pageBreakPreview" zoomScaleSheetLayoutView="100" workbookViewId="0">
      <selection activeCell="B20" sqref="B20"/>
    </sheetView>
  </sheetViews>
  <sheetFormatPr defaultColWidth="9.90625" defaultRowHeight="12.9" customHeight="1" x14ac:dyDescent="0.3"/>
  <cols>
    <col min="1" max="1" width="15" style="3" customWidth="1"/>
    <col min="2" max="2" width="50.6328125" style="1" customWidth="1"/>
    <col min="3" max="4" width="5.6328125" style="3" customWidth="1"/>
    <col min="5" max="5" width="10.6328125" style="1" customWidth="1"/>
    <col min="6" max="6" width="15.6328125" style="3" customWidth="1"/>
    <col min="7" max="7" width="2.90625" style="3" customWidth="1"/>
    <col min="8" max="8" width="24.6328125" style="3" customWidth="1"/>
    <col min="9" max="9" width="9.90625" style="1"/>
    <col min="10" max="10" width="13.54296875" style="1" bestFit="1" customWidth="1"/>
    <col min="11" max="256" width="9.90625" style="1"/>
    <col min="257" max="257" width="10.54296875" style="1" customWidth="1"/>
    <col min="258" max="258" width="50.6328125" style="1" customWidth="1"/>
    <col min="259" max="260" width="5.6328125" style="1" customWidth="1"/>
    <col min="261" max="261" width="10.6328125" style="1" customWidth="1"/>
    <col min="262" max="262" width="15.6328125" style="1" customWidth="1"/>
    <col min="263" max="263" width="2.90625" style="1" customWidth="1"/>
    <col min="264" max="264" width="18.54296875" style="1" customWidth="1"/>
    <col min="265" max="512" width="9.90625" style="1"/>
    <col min="513" max="513" width="10.54296875" style="1" customWidth="1"/>
    <col min="514" max="514" width="50.6328125" style="1" customWidth="1"/>
    <col min="515" max="516" width="5.6328125" style="1" customWidth="1"/>
    <col min="517" max="517" width="10.6328125" style="1" customWidth="1"/>
    <col min="518" max="518" width="15.6328125" style="1" customWidth="1"/>
    <col min="519" max="519" width="2.90625" style="1" customWidth="1"/>
    <col min="520" max="520" width="18.54296875" style="1" customWidth="1"/>
    <col min="521" max="768" width="9.90625" style="1"/>
    <col min="769" max="769" width="10.54296875" style="1" customWidth="1"/>
    <col min="770" max="770" width="50.6328125" style="1" customWidth="1"/>
    <col min="771" max="772" width="5.6328125" style="1" customWidth="1"/>
    <col min="773" max="773" width="10.6328125" style="1" customWidth="1"/>
    <col min="774" max="774" width="15.6328125" style="1" customWidth="1"/>
    <col min="775" max="775" width="2.90625" style="1" customWidth="1"/>
    <col min="776" max="776" width="18.54296875" style="1" customWidth="1"/>
    <col min="777" max="1024" width="9.90625" style="1"/>
    <col min="1025" max="1025" width="10.54296875" style="1" customWidth="1"/>
    <col min="1026" max="1026" width="50.6328125" style="1" customWidth="1"/>
    <col min="1027" max="1028" width="5.6328125" style="1" customWidth="1"/>
    <col min="1029" max="1029" width="10.6328125" style="1" customWidth="1"/>
    <col min="1030" max="1030" width="15.6328125" style="1" customWidth="1"/>
    <col min="1031" max="1031" width="2.90625" style="1" customWidth="1"/>
    <col min="1032" max="1032" width="18.54296875" style="1" customWidth="1"/>
    <col min="1033" max="1280" width="9.90625" style="1"/>
    <col min="1281" max="1281" width="10.54296875" style="1" customWidth="1"/>
    <col min="1282" max="1282" width="50.6328125" style="1" customWidth="1"/>
    <col min="1283" max="1284" width="5.6328125" style="1" customWidth="1"/>
    <col min="1285" max="1285" width="10.6328125" style="1" customWidth="1"/>
    <col min="1286" max="1286" width="15.6328125" style="1" customWidth="1"/>
    <col min="1287" max="1287" width="2.90625" style="1" customWidth="1"/>
    <col min="1288" max="1288" width="18.54296875" style="1" customWidth="1"/>
    <col min="1289" max="1536" width="9.90625" style="1"/>
    <col min="1537" max="1537" width="10.54296875" style="1" customWidth="1"/>
    <col min="1538" max="1538" width="50.6328125" style="1" customWidth="1"/>
    <col min="1539" max="1540" width="5.6328125" style="1" customWidth="1"/>
    <col min="1541" max="1541" width="10.6328125" style="1" customWidth="1"/>
    <col min="1542" max="1542" width="15.6328125" style="1" customWidth="1"/>
    <col min="1543" max="1543" width="2.90625" style="1" customWidth="1"/>
    <col min="1544" max="1544" width="18.54296875" style="1" customWidth="1"/>
    <col min="1545" max="1792" width="9.90625" style="1"/>
    <col min="1793" max="1793" width="10.54296875" style="1" customWidth="1"/>
    <col min="1794" max="1794" width="50.6328125" style="1" customWidth="1"/>
    <col min="1795" max="1796" width="5.6328125" style="1" customWidth="1"/>
    <col min="1797" max="1797" width="10.6328125" style="1" customWidth="1"/>
    <col min="1798" max="1798" width="15.6328125" style="1" customWidth="1"/>
    <col min="1799" max="1799" width="2.90625" style="1" customWidth="1"/>
    <col min="1800" max="1800" width="18.54296875" style="1" customWidth="1"/>
    <col min="1801" max="2048" width="9.90625" style="1"/>
    <col min="2049" max="2049" width="10.54296875" style="1" customWidth="1"/>
    <col min="2050" max="2050" width="50.6328125" style="1" customWidth="1"/>
    <col min="2051" max="2052" width="5.6328125" style="1" customWidth="1"/>
    <col min="2053" max="2053" width="10.6328125" style="1" customWidth="1"/>
    <col min="2054" max="2054" width="15.6328125" style="1" customWidth="1"/>
    <col min="2055" max="2055" width="2.90625" style="1" customWidth="1"/>
    <col min="2056" max="2056" width="18.54296875" style="1" customWidth="1"/>
    <col min="2057" max="2304" width="9.90625" style="1"/>
    <col min="2305" max="2305" width="10.54296875" style="1" customWidth="1"/>
    <col min="2306" max="2306" width="50.6328125" style="1" customWidth="1"/>
    <col min="2307" max="2308" width="5.6328125" style="1" customWidth="1"/>
    <col min="2309" max="2309" width="10.6328125" style="1" customWidth="1"/>
    <col min="2310" max="2310" width="15.6328125" style="1" customWidth="1"/>
    <col min="2311" max="2311" width="2.90625" style="1" customWidth="1"/>
    <col min="2312" max="2312" width="18.54296875" style="1" customWidth="1"/>
    <col min="2313" max="2560" width="9.90625" style="1"/>
    <col min="2561" max="2561" width="10.54296875" style="1" customWidth="1"/>
    <col min="2562" max="2562" width="50.6328125" style="1" customWidth="1"/>
    <col min="2563" max="2564" width="5.6328125" style="1" customWidth="1"/>
    <col min="2565" max="2565" width="10.6328125" style="1" customWidth="1"/>
    <col min="2566" max="2566" width="15.6328125" style="1" customWidth="1"/>
    <col min="2567" max="2567" width="2.90625" style="1" customWidth="1"/>
    <col min="2568" max="2568" width="18.54296875" style="1" customWidth="1"/>
    <col min="2569" max="2816" width="9.90625" style="1"/>
    <col min="2817" max="2817" width="10.54296875" style="1" customWidth="1"/>
    <col min="2818" max="2818" width="50.6328125" style="1" customWidth="1"/>
    <col min="2819" max="2820" width="5.6328125" style="1" customWidth="1"/>
    <col min="2821" max="2821" width="10.6328125" style="1" customWidth="1"/>
    <col min="2822" max="2822" width="15.6328125" style="1" customWidth="1"/>
    <col min="2823" max="2823" width="2.90625" style="1" customWidth="1"/>
    <col min="2824" max="2824" width="18.54296875" style="1" customWidth="1"/>
    <col min="2825" max="3072" width="9.90625" style="1"/>
    <col min="3073" max="3073" width="10.54296875" style="1" customWidth="1"/>
    <col min="3074" max="3074" width="50.6328125" style="1" customWidth="1"/>
    <col min="3075" max="3076" width="5.6328125" style="1" customWidth="1"/>
    <col min="3077" max="3077" width="10.6328125" style="1" customWidth="1"/>
    <col min="3078" max="3078" width="15.6328125" style="1" customWidth="1"/>
    <col min="3079" max="3079" width="2.90625" style="1" customWidth="1"/>
    <col min="3080" max="3080" width="18.54296875" style="1" customWidth="1"/>
    <col min="3081" max="3328" width="9.90625" style="1"/>
    <col min="3329" max="3329" width="10.54296875" style="1" customWidth="1"/>
    <col min="3330" max="3330" width="50.6328125" style="1" customWidth="1"/>
    <col min="3331" max="3332" width="5.6328125" style="1" customWidth="1"/>
    <col min="3333" max="3333" width="10.6328125" style="1" customWidth="1"/>
    <col min="3334" max="3334" width="15.6328125" style="1" customWidth="1"/>
    <col min="3335" max="3335" width="2.90625" style="1" customWidth="1"/>
    <col min="3336" max="3336" width="18.54296875" style="1" customWidth="1"/>
    <col min="3337" max="3584" width="9.90625" style="1"/>
    <col min="3585" max="3585" width="10.54296875" style="1" customWidth="1"/>
    <col min="3586" max="3586" width="50.6328125" style="1" customWidth="1"/>
    <col min="3587" max="3588" width="5.6328125" style="1" customWidth="1"/>
    <col min="3589" max="3589" width="10.6328125" style="1" customWidth="1"/>
    <col min="3590" max="3590" width="15.6328125" style="1" customWidth="1"/>
    <col min="3591" max="3591" width="2.90625" style="1" customWidth="1"/>
    <col min="3592" max="3592" width="18.54296875" style="1" customWidth="1"/>
    <col min="3593" max="3840" width="9.90625" style="1"/>
    <col min="3841" max="3841" width="10.54296875" style="1" customWidth="1"/>
    <col min="3842" max="3842" width="50.6328125" style="1" customWidth="1"/>
    <col min="3843" max="3844" width="5.6328125" style="1" customWidth="1"/>
    <col min="3845" max="3845" width="10.6328125" style="1" customWidth="1"/>
    <col min="3846" max="3846" width="15.6328125" style="1" customWidth="1"/>
    <col min="3847" max="3847" width="2.90625" style="1" customWidth="1"/>
    <col min="3848" max="3848" width="18.54296875" style="1" customWidth="1"/>
    <col min="3849" max="4096" width="9.90625" style="1"/>
    <col min="4097" max="4097" width="10.54296875" style="1" customWidth="1"/>
    <col min="4098" max="4098" width="50.6328125" style="1" customWidth="1"/>
    <col min="4099" max="4100" width="5.6328125" style="1" customWidth="1"/>
    <col min="4101" max="4101" width="10.6328125" style="1" customWidth="1"/>
    <col min="4102" max="4102" width="15.6328125" style="1" customWidth="1"/>
    <col min="4103" max="4103" width="2.90625" style="1" customWidth="1"/>
    <col min="4104" max="4104" width="18.54296875" style="1" customWidth="1"/>
    <col min="4105" max="4352" width="9.90625" style="1"/>
    <col min="4353" max="4353" width="10.54296875" style="1" customWidth="1"/>
    <col min="4354" max="4354" width="50.6328125" style="1" customWidth="1"/>
    <col min="4355" max="4356" width="5.6328125" style="1" customWidth="1"/>
    <col min="4357" max="4357" width="10.6328125" style="1" customWidth="1"/>
    <col min="4358" max="4358" width="15.6328125" style="1" customWidth="1"/>
    <col min="4359" max="4359" width="2.90625" style="1" customWidth="1"/>
    <col min="4360" max="4360" width="18.54296875" style="1" customWidth="1"/>
    <col min="4361" max="4608" width="9.90625" style="1"/>
    <col min="4609" max="4609" width="10.54296875" style="1" customWidth="1"/>
    <col min="4610" max="4610" width="50.6328125" style="1" customWidth="1"/>
    <col min="4611" max="4612" width="5.6328125" style="1" customWidth="1"/>
    <col min="4613" max="4613" width="10.6328125" style="1" customWidth="1"/>
    <col min="4614" max="4614" width="15.6328125" style="1" customWidth="1"/>
    <col min="4615" max="4615" width="2.90625" style="1" customWidth="1"/>
    <col min="4616" max="4616" width="18.54296875" style="1" customWidth="1"/>
    <col min="4617" max="4864" width="9.90625" style="1"/>
    <col min="4865" max="4865" width="10.54296875" style="1" customWidth="1"/>
    <col min="4866" max="4866" width="50.6328125" style="1" customWidth="1"/>
    <col min="4867" max="4868" width="5.6328125" style="1" customWidth="1"/>
    <col min="4869" max="4869" width="10.6328125" style="1" customWidth="1"/>
    <col min="4870" max="4870" width="15.6328125" style="1" customWidth="1"/>
    <col min="4871" max="4871" width="2.90625" style="1" customWidth="1"/>
    <col min="4872" max="4872" width="18.54296875" style="1" customWidth="1"/>
    <col min="4873" max="5120" width="9.90625" style="1"/>
    <col min="5121" max="5121" width="10.54296875" style="1" customWidth="1"/>
    <col min="5122" max="5122" width="50.6328125" style="1" customWidth="1"/>
    <col min="5123" max="5124" width="5.6328125" style="1" customWidth="1"/>
    <col min="5125" max="5125" width="10.6328125" style="1" customWidth="1"/>
    <col min="5126" max="5126" width="15.6328125" style="1" customWidth="1"/>
    <col min="5127" max="5127" width="2.90625" style="1" customWidth="1"/>
    <col min="5128" max="5128" width="18.54296875" style="1" customWidth="1"/>
    <col min="5129" max="5376" width="9.90625" style="1"/>
    <col min="5377" max="5377" width="10.54296875" style="1" customWidth="1"/>
    <col min="5378" max="5378" width="50.6328125" style="1" customWidth="1"/>
    <col min="5379" max="5380" width="5.6328125" style="1" customWidth="1"/>
    <col min="5381" max="5381" width="10.6328125" style="1" customWidth="1"/>
    <col min="5382" max="5382" width="15.6328125" style="1" customWidth="1"/>
    <col min="5383" max="5383" width="2.90625" style="1" customWidth="1"/>
    <col min="5384" max="5384" width="18.54296875" style="1" customWidth="1"/>
    <col min="5385" max="5632" width="9.90625" style="1"/>
    <col min="5633" max="5633" width="10.54296875" style="1" customWidth="1"/>
    <col min="5634" max="5634" width="50.6328125" style="1" customWidth="1"/>
    <col min="5635" max="5636" width="5.6328125" style="1" customWidth="1"/>
    <col min="5637" max="5637" width="10.6328125" style="1" customWidth="1"/>
    <col min="5638" max="5638" width="15.6328125" style="1" customWidth="1"/>
    <col min="5639" max="5639" width="2.90625" style="1" customWidth="1"/>
    <col min="5640" max="5640" width="18.54296875" style="1" customWidth="1"/>
    <col min="5641" max="5888" width="9.90625" style="1"/>
    <col min="5889" max="5889" width="10.54296875" style="1" customWidth="1"/>
    <col min="5890" max="5890" width="50.6328125" style="1" customWidth="1"/>
    <col min="5891" max="5892" width="5.6328125" style="1" customWidth="1"/>
    <col min="5893" max="5893" width="10.6328125" style="1" customWidth="1"/>
    <col min="5894" max="5894" width="15.6328125" style="1" customWidth="1"/>
    <col min="5895" max="5895" width="2.90625" style="1" customWidth="1"/>
    <col min="5896" max="5896" width="18.54296875" style="1" customWidth="1"/>
    <col min="5897" max="6144" width="9.90625" style="1"/>
    <col min="6145" max="6145" width="10.54296875" style="1" customWidth="1"/>
    <col min="6146" max="6146" width="50.6328125" style="1" customWidth="1"/>
    <col min="6147" max="6148" width="5.6328125" style="1" customWidth="1"/>
    <col min="6149" max="6149" width="10.6328125" style="1" customWidth="1"/>
    <col min="6150" max="6150" width="15.6328125" style="1" customWidth="1"/>
    <col min="6151" max="6151" width="2.90625" style="1" customWidth="1"/>
    <col min="6152" max="6152" width="18.54296875" style="1" customWidth="1"/>
    <col min="6153" max="6400" width="9.90625" style="1"/>
    <col min="6401" max="6401" width="10.54296875" style="1" customWidth="1"/>
    <col min="6402" max="6402" width="50.6328125" style="1" customWidth="1"/>
    <col min="6403" max="6404" width="5.6328125" style="1" customWidth="1"/>
    <col min="6405" max="6405" width="10.6328125" style="1" customWidth="1"/>
    <col min="6406" max="6406" width="15.6328125" style="1" customWidth="1"/>
    <col min="6407" max="6407" width="2.90625" style="1" customWidth="1"/>
    <col min="6408" max="6408" width="18.54296875" style="1" customWidth="1"/>
    <col min="6409" max="6656" width="9.90625" style="1"/>
    <col min="6657" max="6657" width="10.54296875" style="1" customWidth="1"/>
    <col min="6658" max="6658" width="50.6328125" style="1" customWidth="1"/>
    <col min="6659" max="6660" width="5.6328125" style="1" customWidth="1"/>
    <col min="6661" max="6661" width="10.6328125" style="1" customWidth="1"/>
    <col min="6662" max="6662" width="15.6328125" style="1" customWidth="1"/>
    <col min="6663" max="6663" width="2.90625" style="1" customWidth="1"/>
    <col min="6664" max="6664" width="18.54296875" style="1" customWidth="1"/>
    <col min="6665" max="6912" width="9.90625" style="1"/>
    <col min="6913" max="6913" width="10.54296875" style="1" customWidth="1"/>
    <col min="6914" max="6914" width="50.6328125" style="1" customWidth="1"/>
    <col min="6915" max="6916" width="5.6328125" style="1" customWidth="1"/>
    <col min="6917" max="6917" width="10.6328125" style="1" customWidth="1"/>
    <col min="6918" max="6918" width="15.6328125" style="1" customWidth="1"/>
    <col min="6919" max="6919" width="2.90625" style="1" customWidth="1"/>
    <col min="6920" max="6920" width="18.54296875" style="1" customWidth="1"/>
    <col min="6921" max="7168" width="9.90625" style="1"/>
    <col min="7169" max="7169" width="10.54296875" style="1" customWidth="1"/>
    <col min="7170" max="7170" width="50.6328125" style="1" customWidth="1"/>
    <col min="7171" max="7172" width="5.6328125" style="1" customWidth="1"/>
    <col min="7173" max="7173" width="10.6328125" style="1" customWidth="1"/>
    <col min="7174" max="7174" width="15.6328125" style="1" customWidth="1"/>
    <col min="7175" max="7175" width="2.90625" style="1" customWidth="1"/>
    <col min="7176" max="7176" width="18.54296875" style="1" customWidth="1"/>
    <col min="7177" max="7424" width="9.90625" style="1"/>
    <col min="7425" max="7425" width="10.54296875" style="1" customWidth="1"/>
    <col min="7426" max="7426" width="50.6328125" style="1" customWidth="1"/>
    <col min="7427" max="7428" width="5.6328125" style="1" customWidth="1"/>
    <col min="7429" max="7429" width="10.6328125" style="1" customWidth="1"/>
    <col min="7430" max="7430" width="15.6328125" style="1" customWidth="1"/>
    <col min="7431" max="7431" width="2.90625" style="1" customWidth="1"/>
    <col min="7432" max="7432" width="18.54296875" style="1" customWidth="1"/>
    <col min="7433" max="7680" width="9.90625" style="1"/>
    <col min="7681" max="7681" width="10.54296875" style="1" customWidth="1"/>
    <col min="7682" max="7682" width="50.6328125" style="1" customWidth="1"/>
    <col min="7683" max="7684" width="5.6328125" style="1" customWidth="1"/>
    <col min="7685" max="7685" width="10.6328125" style="1" customWidth="1"/>
    <col min="7686" max="7686" width="15.6328125" style="1" customWidth="1"/>
    <col min="7687" max="7687" width="2.90625" style="1" customWidth="1"/>
    <col min="7688" max="7688" width="18.54296875" style="1" customWidth="1"/>
    <col min="7689" max="7936" width="9.90625" style="1"/>
    <col min="7937" max="7937" width="10.54296875" style="1" customWidth="1"/>
    <col min="7938" max="7938" width="50.6328125" style="1" customWidth="1"/>
    <col min="7939" max="7940" width="5.6328125" style="1" customWidth="1"/>
    <col min="7941" max="7941" width="10.6328125" style="1" customWidth="1"/>
    <col min="7942" max="7942" width="15.6328125" style="1" customWidth="1"/>
    <col min="7943" max="7943" width="2.90625" style="1" customWidth="1"/>
    <col min="7944" max="7944" width="18.54296875" style="1" customWidth="1"/>
    <col min="7945" max="8192" width="9.90625" style="1"/>
    <col min="8193" max="8193" width="10.54296875" style="1" customWidth="1"/>
    <col min="8194" max="8194" width="50.6328125" style="1" customWidth="1"/>
    <col min="8195" max="8196" width="5.6328125" style="1" customWidth="1"/>
    <col min="8197" max="8197" width="10.6328125" style="1" customWidth="1"/>
    <col min="8198" max="8198" width="15.6328125" style="1" customWidth="1"/>
    <col min="8199" max="8199" width="2.90625" style="1" customWidth="1"/>
    <col min="8200" max="8200" width="18.54296875" style="1" customWidth="1"/>
    <col min="8201" max="8448" width="9.90625" style="1"/>
    <col min="8449" max="8449" width="10.54296875" style="1" customWidth="1"/>
    <col min="8450" max="8450" width="50.6328125" style="1" customWidth="1"/>
    <col min="8451" max="8452" width="5.6328125" style="1" customWidth="1"/>
    <col min="8453" max="8453" width="10.6328125" style="1" customWidth="1"/>
    <col min="8454" max="8454" width="15.6328125" style="1" customWidth="1"/>
    <col min="8455" max="8455" width="2.90625" style="1" customWidth="1"/>
    <col min="8456" max="8456" width="18.54296875" style="1" customWidth="1"/>
    <col min="8457" max="8704" width="9.90625" style="1"/>
    <col min="8705" max="8705" width="10.54296875" style="1" customWidth="1"/>
    <col min="8706" max="8706" width="50.6328125" style="1" customWidth="1"/>
    <col min="8707" max="8708" width="5.6328125" style="1" customWidth="1"/>
    <col min="8709" max="8709" width="10.6328125" style="1" customWidth="1"/>
    <col min="8710" max="8710" width="15.6328125" style="1" customWidth="1"/>
    <col min="8711" max="8711" width="2.90625" style="1" customWidth="1"/>
    <col min="8712" max="8712" width="18.54296875" style="1" customWidth="1"/>
    <col min="8713" max="8960" width="9.90625" style="1"/>
    <col min="8961" max="8961" width="10.54296875" style="1" customWidth="1"/>
    <col min="8962" max="8962" width="50.6328125" style="1" customWidth="1"/>
    <col min="8963" max="8964" width="5.6328125" style="1" customWidth="1"/>
    <col min="8965" max="8965" width="10.6328125" style="1" customWidth="1"/>
    <col min="8966" max="8966" width="15.6328125" style="1" customWidth="1"/>
    <col min="8967" max="8967" width="2.90625" style="1" customWidth="1"/>
    <col min="8968" max="8968" width="18.54296875" style="1" customWidth="1"/>
    <col min="8969" max="9216" width="9.90625" style="1"/>
    <col min="9217" max="9217" width="10.54296875" style="1" customWidth="1"/>
    <col min="9218" max="9218" width="50.6328125" style="1" customWidth="1"/>
    <col min="9219" max="9220" width="5.6328125" style="1" customWidth="1"/>
    <col min="9221" max="9221" width="10.6328125" style="1" customWidth="1"/>
    <col min="9222" max="9222" width="15.6328125" style="1" customWidth="1"/>
    <col min="9223" max="9223" width="2.90625" style="1" customWidth="1"/>
    <col min="9224" max="9224" width="18.54296875" style="1" customWidth="1"/>
    <col min="9225" max="9472" width="9.90625" style="1"/>
    <col min="9473" max="9473" width="10.54296875" style="1" customWidth="1"/>
    <col min="9474" max="9474" width="50.6328125" style="1" customWidth="1"/>
    <col min="9475" max="9476" width="5.6328125" style="1" customWidth="1"/>
    <col min="9477" max="9477" width="10.6328125" style="1" customWidth="1"/>
    <col min="9478" max="9478" width="15.6328125" style="1" customWidth="1"/>
    <col min="9479" max="9479" width="2.90625" style="1" customWidth="1"/>
    <col min="9480" max="9480" width="18.54296875" style="1" customWidth="1"/>
    <col min="9481" max="9728" width="9.90625" style="1"/>
    <col min="9729" max="9729" width="10.54296875" style="1" customWidth="1"/>
    <col min="9730" max="9730" width="50.6328125" style="1" customWidth="1"/>
    <col min="9731" max="9732" width="5.6328125" style="1" customWidth="1"/>
    <col min="9733" max="9733" width="10.6328125" style="1" customWidth="1"/>
    <col min="9734" max="9734" width="15.6328125" style="1" customWidth="1"/>
    <col min="9735" max="9735" width="2.90625" style="1" customWidth="1"/>
    <col min="9736" max="9736" width="18.54296875" style="1" customWidth="1"/>
    <col min="9737" max="9984" width="9.90625" style="1"/>
    <col min="9985" max="9985" width="10.54296875" style="1" customWidth="1"/>
    <col min="9986" max="9986" width="50.6328125" style="1" customWidth="1"/>
    <col min="9987" max="9988" width="5.6328125" style="1" customWidth="1"/>
    <col min="9989" max="9989" width="10.6328125" style="1" customWidth="1"/>
    <col min="9990" max="9990" width="15.6328125" style="1" customWidth="1"/>
    <col min="9991" max="9991" width="2.90625" style="1" customWidth="1"/>
    <col min="9992" max="9992" width="18.54296875" style="1" customWidth="1"/>
    <col min="9993" max="10240" width="9.90625" style="1"/>
    <col min="10241" max="10241" width="10.54296875" style="1" customWidth="1"/>
    <col min="10242" max="10242" width="50.6328125" style="1" customWidth="1"/>
    <col min="10243" max="10244" width="5.6328125" style="1" customWidth="1"/>
    <col min="10245" max="10245" width="10.6328125" style="1" customWidth="1"/>
    <col min="10246" max="10246" width="15.6328125" style="1" customWidth="1"/>
    <col min="10247" max="10247" width="2.90625" style="1" customWidth="1"/>
    <col min="10248" max="10248" width="18.54296875" style="1" customWidth="1"/>
    <col min="10249" max="10496" width="9.90625" style="1"/>
    <col min="10497" max="10497" width="10.54296875" style="1" customWidth="1"/>
    <col min="10498" max="10498" width="50.6328125" style="1" customWidth="1"/>
    <col min="10499" max="10500" width="5.6328125" style="1" customWidth="1"/>
    <col min="10501" max="10501" width="10.6328125" style="1" customWidth="1"/>
    <col min="10502" max="10502" width="15.6328125" style="1" customWidth="1"/>
    <col min="10503" max="10503" width="2.90625" style="1" customWidth="1"/>
    <col min="10504" max="10504" width="18.54296875" style="1" customWidth="1"/>
    <col min="10505" max="10752" width="9.90625" style="1"/>
    <col min="10753" max="10753" width="10.54296875" style="1" customWidth="1"/>
    <col min="10754" max="10754" width="50.6328125" style="1" customWidth="1"/>
    <col min="10755" max="10756" width="5.6328125" style="1" customWidth="1"/>
    <col min="10757" max="10757" width="10.6328125" style="1" customWidth="1"/>
    <col min="10758" max="10758" width="15.6328125" style="1" customWidth="1"/>
    <col min="10759" max="10759" width="2.90625" style="1" customWidth="1"/>
    <col min="10760" max="10760" width="18.54296875" style="1" customWidth="1"/>
    <col min="10761" max="11008" width="9.90625" style="1"/>
    <col min="11009" max="11009" width="10.54296875" style="1" customWidth="1"/>
    <col min="11010" max="11010" width="50.6328125" style="1" customWidth="1"/>
    <col min="11011" max="11012" width="5.6328125" style="1" customWidth="1"/>
    <col min="11013" max="11013" width="10.6328125" style="1" customWidth="1"/>
    <col min="11014" max="11014" width="15.6328125" style="1" customWidth="1"/>
    <col min="11015" max="11015" width="2.90625" style="1" customWidth="1"/>
    <col min="11016" max="11016" width="18.54296875" style="1" customWidth="1"/>
    <col min="11017" max="11264" width="9.90625" style="1"/>
    <col min="11265" max="11265" width="10.54296875" style="1" customWidth="1"/>
    <col min="11266" max="11266" width="50.6328125" style="1" customWidth="1"/>
    <col min="11267" max="11268" width="5.6328125" style="1" customWidth="1"/>
    <col min="11269" max="11269" width="10.6328125" style="1" customWidth="1"/>
    <col min="11270" max="11270" width="15.6328125" style="1" customWidth="1"/>
    <col min="11271" max="11271" width="2.90625" style="1" customWidth="1"/>
    <col min="11272" max="11272" width="18.54296875" style="1" customWidth="1"/>
    <col min="11273" max="11520" width="9.90625" style="1"/>
    <col min="11521" max="11521" width="10.54296875" style="1" customWidth="1"/>
    <col min="11522" max="11522" width="50.6328125" style="1" customWidth="1"/>
    <col min="11523" max="11524" width="5.6328125" style="1" customWidth="1"/>
    <col min="11525" max="11525" width="10.6328125" style="1" customWidth="1"/>
    <col min="11526" max="11526" width="15.6328125" style="1" customWidth="1"/>
    <col min="11527" max="11527" width="2.90625" style="1" customWidth="1"/>
    <col min="11528" max="11528" width="18.54296875" style="1" customWidth="1"/>
    <col min="11529" max="11776" width="9.90625" style="1"/>
    <col min="11777" max="11777" width="10.54296875" style="1" customWidth="1"/>
    <col min="11778" max="11778" width="50.6328125" style="1" customWidth="1"/>
    <col min="11779" max="11780" width="5.6328125" style="1" customWidth="1"/>
    <col min="11781" max="11781" width="10.6328125" style="1" customWidth="1"/>
    <col min="11782" max="11782" width="15.6328125" style="1" customWidth="1"/>
    <col min="11783" max="11783" width="2.90625" style="1" customWidth="1"/>
    <col min="11784" max="11784" width="18.54296875" style="1" customWidth="1"/>
    <col min="11785" max="12032" width="9.90625" style="1"/>
    <col min="12033" max="12033" width="10.54296875" style="1" customWidth="1"/>
    <col min="12034" max="12034" width="50.6328125" style="1" customWidth="1"/>
    <col min="12035" max="12036" width="5.6328125" style="1" customWidth="1"/>
    <col min="12037" max="12037" width="10.6328125" style="1" customWidth="1"/>
    <col min="12038" max="12038" width="15.6328125" style="1" customWidth="1"/>
    <col min="12039" max="12039" width="2.90625" style="1" customWidth="1"/>
    <col min="12040" max="12040" width="18.54296875" style="1" customWidth="1"/>
    <col min="12041" max="12288" width="9.90625" style="1"/>
    <col min="12289" max="12289" width="10.54296875" style="1" customWidth="1"/>
    <col min="12290" max="12290" width="50.6328125" style="1" customWidth="1"/>
    <col min="12291" max="12292" width="5.6328125" style="1" customWidth="1"/>
    <col min="12293" max="12293" width="10.6328125" style="1" customWidth="1"/>
    <col min="12294" max="12294" width="15.6328125" style="1" customWidth="1"/>
    <col min="12295" max="12295" width="2.90625" style="1" customWidth="1"/>
    <col min="12296" max="12296" width="18.54296875" style="1" customWidth="1"/>
    <col min="12297" max="12544" width="9.90625" style="1"/>
    <col min="12545" max="12545" width="10.54296875" style="1" customWidth="1"/>
    <col min="12546" max="12546" width="50.6328125" style="1" customWidth="1"/>
    <col min="12547" max="12548" width="5.6328125" style="1" customWidth="1"/>
    <col min="12549" max="12549" width="10.6328125" style="1" customWidth="1"/>
    <col min="12550" max="12550" width="15.6328125" style="1" customWidth="1"/>
    <col min="12551" max="12551" width="2.90625" style="1" customWidth="1"/>
    <col min="12552" max="12552" width="18.54296875" style="1" customWidth="1"/>
    <col min="12553" max="12800" width="9.90625" style="1"/>
    <col min="12801" max="12801" width="10.54296875" style="1" customWidth="1"/>
    <col min="12802" max="12802" width="50.6328125" style="1" customWidth="1"/>
    <col min="12803" max="12804" width="5.6328125" style="1" customWidth="1"/>
    <col min="12805" max="12805" width="10.6328125" style="1" customWidth="1"/>
    <col min="12806" max="12806" width="15.6328125" style="1" customWidth="1"/>
    <col min="12807" max="12807" width="2.90625" style="1" customWidth="1"/>
    <col min="12808" max="12808" width="18.54296875" style="1" customWidth="1"/>
    <col min="12809" max="13056" width="9.90625" style="1"/>
    <col min="13057" max="13057" width="10.54296875" style="1" customWidth="1"/>
    <col min="13058" max="13058" width="50.6328125" style="1" customWidth="1"/>
    <col min="13059" max="13060" width="5.6328125" style="1" customWidth="1"/>
    <col min="13061" max="13061" width="10.6328125" style="1" customWidth="1"/>
    <col min="13062" max="13062" width="15.6328125" style="1" customWidth="1"/>
    <col min="13063" max="13063" width="2.90625" style="1" customWidth="1"/>
    <col min="13064" max="13064" width="18.54296875" style="1" customWidth="1"/>
    <col min="13065" max="13312" width="9.90625" style="1"/>
    <col min="13313" max="13313" width="10.54296875" style="1" customWidth="1"/>
    <col min="13314" max="13314" width="50.6328125" style="1" customWidth="1"/>
    <col min="13315" max="13316" width="5.6328125" style="1" customWidth="1"/>
    <col min="13317" max="13317" width="10.6328125" style="1" customWidth="1"/>
    <col min="13318" max="13318" width="15.6328125" style="1" customWidth="1"/>
    <col min="13319" max="13319" width="2.90625" style="1" customWidth="1"/>
    <col min="13320" max="13320" width="18.54296875" style="1" customWidth="1"/>
    <col min="13321" max="13568" width="9.90625" style="1"/>
    <col min="13569" max="13569" width="10.54296875" style="1" customWidth="1"/>
    <col min="13570" max="13570" width="50.6328125" style="1" customWidth="1"/>
    <col min="13571" max="13572" width="5.6328125" style="1" customWidth="1"/>
    <col min="13573" max="13573" width="10.6328125" style="1" customWidth="1"/>
    <col min="13574" max="13574" width="15.6328125" style="1" customWidth="1"/>
    <col min="13575" max="13575" width="2.90625" style="1" customWidth="1"/>
    <col min="13576" max="13576" width="18.54296875" style="1" customWidth="1"/>
    <col min="13577" max="13824" width="9.90625" style="1"/>
    <col min="13825" max="13825" width="10.54296875" style="1" customWidth="1"/>
    <col min="13826" max="13826" width="50.6328125" style="1" customWidth="1"/>
    <col min="13827" max="13828" width="5.6328125" style="1" customWidth="1"/>
    <col min="13829" max="13829" width="10.6328125" style="1" customWidth="1"/>
    <col min="13830" max="13830" width="15.6328125" style="1" customWidth="1"/>
    <col min="13831" max="13831" width="2.90625" style="1" customWidth="1"/>
    <col min="13832" max="13832" width="18.54296875" style="1" customWidth="1"/>
    <col min="13833" max="14080" width="9.90625" style="1"/>
    <col min="14081" max="14081" width="10.54296875" style="1" customWidth="1"/>
    <col min="14082" max="14082" width="50.6328125" style="1" customWidth="1"/>
    <col min="14083" max="14084" width="5.6328125" style="1" customWidth="1"/>
    <col min="14085" max="14085" width="10.6328125" style="1" customWidth="1"/>
    <col min="14086" max="14086" width="15.6328125" style="1" customWidth="1"/>
    <col min="14087" max="14087" width="2.90625" style="1" customWidth="1"/>
    <col min="14088" max="14088" width="18.54296875" style="1" customWidth="1"/>
    <col min="14089" max="14336" width="9.90625" style="1"/>
    <col min="14337" max="14337" width="10.54296875" style="1" customWidth="1"/>
    <col min="14338" max="14338" width="50.6328125" style="1" customWidth="1"/>
    <col min="14339" max="14340" width="5.6328125" style="1" customWidth="1"/>
    <col min="14341" max="14341" width="10.6328125" style="1" customWidth="1"/>
    <col min="14342" max="14342" width="15.6328125" style="1" customWidth="1"/>
    <col min="14343" max="14343" width="2.90625" style="1" customWidth="1"/>
    <col min="14344" max="14344" width="18.54296875" style="1" customWidth="1"/>
    <col min="14345" max="14592" width="9.90625" style="1"/>
    <col min="14593" max="14593" width="10.54296875" style="1" customWidth="1"/>
    <col min="14594" max="14594" width="50.6328125" style="1" customWidth="1"/>
    <col min="14595" max="14596" width="5.6328125" style="1" customWidth="1"/>
    <col min="14597" max="14597" width="10.6328125" style="1" customWidth="1"/>
    <col min="14598" max="14598" width="15.6328125" style="1" customWidth="1"/>
    <col min="14599" max="14599" width="2.90625" style="1" customWidth="1"/>
    <col min="14600" max="14600" width="18.54296875" style="1" customWidth="1"/>
    <col min="14601" max="14848" width="9.90625" style="1"/>
    <col min="14849" max="14849" width="10.54296875" style="1" customWidth="1"/>
    <col min="14850" max="14850" width="50.6328125" style="1" customWidth="1"/>
    <col min="14851" max="14852" width="5.6328125" style="1" customWidth="1"/>
    <col min="14853" max="14853" width="10.6328125" style="1" customWidth="1"/>
    <col min="14854" max="14854" width="15.6328125" style="1" customWidth="1"/>
    <col min="14855" max="14855" width="2.90625" style="1" customWidth="1"/>
    <col min="14856" max="14856" width="18.54296875" style="1" customWidth="1"/>
    <col min="14857" max="15104" width="9.90625" style="1"/>
    <col min="15105" max="15105" width="10.54296875" style="1" customWidth="1"/>
    <col min="15106" max="15106" width="50.6328125" style="1" customWidth="1"/>
    <col min="15107" max="15108" width="5.6328125" style="1" customWidth="1"/>
    <col min="15109" max="15109" width="10.6328125" style="1" customWidth="1"/>
    <col min="15110" max="15110" width="15.6328125" style="1" customWidth="1"/>
    <col min="15111" max="15111" width="2.90625" style="1" customWidth="1"/>
    <col min="15112" max="15112" width="18.54296875" style="1" customWidth="1"/>
    <col min="15113" max="15360" width="9.90625" style="1"/>
    <col min="15361" max="15361" width="10.54296875" style="1" customWidth="1"/>
    <col min="15362" max="15362" width="50.6328125" style="1" customWidth="1"/>
    <col min="15363" max="15364" width="5.6328125" style="1" customWidth="1"/>
    <col min="15365" max="15365" width="10.6328125" style="1" customWidth="1"/>
    <col min="15366" max="15366" width="15.6328125" style="1" customWidth="1"/>
    <col min="15367" max="15367" width="2.90625" style="1" customWidth="1"/>
    <col min="15368" max="15368" width="18.54296875" style="1" customWidth="1"/>
    <col min="15369" max="15616" width="9.90625" style="1"/>
    <col min="15617" max="15617" width="10.54296875" style="1" customWidth="1"/>
    <col min="15618" max="15618" width="50.6328125" style="1" customWidth="1"/>
    <col min="15619" max="15620" width="5.6328125" style="1" customWidth="1"/>
    <col min="15621" max="15621" width="10.6328125" style="1" customWidth="1"/>
    <col min="15622" max="15622" width="15.6328125" style="1" customWidth="1"/>
    <col min="15623" max="15623" width="2.90625" style="1" customWidth="1"/>
    <col min="15624" max="15624" width="18.54296875" style="1" customWidth="1"/>
    <col min="15625" max="15872" width="9.90625" style="1"/>
    <col min="15873" max="15873" width="10.54296875" style="1" customWidth="1"/>
    <col min="15874" max="15874" width="50.6328125" style="1" customWidth="1"/>
    <col min="15875" max="15876" width="5.6328125" style="1" customWidth="1"/>
    <col min="15877" max="15877" width="10.6328125" style="1" customWidth="1"/>
    <col min="15878" max="15878" width="15.6328125" style="1" customWidth="1"/>
    <col min="15879" max="15879" width="2.90625" style="1" customWidth="1"/>
    <col min="15880" max="15880" width="18.54296875" style="1" customWidth="1"/>
    <col min="15881" max="16128" width="9.90625" style="1"/>
    <col min="16129" max="16129" width="10.54296875" style="1" customWidth="1"/>
    <col min="16130" max="16130" width="50.6328125" style="1" customWidth="1"/>
    <col min="16131" max="16132" width="5.6328125" style="1" customWidth="1"/>
    <col min="16133" max="16133" width="10.6328125" style="1" customWidth="1"/>
    <col min="16134" max="16134" width="15.6328125" style="1" customWidth="1"/>
    <col min="16135" max="16135" width="2.90625" style="1" customWidth="1"/>
    <col min="16136" max="16136" width="18.54296875" style="1" customWidth="1"/>
    <col min="16137" max="16384" width="9.90625" style="1"/>
  </cols>
  <sheetData>
    <row r="1" spans="1:8" ht="25.5" customHeight="1" x14ac:dyDescent="0.3">
      <c r="A1" s="67" t="s">
        <v>12</v>
      </c>
      <c r="B1" s="68" t="s">
        <v>258</v>
      </c>
      <c r="C1" s="78"/>
      <c r="D1" s="78"/>
      <c r="E1" s="79"/>
      <c r="F1" s="78"/>
      <c r="G1" s="78"/>
      <c r="H1" s="80"/>
    </row>
    <row r="2" spans="1:8" ht="15" customHeight="1" x14ac:dyDescent="0.3">
      <c r="A2" s="69" t="s">
        <v>13</v>
      </c>
      <c r="B2" s="91" t="s">
        <v>50</v>
      </c>
      <c r="C2" s="13"/>
      <c r="D2" s="13"/>
      <c r="E2" s="17"/>
      <c r="F2" s="13"/>
      <c r="G2" s="13"/>
      <c r="H2" s="81"/>
    </row>
    <row r="3" spans="1:8" ht="15" customHeight="1" x14ac:dyDescent="0.3">
      <c r="A3" s="70"/>
      <c r="B3" s="71"/>
      <c r="C3" s="82"/>
      <c r="D3" s="82"/>
      <c r="E3" s="83"/>
      <c r="F3" s="82"/>
      <c r="G3" s="82"/>
      <c r="H3" s="84"/>
    </row>
    <row r="4" spans="1:8" s="21" customFormat="1" ht="35.25" customHeight="1" x14ac:dyDescent="0.25">
      <c r="A4" s="20" t="s">
        <v>14</v>
      </c>
      <c r="B4" s="25" t="s">
        <v>1</v>
      </c>
      <c r="C4" s="26"/>
      <c r="D4" s="26"/>
      <c r="E4" s="26"/>
      <c r="F4" s="26"/>
      <c r="G4" s="27"/>
      <c r="H4" s="20" t="s">
        <v>17</v>
      </c>
    </row>
    <row r="5" spans="1:8" ht="15" customHeight="1" x14ac:dyDescent="0.3">
      <c r="A5" s="5"/>
      <c r="B5" s="14"/>
      <c r="C5" s="15"/>
      <c r="D5" s="15"/>
      <c r="E5" s="28"/>
      <c r="F5" s="28"/>
      <c r="G5" s="29"/>
      <c r="H5" s="99"/>
    </row>
    <row r="6" spans="1:8" ht="19.5" customHeight="1" x14ac:dyDescent="0.4">
      <c r="A6" s="4"/>
      <c r="B6" s="33" t="s">
        <v>15</v>
      </c>
      <c r="C6" s="13"/>
      <c r="D6" s="13"/>
      <c r="E6" s="17"/>
      <c r="F6" s="17"/>
      <c r="G6" s="30"/>
      <c r="H6" s="100"/>
    </row>
    <row r="7" spans="1:8" ht="15" customHeight="1" x14ac:dyDescent="0.3">
      <c r="A7" s="4"/>
      <c r="B7" s="18"/>
      <c r="C7" s="13"/>
      <c r="D7" s="13"/>
      <c r="E7" s="17"/>
      <c r="F7" s="17"/>
      <c r="G7" s="30"/>
      <c r="H7" s="100"/>
    </row>
    <row r="8" spans="1:8" ht="18" customHeight="1" x14ac:dyDescent="0.4">
      <c r="A8" s="4"/>
      <c r="B8" s="33" t="s">
        <v>16</v>
      </c>
      <c r="C8" s="13"/>
      <c r="D8" s="13"/>
      <c r="E8" s="17"/>
      <c r="F8" s="17"/>
      <c r="G8" s="30"/>
      <c r="H8" s="100"/>
    </row>
    <row r="9" spans="1:8" ht="15" customHeight="1" x14ac:dyDescent="0.3">
      <c r="A9" s="4"/>
      <c r="B9" s="34"/>
      <c r="C9" s="13"/>
      <c r="D9" s="13"/>
      <c r="E9" s="17"/>
      <c r="F9" s="17"/>
      <c r="G9" s="30"/>
      <c r="H9" s="100"/>
    </row>
    <row r="10" spans="1:8" ht="15" customHeight="1" x14ac:dyDescent="0.3">
      <c r="A10" s="4" t="s">
        <v>6</v>
      </c>
      <c r="B10" s="18" t="s">
        <v>38</v>
      </c>
      <c r="C10" s="13"/>
      <c r="D10" s="13"/>
      <c r="E10" s="17"/>
      <c r="F10" s="17"/>
      <c r="G10" s="30"/>
      <c r="H10" s="101">
        <f>'PROJECT MNGMNT'!F31</f>
        <v>30000</v>
      </c>
    </row>
    <row r="11" spans="1:8" ht="15" customHeight="1" x14ac:dyDescent="0.3">
      <c r="A11" s="4"/>
      <c r="B11" s="18"/>
      <c r="C11" s="13"/>
      <c r="D11" s="13"/>
      <c r="E11" s="13"/>
      <c r="F11" s="17"/>
      <c r="G11" s="30"/>
      <c r="H11" s="100"/>
    </row>
    <row r="12" spans="1:8" ht="21.75" customHeight="1" x14ac:dyDescent="0.4">
      <c r="A12" s="4"/>
      <c r="B12" s="33" t="s">
        <v>122</v>
      </c>
      <c r="C12" s="13"/>
      <c r="D12" s="13"/>
      <c r="E12" s="17"/>
      <c r="F12" s="17"/>
      <c r="G12" s="30"/>
      <c r="H12" s="100"/>
    </row>
    <row r="13" spans="1:8" ht="15" customHeight="1" x14ac:dyDescent="0.3">
      <c r="A13" s="4"/>
      <c r="B13" s="34"/>
      <c r="C13" s="13"/>
      <c r="D13" s="13"/>
      <c r="E13" s="17"/>
      <c r="F13" s="17"/>
      <c r="G13" s="30"/>
      <c r="H13" s="100"/>
    </row>
    <row r="14" spans="1:8" ht="15" customHeight="1" x14ac:dyDescent="0.3">
      <c r="A14" s="4" t="s">
        <v>26</v>
      </c>
      <c r="B14" s="18" t="s">
        <v>229</v>
      </c>
      <c r="C14" s="13"/>
      <c r="D14" s="13"/>
      <c r="E14" s="17"/>
      <c r="F14" s="35"/>
      <c r="G14" s="36"/>
      <c r="H14" s="101">
        <f>'Emasdal Pump Station'!F76</f>
        <v>0</v>
      </c>
    </row>
    <row r="15" spans="1:8" ht="15" customHeight="1" x14ac:dyDescent="0.3">
      <c r="A15" s="4"/>
      <c r="B15" s="18"/>
      <c r="C15" s="13"/>
      <c r="D15" s="13"/>
      <c r="E15" s="17"/>
      <c r="F15" s="35"/>
      <c r="G15" s="36"/>
      <c r="H15" s="101"/>
    </row>
    <row r="16" spans="1:8" ht="15" customHeight="1" x14ac:dyDescent="0.3">
      <c r="A16" s="4" t="s">
        <v>88</v>
      </c>
      <c r="B16" s="18" t="s">
        <v>256</v>
      </c>
      <c r="C16" s="13"/>
      <c r="D16" s="13"/>
      <c r="E16" s="17"/>
      <c r="F16" s="35"/>
      <c r="G16" s="36"/>
      <c r="H16" s="101">
        <f>'Rensburg Pump Station'!F83</f>
        <v>0</v>
      </c>
    </row>
    <row r="17" spans="1:8" ht="15" customHeight="1" x14ac:dyDescent="0.3">
      <c r="A17" s="4"/>
      <c r="B17" s="18"/>
      <c r="C17" s="13"/>
      <c r="D17" s="13"/>
      <c r="E17" s="17"/>
      <c r="F17" s="35"/>
      <c r="G17" s="36"/>
      <c r="H17" s="101"/>
    </row>
    <row r="18" spans="1:8" ht="15" customHeight="1" x14ac:dyDescent="0.3">
      <c r="A18" s="4" t="s">
        <v>115</v>
      </c>
      <c r="B18" s="18" t="s">
        <v>230</v>
      </c>
      <c r="C18" s="13"/>
      <c r="D18" s="13"/>
      <c r="E18" s="17"/>
      <c r="F18" s="35"/>
      <c r="G18" s="36"/>
      <c r="H18" s="101">
        <f>'Heidelberg Pump Station'!F82</f>
        <v>0</v>
      </c>
    </row>
    <row r="19" spans="1:8" ht="15" customHeight="1" x14ac:dyDescent="0.3">
      <c r="A19" s="4"/>
      <c r="B19" s="18"/>
      <c r="C19" s="13"/>
      <c r="D19" s="13"/>
      <c r="E19" s="17"/>
      <c r="F19" s="35"/>
      <c r="G19" s="36"/>
      <c r="H19" s="101"/>
    </row>
    <row r="20" spans="1:8" ht="15" customHeight="1" x14ac:dyDescent="0.3">
      <c r="A20" s="4" t="s">
        <v>119</v>
      </c>
      <c r="B20" s="18" t="s">
        <v>259</v>
      </c>
      <c r="C20" s="13"/>
      <c r="D20" s="13"/>
      <c r="E20" s="17"/>
      <c r="F20" s="35"/>
      <c r="G20" s="36"/>
      <c r="H20" s="101">
        <f>'Bergendal Pump Station'!F83</f>
        <v>0</v>
      </c>
    </row>
    <row r="21" spans="1:8" ht="15" customHeight="1" x14ac:dyDescent="0.3">
      <c r="A21" s="206"/>
      <c r="B21" s="207"/>
      <c r="C21" s="208"/>
      <c r="D21" s="208"/>
      <c r="E21" s="209"/>
      <c r="F21" s="210"/>
      <c r="G21" s="211"/>
      <c r="H21" s="212"/>
    </row>
    <row r="22" spans="1:8" ht="15" customHeight="1" x14ac:dyDescent="0.3">
      <c r="A22" s="6"/>
      <c r="B22" s="8" t="s">
        <v>231</v>
      </c>
      <c r="C22" s="217"/>
      <c r="D22" s="217"/>
      <c r="E22" s="218"/>
      <c r="F22" s="219"/>
      <c r="G22" s="220"/>
      <c r="H22" s="103">
        <f>SUM(H14:H20)</f>
        <v>0</v>
      </c>
    </row>
    <row r="23" spans="1:8" ht="15" customHeight="1" x14ac:dyDescent="0.3">
      <c r="A23" s="5"/>
      <c r="B23" s="213"/>
      <c r="C23" s="15"/>
      <c r="D23" s="15"/>
      <c r="E23" s="28"/>
      <c r="F23" s="214"/>
      <c r="G23" s="215"/>
      <c r="H23" s="216"/>
    </row>
    <row r="24" spans="1:8" ht="15" customHeight="1" x14ac:dyDescent="0.3">
      <c r="A24" s="4" t="s">
        <v>236</v>
      </c>
      <c r="B24" s="18" t="s">
        <v>232</v>
      </c>
      <c r="C24" s="13"/>
      <c r="D24" s="13"/>
      <c r="E24" s="17"/>
      <c r="F24" s="35"/>
      <c r="G24" s="36"/>
      <c r="H24" s="101">
        <f>'Emasdal Electrical '!F233</f>
        <v>0</v>
      </c>
    </row>
    <row r="25" spans="1:8" ht="15" customHeight="1" x14ac:dyDescent="0.3">
      <c r="A25" s="4"/>
      <c r="B25" s="18"/>
      <c r="C25" s="13"/>
      <c r="D25" s="13"/>
      <c r="E25" s="17"/>
      <c r="F25" s="35"/>
      <c r="G25" s="36"/>
      <c r="H25" s="101"/>
    </row>
    <row r="26" spans="1:8" ht="15" customHeight="1" x14ac:dyDescent="0.3">
      <c r="A26" s="4" t="s">
        <v>237</v>
      </c>
      <c r="B26" s="18" t="s">
        <v>257</v>
      </c>
      <c r="C26" s="13"/>
      <c r="D26" s="13"/>
      <c r="E26" s="17"/>
      <c r="F26" s="35"/>
      <c r="G26" s="36"/>
      <c r="H26" s="101">
        <f>'Rensburg Electrical'!F234</f>
        <v>0</v>
      </c>
    </row>
    <row r="27" spans="1:8" ht="15" customHeight="1" x14ac:dyDescent="0.3">
      <c r="A27" s="4"/>
      <c r="B27" s="18"/>
      <c r="C27" s="13"/>
      <c r="D27" s="13"/>
      <c r="E27" s="17"/>
      <c r="F27" s="35"/>
      <c r="G27" s="36"/>
      <c r="H27" s="101"/>
    </row>
    <row r="28" spans="1:8" ht="15" customHeight="1" x14ac:dyDescent="0.3">
      <c r="A28" s="4" t="s">
        <v>238</v>
      </c>
      <c r="B28" s="18" t="s">
        <v>233</v>
      </c>
      <c r="C28" s="13"/>
      <c r="D28" s="13"/>
      <c r="E28" s="17"/>
      <c r="F28" s="35"/>
      <c r="G28" s="36"/>
      <c r="H28" s="101">
        <f>'Heidelberg Electrical'!F237</f>
        <v>0</v>
      </c>
    </row>
    <row r="29" spans="1:8" ht="15" customHeight="1" x14ac:dyDescent="0.3">
      <c r="A29" s="206"/>
      <c r="B29" s="207"/>
      <c r="C29" s="208"/>
      <c r="D29" s="208"/>
      <c r="E29" s="209"/>
      <c r="F29" s="210"/>
      <c r="G29" s="211"/>
      <c r="H29" s="212"/>
    </row>
    <row r="30" spans="1:8" ht="15" customHeight="1" x14ac:dyDescent="0.3">
      <c r="A30" s="6"/>
      <c r="B30" s="8" t="s">
        <v>234</v>
      </c>
      <c r="C30" s="217"/>
      <c r="D30" s="217"/>
      <c r="E30" s="218"/>
      <c r="F30" s="219"/>
      <c r="G30" s="220"/>
      <c r="H30" s="103">
        <f>SUM(H24:H29)</f>
        <v>0</v>
      </c>
    </row>
    <row r="31" spans="1:8" ht="15" customHeight="1" x14ac:dyDescent="0.3">
      <c r="A31" s="5"/>
      <c r="B31" s="213"/>
      <c r="C31" s="15"/>
      <c r="D31" s="15"/>
      <c r="E31" s="28"/>
      <c r="F31" s="214"/>
      <c r="G31" s="215"/>
      <c r="H31" s="216"/>
    </row>
    <row r="32" spans="1:8" ht="15" customHeight="1" x14ac:dyDescent="0.3">
      <c r="A32" s="4"/>
      <c r="B32" s="18"/>
      <c r="C32" s="13"/>
      <c r="D32" s="13"/>
      <c r="E32" s="17"/>
      <c r="F32" s="35"/>
      <c r="G32" s="36"/>
      <c r="H32" s="101"/>
    </row>
    <row r="33" spans="1:8" ht="15" customHeight="1" x14ac:dyDescent="0.3">
      <c r="A33" s="4"/>
      <c r="B33" s="16" t="s">
        <v>235</v>
      </c>
      <c r="C33" s="95"/>
      <c r="D33" s="95"/>
      <c r="E33" s="96"/>
      <c r="F33" s="97"/>
      <c r="G33" s="98"/>
      <c r="H33" s="102">
        <f>H10+H22+H30</f>
        <v>30000</v>
      </c>
    </row>
    <row r="34" spans="1:8" ht="15" customHeight="1" x14ac:dyDescent="0.3">
      <c r="A34" s="4"/>
      <c r="B34" s="18"/>
      <c r="C34" s="13"/>
      <c r="D34" s="13"/>
      <c r="E34" s="17"/>
      <c r="F34" s="35"/>
      <c r="G34" s="36"/>
      <c r="H34" s="101"/>
    </row>
    <row r="35" spans="1:8" ht="15" customHeight="1" x14ac:dyDescent="0.3">
      <c r="A35" s="4"/>
      <c r="B35" s="18" t="s">
        <v>48</v>
      </c>
      <c r="C35" s="13"/>
      <c r="D35" s="13"/>
      <c r="E35" s="17"/>
      <c r="F35" s="35"/>
      <c r="G35" s="36"/>
      <c r="H35" s="101">
        <f>0.15*H33</f>
        <v>4500</v>
      </c>
    </row>
    <row r="36" spans="1:8" ht="15" customHeight="1" x14ac:dyDescent="0.3">
      <c r="A36" s="4"/>
      <c r="B36" s="18"/>
      <c r="C36" s="13"/>
      <c r="D36" s="13"/>
      <c r="E36" s="17"/>
      <c r="F36" s="35"/>
      <c r="G36" s="36"/>
      <c r="H36" s="101"/>
    </row>
    <row r="37" spans="1:8" ht="15" customHeight="1" x14ac:dyDescent="0.3">
      <c r="A37" s="4"/>
      <c r="B37" s="18"/>
      <c r="C37" s="13"/>
      <c r="D37" s="13"/>
      <c r="E37" s="17"/>
      <c r="F37" s="35"/>
      <c r="G37" s="36"/>
      <c r="H37" s="101"/>
    </row>
    <row r="38" spans="1:8" ht="15" customHeight="1" x14ac:dyDescent="0.3">
      <c r="A38" s="4"/>
      <c r="B38" s="18"/>
      <c r="C38" s="13"/>
      <c r="D38" s="13"/>
      <c r="E38" s="17"/>
      <c r="F38" s="35"/>
      <c r="G38" s="36"/>
      <c r="H38" s="101"/>
    </row>
    <row r="39" spans="1:8" ht="15" customHeight="1" x14ac:dyDescent="0.3">
      <c r="A39" s="6"/>
      <c r="B39" s="8" t="s">
        <v>49</v>
      </c>
      <c r="C39" s="7"/>
      <c r="D39" s="7"/>
      <c r="E39" s="19"/>
      <c r="F39" s="31"/>
      <c r="G39" s="32"/>
      <c r="H39" s="103">
        <f>H33+H35</f>
        <v>34500</v>
      </c>
    </row>
    <row r="40" spans="1:8" ht="15" customHeight="1" x14ac:dyDescent="0.3">
      <c r="B40" s="22"/>
      <c r="E40" s="23"/>
      <c r="F40" s="37"/>
      <c r="G40" s="37"/>
    </row>
    <row r="41" spans="1:8" ht="15" customHeight="1" x14ac:dyDescent="0.3">
      <c r="B41" s="22"/>
      <c r="E41" s="23"/>
      <c r="F41" s="37"/>
      <c r="G41" s="37"/>
    </row>
    <row r="42" spans="1:8" ht="15" customHeight="1" x14ac:dyDescent="0.3">
      <c r="B42" s="22"/>
      <c r="E42" s="23"/>
      <c r="F42" s="37"/>
      <c r="G42" s="37"/>
    </row>
    <row r="43" spans="1:8" ht="15" customHeight="1" x14ac:dyDescent="0.3">
      <c r="B43" s="22"/>
      <c r="E43" s="23"/>
      <c r="F43" s="37"/>
      <c r="G43" s="37"/>
    </row>
    <row r="44" spans="1:8" ht="15" customHeight="1" x14ac:dyDescent="0.3">
      <c r="B44" s="22"/>
      <c r="E44" s="23"/>
      <c r="F44" s="37"/>
      <c r="G44" s="37"/>
    </row>
    <row r="45" spans="1:8" ht="15" customHeight="1" x14ac:dyDescent="0.3">
      <c r="A45" s="2"/>
      <c r="B45" s="24"/>
      <c r="E45" s="23"/>
      <c r="F45" s="37">
        <f>D45*E45</f>
        <v>0</v>
      </c>
      <c r="G45" s="37"/>
    </row>
    <row r="46" spans="1:8" ht="15" customHeight="1" x14ac:dyDescent="0.3">
      <c r="A46" s="2"/>
      <c r="B46" s="24"/>
      <c r="E46" s="23"/>
      <c r="F46" s="37"/>
      <c r="G46" s="37"/>
    </row>
    <row r="47" spans="1:8" ht="15" customHeight="1" x14ac:dyDescent="0.3">
      <c r="A47" s="2"/>
      <c r="B47" s="24"/>
      <c r="E47" s="23"/>
      <c r="F47" s="38"/>
      <c r="G47" s="38"/>
    </row>
    <row r="48" spans="1:8" ht="15" customHeight="1" x14ac:dyDescent="0.3"/>
    <row r="49" spans="8:8" ht="15" customHeight="1" x14ac:dyDescent="0.3"/>
    <row r="50" spans="8:8" ht="15" customHeight="1" x14ac:dyDescent="0.3"/>
    <row r="51" spans="8:8" ht="15" customHeight="1" x14ac:dyDescent="0.3"/>
    <row r="52" spans="8:8" ht="15" customHeight="1" x14ac:dyDescent="0.3">
      <c r="H52" s="2"/>
    </row>
    <row r="53" spans="8:8" ht="15" customHeight="1" x14ac:dyDescent="0.3"/>
    <row r="54" spans="8:8" ht="15" customHeight="1" x14ac:dyDescent="0.3"/>
    <row r="55" spans="8:8" ht="15" customHeight="1" x14ac:dyDescent="0.3"/>
    <row r="56" spans="8:8" ht="15" customHeight="1" x14ac:dyDescent="0.3"/>
    <row r="57" spans="8:8" ht="15" customHeight="1" x14ac:dyDescent="0.3"/>
    <row r="58" spans="8:8" ht="15" customHeight="1" x14ac:dyDescent="0.3"/>
    <row r="59" spans="8:8" ht="15" customHeight="1" x14ac:dyDescent="0.3"/>
    <row r="60" spans="8:8" ht="15" customHeight="1" x14ac:dyDescent="0.3"/>
    <row r="61" spans="8:8" ht="15" customHeight="1" x14ac:dyDescent="0.3"/>
    <row r="62" spans="8:8" ht="15" customHeight="1" x14ac:dyDescent="0.3"/>
    <row r="63" spans="8:8" ht="15" customHeight="1" x14ac:dyDescent="0.3"/>
    <row r="64" spans="8:8" ht="15" customHeight="1" x14ac:dyDescent="0.3"/>
    <row r="65" ht="15" customHeight="1" x14ac:dyDescent="0.3"/>
    <row r="66" ht="15" customHeight="1" x14ac:dyDescent="0.3"/>
    <row r="67" ht="15" customHeight="1" x14ac:dyDescent="0.3"/>
    <row r="68" ht="29.25" customHeight="1" x14ac:dyDescent="0.3"/>
  </sheetData>
  <printOptions gridLinesSet="0"/>
  <pageMargins left="0.82" right="0.23622047244094491" top="0.59055118110236227" bottom="0.59055118110236227" header="0" footer="0"/>
  <pageSetup paperSize="9" scale="71" fitToHeight="0" orientation="portrait" r:id="rId1"/>
  <headerFooter alignWithMargins="0">
    <oddFooter xml:space="preserve">&amp;L&amp;8BOILER INSTALLATION &amp; STEAM DISTRIBUTION         &amp;C&amp;8&amp;A&amp;R&amp;8PRICED BILL OF QUANTITIES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</vt:i4>
      </vt:variant>
    </vt:vector>
  </HeadingPairs>
  <TitlesOfParts>
    <vt:vector size="14" baseType="lpstr">
      <vt:lpstr>PROJECT MNGMNT</vt:lpstr>
      <vt:lpstr>Emasdal Pump Station</vt:lpstr>
      <vt:lpstr>Rensburg Pump Station</vt:lpstr>
      <vt:lpstr>Heidelberg Pump Station</vt:lpstr>
      <vt:lpstr>Bergendal Pump Station</vt:lpstr>
      <vt:lpstr>Emasdal Electrical </vt:lpstr>
      <vt:lpstr>Rensburg Electrical</vt:lpstr>
      <vt:lpstr>Heidelberg Electrical</vt:lpstr>
      <vt:lpstr>Sheet3</vt:lpstr>
      <vt:lpstr>Sheet1</vt:lpstr>
      <vt:lpstr>Sheet2</vt:lpstr>
      <vt:lpstr>Summary</vt:lpstr>
      <vt:lpstr>'PROJECT MNGMNT'!Print_Area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98</dc:creator>
  <cp:lastModifiedBy>sibulelo Mokoena</cp:lastModifiedBy>
  <cp:lastPrinted>2025-08-27T09:50:48Z</cp:lastPrinted>
  <dcterms:created xsi:type="dcterms:W3CDTF">1999-04-26T16:34:25Z</dcterms:created>
  <dcterms:modified xsi:type="dcterms:W3CDTF">2025-10-01T13:11:04Z</dcterms:modified>
</cp:coreProperties>
</file>