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RFB 2739 2023\"/>
    </mc:Choice>
  </mc:AlternateContent>
  <xr:revisionPtr revIDLastSave="0" documentId="8_{690BFC57-6252-4105-A27A-DEF900BA4D45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6" l="1"/>
  <c r="J22" i="6" l="1"/>
  <c r="M22" i="6"/>
  <c r="G22" i="6"/>
  <c r="N22" i="6" l="1"/>
  <c r="O22" i="6" s="1"/>
  <c r="M21" i="6"/>
  <c r="M20" i="6" s="1"/>
  <c r="J20" i="6"/>
  <c r="G21" i="6"/>
  <c r="G20" i="6" s="1"/>
  <c r="J23" i="6" l="1"/>
  <c r="J24" i="6" s="1"/>
  <c r="J25" i="6" s="1"/>
  <c r="N21" i="6"/>
  <c r="N20" i="6" s="1"/>
  <c r="G23" i="6" l="1"/>
  <c r="G24" i="6" s="1"/>
  <c r="G25" i="6" s="1"/>
  <c r="M23" i="6"/>
  <c r="M24" i="6" s="1"/>
  <c r="M25" i="6" s="1"/>
  <c r="O21" i="6"/>
  <c r="O20" i="6" s="1"/>
  <c r="N23" i="6" l="1"/>
  <c r="N24" i="6" s="1"/>
  <c r="N25" i="6" s="1"/>
  <c r="O23" i="6"/>
</calcChain>
</file>

<file path=xl/sharedStrings.xml><?xml version="1.0" encoding="utf-8"?>
<sst xmlns="http://schemas.openxmlformats.org/spreadsheetml/2006/main" count="53" uniqueCount="50">
  <si>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</si>
  <si>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</si>
  <si>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</si>
  <si>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</si>
  <si>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</si>
  <si>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</si>
  <si>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</si>
  <si>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</si>
  <si>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</si>
  <si>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</si>
  <si>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</si>
  <si>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</si>
  <si>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</si>
  <si>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</si>
  <si>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</si>
  <si>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</si>
  <si>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</si>
  <si>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</si>
  <si>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</si>
  <si>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</si>
  <si>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</si>
  <si>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</si>
  <si>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</si>
  <si>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</si>
  <si>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</si>
  <si>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</si>
  <si>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</si>
  <si>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</si>
  <si>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</si>
  <si>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</si>
  <si>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</si>
  <si>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</si>
  <si>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</si>
  <si>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</si>
  <si>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</si>
  <si>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</si>
  <si>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</si>
  <si>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</si>
  <si>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</si>
  <si>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</si>
  <si>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</si>
  <si>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</si>
  <si>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</si>
  <si>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</si>
  <si>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</si>
  <si>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</si>
  <si>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Design and implement a specific security awareness and training program</t>
  </si>
  <si>
    <t>Licences, maintenance and support inclusive of phishing and USB simulation (Self Service), security awareness materials, all
training content available at time of purchase</t>
  </si>
  <si>
    <t>Procurement of Information Security Awareness Solution for SITA and Clients for 3 Years.</t>
  </si>
  <si>
    <t>RFB 2739/2023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</si>
</sst>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tabSelected="1" zoomScale="98" zoomScaleNormal="98" workbookViewId="0">
      <selection activeCell="I7" sqref="I7"/>
    </sheetView>
  </sheetViews>
  <sheetFormatPr defaultColWidth="9.08984375" defaultRowHeight="14.5" x14ac:dyDescent="0.35"/>
  <cols>
    <col min="1" max="1" width="13.54296875" style="72" customWidth="1"/>
    <col min="2" max="2" width="59.54296875" style="69" customWidth="1"/>
    <col min="3" max="3" width="13.36328125" style="73" customWidth="1"/>
    <col min="4" max="4" width="9.6328125" style="73" customWidth="1"/>
    <col min="5" max="5" width="7.54296875" style="73" customWidth="1"/>
    <col min="6" max="7" width="19.54296875" style="69" customWidth="1"/>
    <col min="8" max="8" width="7.1796875" style="69" customWidth="1"/>
    <col min="9" max="10" width="19.54296875" style="69" customWidth="1"/>
    <col min="11" max="11" width="7.453125" style="69" customWidth="1"/>
    <col min="12" max="13" width="19.54296875" style="69" customWidth="1"/>
    <col min="14" max="14" width="21.36328125" style="69" customWidth="1"/>
    <col min="15" max="15" width="17.1796875" style="69" customWidth="1"/>
    <col min="16" max="16" width="32.81640625" style="69" customWidth="1"/>
    <col min="17" max="17" width="36.81640625" style="69" customWidth="1"/>
    <col min="18" max="16384" width="9.08984375" style="69"/>
  </cols>
  <sheetData>
    <row r="1" spans="1:22" s="53" customFormat="1" ht="31" x14ac:dyDescent="0.7">
      <c r="A1" s="7"/>
      <c r="B1" s="2" t="s">
        <v>23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5" customFormat="1" ht="28.75" customHeight="1" x14ac:dyDescent="0.35">
      <c r="A2" s="62"/>
      <c r="B2" s="44" t="s">
        <v>45</v>
      </c>
      <c r="C2" s="4"/>
      <c r="D2" s="4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3"/>
    </row>
    <row r="3" spans="1:22" s="67" customFormat="1" ht="15.5" x14ac:dyDescent="0.35">
      <c r="A3" s="30" t="s">
        <v>15</v>
      </c>
      <c r="B3" s="61" t="s">
        <v>49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6"/>
      <c r="O3" s="66"/>
      <c r="P3" s="66"/>
      <c r="Q3" s="66"/>
      <c r="R3" s="66"/>
      <c r="S3" s="66"/>
      <c r="T3" s="66"/>
      <c r="U3" s="66"/>
      <c r="V3" s="66"/>
    </row>
    <row r="4" spans="1:22" s="67" customFormat="1" ht="31" x14ac:dyDescent="0.35">
      <c r="A4" s="76" t="s">
        <v>16</v>
      </c>
      <c r="B4" s="8" t="s">
        <v>48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66"/>
      <c r="O4" s="66"/>
      <c r="P4" s="66"/>
      <c r="Q4" s="66"/>
      <c r="R4" s="66"/>
      <c r="S4" s="66"/>
      <c r="T4" s="66"/>
      <c r="U4" s="66"/>
      <c r="V4" s="66"/>
    </row>
    <row r="5" spans="1:22" s="67" customFormat="1" ht="15.5" x14ac:dyDescent="0.35">
      <c r="A5" s="90" t="s">
        <v>24</v>
      </c>
      <c r="B5" s="82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6"/>
      <c r="O5" s="66"/>
      <c r="P5" s="66"/>
      <c r="Q5" s="66"/>
      <c r="R5" s="66"/>
      <c r="S5" s="66"/>
      <c r="T5" s="66"/>
      <c r="U5" s="66"/>
      <c r="V5" s="66"/>
    </row>
    <row r="6" spans="1:22" s="65" customFormat="1" ht="15.5" x14ac:dyDescent="0.35">
      <c r="A6" s="77"/>
      <c r="B6" s="78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6"/>
      <c r="O6" s="66"/>
      <c r="P6" s="66"/>
      <c r="Q6" s="66"/>
      <c r="R6" s="66"/>
      <c r="S6" s="66"/>
      <c r="T6" s="66"/>
      <c r="U6" s="66"/>
      <c r="V6" s="66"/>
    </row>
    <row r="7" spans="1:22" s="66" customFormat="1" ht="15.5" x14ac:dyDescent="0.35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6" customFormat="1" ht="15.5" x14ac:dyDescent="0.35">
      <c r="A8" s="42" t="s">
        <v>25</v>
      </c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40"/>
    </row>
    <row r="9" spans="1:22" s="66" customFormat="1" ht="15.5" x14ac:dyDescent="0.35">
      <c r="A9" s="83" t="s">
        <v>44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40"/>
    </row>
    <row r="10" spans="1:22" s="66" customFormat="1" ht="15.5" x14ac:dyDescent="0.35">
      <c r="A10" s="39" t="s">
        <v>41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6" customFormat="1" ht="15.5" x14ac:dyDescent="0.35">
      <c r="A11" s="39" t="s">
        <v>32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6" customFormat="1" ht="15.5" x14ac:dyDescent="0.35">
      <c r="A12" s="38" t="s">
        <v>37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6" customFormat="1" ht="15.5" x14ac:dyDescent="0.35">
      <c r="A13" s="6"/>
      <c r="B13" s="75" t="s">
        <v>3</v>
      </c>
      <c r="C13" s="96" t="s">
        <v>4</v>
      </c>
      <c r="D13" s="96"/>
      <c r="E13" s="74"/>
      <c r="F13" s="23"/>
      <c r="G13" s="23"/>
      <c r="H13" s="23"/>
      <c r="I13" s="23"/>
      <c r="J13" s="23"/>
      <c r="K13" s="23"/>
      <c r="L13" s="23"/>
      <c r="M13" s="40"/>
    </row>
    <row r="14" spans="1:22" s="66" customFormat="1" ht="15.5" x14ac:dyDescent="0.35">
      <c r="A14" s="6"/>
      <c r="B14" s="46" t="s">
        <v>5</v>
      </c>
      <c r="C14" s="97"/>
      <c r="D14" s="98"/>
      <c r="E14" s="81"/>
      <c r="F14" s="102" t="s">
        <v>33</v>
      </c>
      <c r="G14" s="23"/>
      <c r="H14" s="23"/>
      <c r="I14" s="23"/>
      <c r="J14" s="23"/>
      <c r="K14" s="23"/>
      <c r="L14" s="23"/>
      <c r="M14" s="40"/>
    </row>
    <row r="15" spans="1:22" s="66" customFormat="1" ht="15.65" customHeight="1" x14ac:dyDescent="0.35">
      <c r="A15" s="6"/>
      <c r="B15" s="46" t="s">
        <v>6</v>
      </c>
      <c r="C15" s="99"/>
      <c r="D15" s="100"/>
      <c r="E15" s="81"/>
      <c r="F15" s="102"/>
      <c r="G15" s="23"/>
      <c r="H15" s="23"/>
      <c r="I15" s="23"/>
      <c r="J15" s="23"/>
      <c r="K15" s="23"/>
      <c r="L15" s="23"/>
      <c r="M15" s="40"/>
    </row>
    <row r="16" spans="1:22" s="66" customFormat="1" ht="15.5" x14ac:dyDescent="0.35">
      <c r="A16" s="6"/>
      <c r="B16" s="47" t="s">
        <v>8</v>
      </c>
      <c r="C16" s="99"/>
      <c r="D16" s="100"/>
      <c r="E16" s="81"/>
      <c r="F16" s="102"/>
      <c r="G16" s="23"/>
      <c r="H16" s="23"/>
      <c r="I16" s="23"/>
      <c r="J16" s="23"/>
      <c r="K16" s="23"/>
      <c r="L16" s="23"/>
      <c r="M16" s="40"/>
    </row>
    <row r="17" spans="1:17" s="66" customFormat="1" ht="15.5" x14ac:dyDescent="0.35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s="67" customFormat="1" ht="15.5" x14ac:dyDescent="0.35">
      <c r="A18" s="9"/>
      <c r="B18" s="10"/>
      <c r="C18" s="59"/>
      <c r="D18" s="59"/>
      <c r="E18" s="101" t="s">
        <v>9</v>
      </c>
      <c r="F18" s="101"/>
      <c r="G18" s="101"/>
      <c r="H18" s="101" t="s">
        <v>10</v>
      </c>
      <c r="I18" s="101"/>
      <c r="J18" s="101"/>
      <c r="K18" s="101" t="s">
        <v>11</v>
      </c>
      <c r="L18" s="101"/>
      <c r="M18" s="103"/>
      <c r="N18" s="55" t="s">
        <v>13</v>
      </c>
      <c r="O18" s="68"/>
      <c r="P18" s="68"/>
    </row>
    <row r="19" spans="1:17" ht="31" x14ac:dyDescent="0.35">
      <c r="A19" s="9" t="s">
        <v>0</v>
      </c>
      <c r="B19" s="10" t="s">
        <v>26</v>
      </c>
      <c r="C19" s="59" t="s">
        <v>1</v>
      </c>
      <c r="D19" s="59" t="s">
        <v>21</v>
      </c>
      <c r="E19" s="59" t="s">
        <v>12</v>
      </c>
      <c r="F19" s="15" t="s">
        <v>19</v>
      </c>
      <c r="G19" s="15" t="s">
        <v>36</v>
      </c>
      <c r="H19" s="59" t="s">
        <v>14</v>
      </c>
      <c r="I19" s="15" t="s">
        <v>19</v>
      </c>
      <c r="J19" s="15" t="s">
        <v>34</v>
      </c>
      <c r="K19" s="59" t="s">
        <v>14</v>
      </c>
      <c r="L19" s="15" t="s">
        <v>19</v>
      </c>
      <c r="M19" s="15" t="s">
        <v>35</v>
      </c>
      <c r="N19" s="56" t="s">
        <v>20</v>
      </c>
      <c r="O19" s="57" t="s">
        <v>22</v>
      </c>
      <c r="P19" s="58" t="s">
        <v>39</v>
      </c>
      <c r="Q19" s="58" t="s">
        <v>40</v>
      </c>
    </row>
    <row r="20" spans="1:17" ht="15.5" x14ac:dyDescent="0.35">
      <c r="A20" s="8">
        <v>1</v>
      </c>
      <c r="B20" s="12" t="s">
        <v>43</v>
      </c>
      <c r="C20" s="51"/>
      <c r="D20" s="51"/>
      <c r="E20" s="52"/>
      <c r="F20" s="48"/>
      <c r="G20" s="49">
        <f>SUBTOTAL(9,G21:G22)</f>
        <v>0</v>
      </c>
      <c r="H20" s="48"/>
      <c r="I20" s="50"/>
      <c r="J20" s="49">
        <f>SUBTOTAL(9,J21:J22)</f>
        <v>0</v>
      </c>
      <c r="K20" s="48"/>
      <c r="L20" s="48"/>
      <c r="M20" s="49">
        <f>SUBTOTAL(9,M21:M22)</f>
        <v>0</v>
      </c>
      <c r="N20" s="49">
        <f>SUBTOTAL(9,N21:N22)</f>
        <v>0</v>
      </c>
      <c r="O20" s="49">
        <f>SUBTOTAL(9,O21:O22)</f>
        <v>0</v>
      </c>
      <c r="P20" s="84"/>
      <c r="Q20" s="84"/>
    </row>
    <row r="21" spans="1:17" ht="46.5" x14ac:dyDescent="0.35">
      <c r="A21" s="31" t="s">
        <v>17</v>
      </c>
      <c r="B21" s="11" t="s">
        <v>47</v>
      </c>
      <c r="C21" s="17"/>
      <c r="D21" s="80">
        <v>0</v>
      </c>
      <c r="E21" s="17">
        <v>3200</v>
      </c>
      <c r="F21" s="79">
        <v>0</v>
      </c>
      <c r="G21" s="18">
        <f>E21*F21</f>
        <v>0</v>
      </c>
      <c r="H21" s="17">
        <v>3200</v>
      </c>
      <c r="I21" s="79">
        <v>0</v>
      </c>
      <c r="J21" s="16">
        <f>H21*I21</f>
        <v>0</v>
      </c>
      <c r="K21" s="17">
        <v>3200</v>
      </c>
      <c r="L21" s="79">
        <v>0</v>
      </c>
      <c r="M21" s="16">
        <f>K21*L21</f>
        <v>0</v>
      </c>
      <c r="N21" s="43">
        <f>SUM(G21,J21,M21)</f>
        <v>0</v>
      </c>
      <c r="O21" s="70">
        <f>D21*N21</f>
        <v>0</v>
      </c>
      <c r="P21" s="85"/>
      <c r="Q21" s="84"/>
    </row>
    <row r="22" spans="1:17" ht="31.5" thickBot="1" x14ac:dyDescent="0.4">
      <c r="A22" s="31" t="s">
        <v>18</v>
      </c>
      <c r="B22" s="95" t="s">
        <v>46</v>
      </c>
      <c r="C22" s="17"/>
      <c r="D22" s="80">
        <v>0</v>
      </c>
      <c r="E22" s="32">
        <v>1</v>
      </c>
      <c r="F22" s="79">
        <v>0</v>
      </c>
      <c r="G22" s="18">
        <f t="shared" ref="G22" si="0">E22*F22</f>
        <v>0</v>
      </c>
      <c r="H22" s="32">
        <v>0</v>
      </c>
      <c r="I22" s="79">
        <v>0</v>
      </c>
      <c r="J22" s="16">
        <f t="shared" ref="J22" si="1">H22*I22</f>
        <v>0</v>
      </c>
      <c r="K22" s="32">
        <v>0</v>
      </c>
      <c r="L22" s="79">
        <v>0</v>
      </c>
      <c r="M22" s="16">
        <f t="shared" ref="M22" si="2">K22*L22</f>
        <v>0</v>
      </c>
      <c r="N22" s="43">
        <f t="shared" ref="N22" si="3">SUM(G22,J22,M22)</f>
        <v>0</v>
      </c>
      <c r="O22" s="70">
        <f t="shared" ref="O22" si="4">D22*N22</f>
        <v>0</v>
      </c>
      <c r="P22" s="85"/>
      <c r="Q22" s="84"/>
    </row>
    <row r="23" spans="1:17" ht="16" thickBot="1" x14ac:dyDescent="0.4">
      <c r="A23" s="13"/>
      <c r="B23" s="14" t="s">
        <v>27</v>
      </c>
      <c r="C23" s="19"/>
      <c r="D23" s="19"/>
      <c r="E23" s="20"/>
      <c r="F23" s="35"/>
      <c r="G23" s="21">
        <f>SUBTOTAL(9,G20:G22)</f>
        <v>0</v>
      </c>
      <c r="H23" s="34"/>
      <c r="I23" s="34"/>
      <c r="J23" s="21">
        <f>SUBTOTAL(9,J20:J22)</f>
        <v>0</v>
      </c>
      <c r="K23" s="34"/>
      <c r="L23" s="33"/>
      <c r="M23" s="21">
        <f>SUBTOTAL(9,M20:M22)</f>
        <v>0</v>
      </c>
      <c r="N23" s="91">
        <f>SUBTOTAL(9,N20:N22)</f>
        <v>0</v>
      </c>
      <c r="O23" s="94">
        <f>SUBTOTAL(9,O20:O22)</f>
        <v>0</v>
      </c>
      <c r="P23" s="92"/>
      <c r="Q23" s="84"/>
    </row>
    <row r="24" spans="1:17" ht="15.5" x14ac:dyDescent="0.35">
      <c r="A24" s="13"/>
      <c r="B24" s="14" t="s">
        <v>2</v>
      </c>
      <c r="C24" s="19"/>
      <c r="D24" s="19"/>
      <c r="E24" s="20"/>
      <c r="F24" s="35"/>
      <c r="G24" s="36">
        <f>G23*0.15</f>
        <v>0</v>
      </c>
      <c r="H24" s="34"/>
      <c r="I24" s="33"/>
      <c r="J24" s="36">
        <f>J23*0.15</f>
        <v>0</v>
      </c>
      <c r="K24" s="34"/>
      <c r="L24" s="33"/>
      <c r="M24" s="36">
        <f>M23*0.15</f>
        <v>0</v>
      </c>
      <c r="N24" s="36">
        <f>N23*0.15</f>
        <v>0</v>
      </c>
      <c r="O24" s="93"/>
      <c r="P24" s="85"/>
      <c r="Q24" s="84"/>
    </row>
    <row r="25" spans="1:17" ht="16" thickBot="1" x14ac:dyDescent="0.4">
      <c r="A25" s="13"/>
      <c r="B25" s="14" t="s">
        <v>28</v>
      </c>
      <c r="C25" s="19"/>
      <c r="D25" s="19"/>
      <c r="E25" s="20"/>
      <c r="F25" s="35"/>
      <c r="G25" s="37">
        <f>G23+G24</f>
        <v>0</v>
      </c>
      <c r="H25" s="34"/>
      <c r="I25" s="33"/>
      <c r="J25" s="37">
        <f>J23+J24</f>
        <v>0</v>
      </c>
      <c r="K25" s="34"/>
      <c r="L25" s="33"/>
      <c r="M25" s="37">
        <f>M23+M24</f>
        <v>0</v>
      </c>
      <c r="N25" s="37">
        <f>N23+N24</f>
        <v>0</v>
      </c>
      <c r="O25" s="71"/>
      <c r="P25" s="85"/>
      <c r="Q25" s="84"/>
    </row>
    <row r="26" spans="1:17" x14ac:dyDescent="0.35">
      <c r="A26" s="86"/>
      <c r="B26" s="87"/>
      <c r="C26" s="88"/>
      <c r="D26" s="88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</row>
    <row r="27" spans="1:17" ht="15" thickBot="1" x14ac:dyDescent="0.4">
      <c r="A27" s="86"/>
      <c r="B27" s="89"/>
      <c r="C27" s="88"/>
      <c r="D27" s="88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spans="1:17" ht="25.75" customHeight="1" x14ac:dyDescent="0.35">
      <c r="A28" s="86"/>
      <c r="B28" s="106" t="s">
        <v>38</v>
      </c>
      <c r="C28" s="104"/>
      <c r="D28" s="105"/>
      <c r="E28" s="111"/>
      <c r="F28" s="112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spans="1:17" ht="17.399999999999999" customHeight="1" x14ac:dyDescent="0.35">
      <c r="A29" s="86"/>
      <c r="B29" s="107"/>
      <c r="C29" s="113" t="s">
        <v>29</v>
      </c>
      <c r="D29" s="114"/>
      <c r="E29" s="60" t="s">
        <v>31</v>
      </c>
      <c r="F29" s="54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34.75" customHeight="1" x14ac:dyDescent="0.35">
      <c r="A30" s="86"/>
      <c r="B30" s="107"/>
      <c r="C30" s="115"/>
      <c r="D30" s="116"/>
      <c r="E30" s="109"/>
      <c r="F30" s="110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ht="19.25" customHeight="1" thickBot="1" x14ac:dyDescent="0.4">
      <c r="A31" s="86"/>
      <c r="B31" s="108"/>
      <c r="C31" s="117" t="s">
        <v>42</v>
      </c>
      <c r="D31" s="118"/>
      <c r="E31" s="119" t="s">
        <v>30</v>
      </c>
      <c r="F31" s="120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x14ac:dyDescent="0.35">
      <c r="A32" s="86"/>
      <c r="B32" s="89"/>
      <c r="C32" s="88"/>
      <c r="D32" s="88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x14ac:dyDescent="0.35">
      <c r="A33" s="86"/>
      <c r="B33" s="89"/>
      <c r="C33" s="88"/>
      <c r="D33" s="88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</sheetData>
  <sheetProtection formatCells="0" formatColumns="0" formatRows="0" insertRows="0" deleteRows="0"/>
  <protectedRanges>
    <protectedRange sqref="C28:F30" name="Range7"/>
    <protectedRange sqref="P20:Q25" name="Range6"/>
    <protectedRange sqref="K22:L22 L21" name="Range5"/>
    <protectedRange sqref="H22:I22 I21" name="Range4"/>
    <protectedRange sqref="A20:F22 H21 K21" name="Range3"/>
    <protectedRange sqref="C14:E16" name="Range2"/>
    <protectedRange sqref="B3:B5" name="Range1"/>
  </protectedRanges>
  <mergeCells count="16">
    <mergeCell ref="H18:J18"/>
    <mergeCell ref="K18:M18"/>
    <mergeCell ref="C28:D28"/>
    <mergeCell ref="B28:B31"/>
    <mergeCell ref="E30:F30"/>
    <mergeCell ref="E28:F28"/>
    <mergeCell ref="C29:D29"/>
    <mergeCell ref="C30:D30"/>
    <mergeCell ref="C31:D31"/>
    <mergeCell ref="E31:F31"/>
    <mergeCell ref="C13:D13"/>
    <mergeCell ref="C14:D14"/>
    <mergeCell ref="C15:D15"/>
    <mergeCell ref="C16:D16"/>
    <mergeCell ref="E18:G18"/>
    <mergeCell ref="F14:F16"/>
  </mergeCells>
  <phoneticPr fontId="12" type="noConversion"/>
  <dataValidations count="2">
    <dataValidation type="decimal" operator="greaterThanOrEqual" allowBlank="1" showInputMessage="1" showErrorMessage="1" sqref="C14:D16 E22 H22 F21:F22 I21:I22 L21:L22 K22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2023-04-28T10:48:12Z</dcterms:modified>
</cp:coreProperties>
</file>