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mbasakazi/Library/Mobile Documents/com~apple~CloudDocs/LIWANI CONS/Liwani (work)/GDE /Submitted/"/>
    </mc:Choice>
  </mc:AlternateContent>
  <xr:revisionPtr revIDLastSave="0" documentId="13_ncr:1_{1A85AD62-5F8B-8047-BCF6-562965068F01}" xr6:coauthVersionLast="47" xr6:coauthVersionMax="47" xr10:uidLastSave="{00000000-0000-0000-0000-000000000000}"/>
  <bookViews>
    <workbookView xWindow="0" yWindow="500" windowWidth="33600" windowHeight="18960" tabRatio="876" xr2:uid="{00000000-000D-0000-FFFF-FFFF00000000}"/>
  </bookViews>
  <sheets>
    <sheet name="FINAL SUMMARY" sheetId="8" r:id="rId1"/>
    <sheet name="PRELIMINARIES" sheetId="1" r:id="rId2"/>
    <sheet name="BUILDING WORKS" sheetId="2" r:id="rId3"/>
    <sheet name="ELECTRICAL INSTALLATION" sheetId="3" r:id="rId4"/>
    <sheet name="ELECTRONIC INSTALLATION" sheetId="4" r:id="rId5"/>
    <sheet name="MECHANICAL INSTALLATION " sheetId="5" r:id="rId6"/>
    <sheet name="EXTERNAL WORKS" sheetId="6" r:id="rId7"/>
    <sheet name="PROVISIONAL SUMS AND ALLOWANCES"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58" i="2" l="1"/>
  <c r="L1066" i="6"/>
  <c r="L1068" i="6"/>
  <c r="K844" i="6"/>
  <c r="K846" i="6"/>
  <c r="K848" i="6"/>
  <c r="K854" i="6"/>
  <c r="K860" i="6"/>
  <c r="K866" i="6"/>
  <c r="K872" i="6"/>
  <c r="K876" i="6"/>
  <c r="K880" i="6"/>
  <c r="K884" i="6"/>
  <c r="K888" i="6"/>
  <c r="K892" i="6"/>
  <c r="K898" i="6"/>
  <c r="K900" i="6"/>
  <c r="K902" i="6"/>
  <c r="K904" i="6"/>
  <c r="K910" i="6"/>
  <c r="K914" i="6"/>
  <c r="K920" i="6"/>
  <c r="K926" i="6"/>
  <c r="K932" i="6"/>
  <c r="K938" i="6"/>
  <c r="K942" i="6"/>
  <c r="K944" i="6"/>
  <c r="K840" i="6"/>
  <c r="L945" i="6" s="1"/>
  <c r="K816" i="6"/>
  <c r="K812" i="6"/>
  <c r="K151" i="7"/>
  <c r="K128" i="7"/>
  <c r="K126" i="7"/>
  <c r="K124" i="7"/>
  <c r="K180" i="6"/>
  <c r="K186" i="6"/>
  <c r="K190" i="6"/>
  <c r="K192" i="6"/>
  <c r="K196" i="6"/>
  <c r="K168" i="6"/>
  <c r="K172" i="6"/>
  <c r="K174" i="6"/>
  <c r="K1216" i="2"/>
  <c r="K1228" i="2"/>
  <c r="K1218" i="2"/>
  <c r="K1224" i="2"/>
  <c r="K1234" i="2"/>
  <c r="K1250" i="2"/>
  <c r="K1246" i="2"/>
  <c r="K1244" i="2"/>
  <c r="K1238" i="2"/>
  <c r="K40" i="2"/>
  <c r="K44" i="2"/>
  <c r="K46" i="2"/>
  <c r="K50" i="2"/>
  <c r="K54" i="2"/>
  <c r="K58" i="2"/>
  <c r="K64" i="2"/>
  <c r="K68" i="2"/>
  <c r="K70" i="2"/>
  <c r="K74" i="2"/>
  <c r="K76" i="2"/>
  <c r="K80" i="2"/>
  <c r="K84" i="2"/>
  <c r="K90" i="2"/>
  <c r="K92" i="2"/>
  <c r="K124" i="2"/>
  <c r="K130" i="2"/>
  <c r="K132" i="2"/>
  <c r="K138" i="2"/>
  <c r="K140" i="2"/>
  <c r="K142" i="2"/>
  <c r="K144" i="2"/>
  <c r="K150" i="2"/>
  <c r="K152" i="2"/>
  <c r="K156" i="2"/>
  <c r="K158" i="2"/>
  <c r="K164" i="2"/>
  <c r="K170" i="2"/>
  <c r="K172" i="2"/>
  <c r="K176" i="2"/>
  <c r="K182" i="2"/>
  <c r="K186" i="2"/>
  <c r="K188" i="2"/>
  <c r="K190" i="2"/>
  <c r="K192" i="2"/>
  <c r="K194" i="2"/>
  <c r="K200" i="2"/>
  <c r="K202" i="2"/>
  <c r="K204" i="2"/>
  <c r="K206" i="2"/>
  <c r="K212" i="2"/>
  <c r="K216" i="2"/>
  <c r="K220" i="2"/>
  <c r="K226" i="2"/>
  <c r="K228" i="2"/>
  <c r="K232" i="2"/>
  <c r="K236" i="2"/>
  <c r="K238" i="2"/>
  <c r="K240" i="2"/>
  <c r="K276" i="2"/>
  <c r="K278" i="2"/>
  <c r="K280" i="2"/>
  <c r="K284" i="2"/>
  <c r="K286" i="2"/>
  <c r="K288" i="2"/>
  <c r="K294" i="2"/>
  <c r="K296" i="2"/>
  <c r="K302" i="2"/>
  <c r="K304" i="2"/>
  <c r="K306" i="2"/>
  <c r="K308" i="2"/>
  <c r="K310" i="2"/>
  <c r="K312" i="2"/>
  <c r="K314" i="2"/>
  <c r="K316" i="2"/>
  <c r="K320" i="2"/>
  <c r="K324" i="2"/>
  <c r="K328" i="2"/>
  <c r="K332" i="2"/>
  <c r="K334" i="2"/>
  <c r="K338" i="2"/>
  <c r="K340" i="2"/>
  <c r="K344" i="2"/>
  <c r="K346" i="2"/>
  <c r="K352" i="2"/>
  <c r="K354" i="2"/>
  <c r="K356" i="2"/>
  <c r="K358" i="2"/>
  <c r="K360" i="2"/>
  <c r="K362" i="2"/>
  <c r="K386" i="2"/>
  <c r="K390" i="2"/>
  <c r="K396" i="2"/>
  <c r="K400" i="2"/>
  <c r="K404" i="2"/>
  <c r="K436" i="2"/>
  <c r="K440" i="2"/>
  <c r="K442" i="2"/>
  <c r="K444" i="2"/>
  <c r="K446" i="2"/>
  <c r="K452" i="2"/>
  <c r="K520" i="2"/>
  <c r="K526" i="2"/>
  <c r="K528" i="2"/>
  <c r="K530" i="2"/>
  <c r="K532" i="2"/>
  <c r="K534" i="2"/>
  <c r="K536" i="2"/>
  <c r="K538" i="2"/>
  <c r="K542" i="2"/>
  <c r="K544" i="2"/>
  <c r="K550" i="2"/>
  <c r="K552" i="2"/>
  <c r="K558" i="2"/>
  <c r="K562" i="2"/>
  <c r="K568" i="2"/>
  <c r="K570" i="2"/>
  <c r="K572" i="2"/>
  <c r="K574" i="2"/>
  <c r="K576" i="2"/>
  <c r="K578" i="2"/>
  <c r="K580" i="2"/>
  <c r="K584" i="2"/>
  <c r="K586" i="2"/>
  <c r="K588" i="2"/>
  <c r="K590" i="2"/>
  <c r="K594" i="2"/>
  <c r="K600" i="2"/>
  <c r="K604" i="2"/>
  <c r="K614" i="2"/>
  <c r="K616" i="2"/>
  <c r="K618" i="2"/>
  <c r="K620" i="2"/>
  <c r="K622" i="2"/>
  <c r="K624" i="2"/>
  <c r="K626" i="2"/>
  <c r="K628" i="2"/>
  <c r="K630" i="2"/>
  <c r="K632" i="2"/>
  <c r="K634" i="2"/>
  <c r="K636" i="2"/>
  <c r="K638" i="2"/>
  <c r="K640" i="2"/>
  <c r="K642" i="2"/>
  <c r="K644" i="2"/>
  <c r="K646" i="2"/>
  <c r="K656" i="2"/>
  <c r="K658" i="2"/>
  <c r="K660" i="2"/>
  <c r="K662" i="2"/>
  <c r="K670" i="2"/>
  <c r="K672" i="2"/>
  <c r="K674" i="2"/>
  <c r="K676" i="2"/>
  <c r="K678" i="2"/>
  <c r="K680" i="2"/>
  <c r="K682" i="2"/>
  <c r="K684" i="2"/>
  <c r="K686" i="2"/>
  <c r="K688" i="2"/>
  <c r="K692" i="2"/>
  <c r="K694" i="2"/>
  <c r="K696" i="2"/>
  <c r="K698" i="2"/>
  <c r="K700" i="2"/>
  <c r="K702" i="2"/>
  <c r="K704" i="2"/>
  <c r="K706" i="2"/>
  <c r="K708" i="2"/>
  <c r="K710" i="2"/>
  <c r="K712" i="2"/>
  <c r="K716" i="2"/>
  <c r="K718" i="2"/>
  <c r="K720" i="2"/>
  <c r="K722" i="2"/>
  <c r="K724" i="2"/>
  <c r="K726" i="2"/>
  <c r="K728" i="2"/>
  <c r="K730" i="2"/>
  <c r="K732" i="2"/>
  <c r="K734" i="2"/>
  <c r="K738" i="2"/>
  <c r="K742" i="2"/>
  <c r="K746" i="2"/>
  <c r="K772" i="2"/>
  <c r="K776" i="2"/>
  <c r="K780" i="2"/>
  <c r="K786" i="2"/>
  <c r="K788" i="2"/>
  <c r="K792" i="2"/>
  <c r="K794" i="2"/>
  <c r="K800" i="2"/>
  <c r="K838" i="2"/>
  <c r="K842" i="2"/>
  <c r="K846" i="2"/>
  <c r="K850" i="2"/>
  <c r="K856" i="2"/>
  <c r="K882" i="2"/>
  <c r="K884" i="2"/>
  <c r="K886" i="2"/>
  <c r="K892" i="2"/>
  <c r="K894" i="2"/>
  <c r="K900" i="2"/>
  <c r="K902" i="2"/>
  <c r="K904" i="2"/>
  <c r="K906" i="2"/>
  <c r="K908" i="2"/>
  <c r="K910" i="2"/>
  <c r="K912" i="2"/>
  <c r="K914" i="2"/>
  <c r="K916" i="2"/>
  <c r="K918" i="2"/>
  <c r="K920" i="2"/>
  <c r="K922" i="2"/>
  <c r="K924" i="2"/>
  <c r="K926" i="2"/>
  <c r="K932" i="2"/>
  <c r="K934" i="2"/>
  <c r="K936" i="2"/>
  <c r="K938" i="2"/>
  <c r="K940" i="2"/>
  <c r="K942" i="2"/>
  <c r="K948" i="2"/>
  <c r="K950" i="2"/>
  <c r="K952" i="2"/>
  <c r="K954" i="2"/>
  <c r="K960" i="2"/>
  <c r="K962" i="2"/>
  <c r="K964" i="2"/>
  <c r="K966" i="2"/>
  <c r="K968" i="2"/>
  <c r="K974" i="2"/>
  <c r="K976" i="2"/>
  <c r="K978" i="2"/>
  <c r="K980" i="2"/>
  <c r="K982" i="2"/>
  <c r="K984" i="2"/>
  <c r="K986" i="2"/>
  <c r="K988" i="2"/>
  <c r="K990" i="2"/>
  <c r="K996" i="2"/>
  <c r="K998" i="2"/>
  <c r="K1000" i="2"/>
  <c r="K1002" i="2"/>
  <c r="K1004" i="2"/>
  <c r="K1006" i="2"/>
  <c r="K1012" i="2"/>
  <c r="K1014" i="2"/>
  <c r="K1016" i="2"/>
  <c r="K1018" i="2"/>
  <c r="K1020" i="2"/>
  <c r="K1022" i="2"/>
  <c r="K1024" i="2"/>
  <c r="K1026" i="2"/>
  <c r="K1028" i="2"/>
  <c r="K1030" i="2"/>
  <c r="K1032" i="2"/>
  <c r="K1034" i="2"/>
  <c r="K1036" i="2"/>
  <c r="K1038" i="2"/>
  <c r="K1040" i="2"/>
  <c r="K1042" i="2"/>
  <c r="K1044" i="2"/>
  <c r="K1046" i="2"/>
  <c r="K1048" i="2"/>
  <c r="K1050" i="2"/>
  <c r="K1052" i="2"/>
  <c r="K1054" i="2"/>
  <c r="K1056" i="2"/>
  <c r="K1058" i="2"/>
  <c r="K1060" i="2"/>
  <c r="K1062" i="2"/>
  <c r="K1064" i="2"/>
  <c r="K1066" i="2"/>
  <c r="K1068" i="2"/>
  <c r="K1070" i="2"/>
  <c r="K1072" i="2"/>
  <c r="K1074" i="2"/>
  <c r="K1076" i="2"/>
  <c r="K1078" i="2"/>
  <c r="K1080" i="2"/>
  <c r="K1082" i="2"/>
  <c r="K1084" i="2"/>
  <c r="K1086" i="2"/>
  <c r="K1088" i="2"/>
  <c r="K1090" i="2"/>
  <c r="K1092" i="2"/>
  <c r="K1094" i="2"/>
  <c r="K1096" i="2"/>
  <c r="K1098" i="2"/>
  <c r="K1100" i="2"/>
  <c r="K1102" i="2"/>
  <c r="K1104" i="2"/>
  <c r="K1106" i="2"/>
  <c r="K1108" i="2"/>
  <c r="K1110" i="2"/>
  <c r="K1112" i="2"/>
  <c r="K1114" i="2"/>
  <c r="K1118" i="2"/>
  <c r="K1120" i="2"/>
  <c r="K1124" i="2"/>
  <c r="K1128" i="2"/>
  <c r="K1130" i="2"/>
  <c r="K1134" i="2"/>
  <c r="K1136" i="2"/>
  <c r="K1140" i="2"/>
  <c r="K1144" i="2"/>
  <c r="K1146" i="2"/>
  <c r="K1148" i="2"/>
  <c r="K1152" i="2"/>
  <c r="K1154" i="2"/>
  <c r="K1158" i="2"/>
  <c r="K1160" i="2"/>
  <c r="K1164" i="2"/>
  <c r="K1166" i="2"/>
  <c r="K1170" i="2"/>
  <c r="K1174" i="2"/>
  <c r="K1180" i="2"/>
  <c r="K1304" i="2"/>
  <c r="K1306" i="2"/>
  <c r="K1308" i="2"/>
  <c r="K1310" i="2"/>
  <c r="K1312" i="2"/>
  <c r="K1314" i="2"/>
  <c r="K1316" i="2"/>
  <c r="K1320" i="2"/>
  <c r="K1322" i="2"/>
  <c r="K1324" i="2"/>
  <c r="K1326" i="2"/>
  <c r="K1328" i="2"/>
  <c r="K1330" i="2"/>
  <c r="K1332" i="2"/>
  <c r="K1338" i="2"/>
  <c r="K1340" i="2"/>
  <c r="K1342" i="2"/>
  <c r="K1344" i="2"/>
  <c r="K1346" i="2"/>
  <c r="K1348" i="2"/>
  <c r="K1350" i="2"/>
  <c r="K1352" i="2"/>
  <c r="K1354" i="2"/>
  <c r="K1356" i="2"/>
  <c r="K1358" i="2"/>
  <c r="K1360" i="2"/>
  <c r="K1364" i="2"/>
  <c r="K1366" i="2"/>
  <c r="K1368" i="2"/>
  <c r="K1370" i="2"/>
  <c r="K1372" i="2"/>
  <c r="K1374" i="2"/>
  <c r="K1376" i="2"/>
  <c r="K1380" i="2"/>
  <c r="K1382" i="2"/>
  <c r="K1384" i="2"/>
  <c r="K1388" i="2"/>
  <c r="K1392" i="2"/>
  <c r="K1394" i="2"/>
  <c r="K1398" i="2"/>
  <c r="K1404" i="2"/>
  <c r="K1416" i="2"/>
  <c r="K1418" i="2"/>
  <c r="K1420" i="2"/>
  <c r="K1422" i="2"/>
  <c r="K1424" i="2"/>
  <c r="K1428" i="2"/>
  <c r="K1430" i="2"/>
  <c r="K1432" i="2"/>
  <c r="K1438" i="2"/>
  <c r="K1440" i="2"/>
  <c r="K1448" i="2"/>
  <c r="K1450" i="2"/>
  <c r="K1456" i="2"/>
  <c r="K1460" i="2"/>
  <c r="K1462" i="2"/>
  <c r="K1468" i="2"/>
  <c r="K1470" i="2"/>
  <c r="K1472" i="2"/>
  <c r="K1474" i="2"/>
  <c r="K1480" i="2"/>
  <c r="K1486" i="2"/>
  <c r="K1488" i="2"/>
  <c r="K1490" i="2"/>
  <c r="K1494" i="2"/>
  <c r="K1498" i="2"/>
  <c r="K1500" i="2"/>
  <c r="K1502" i="2"/>
  <c r="K1506" i="2"/>
  <c r="K1508" i="2"/>
  <c r="K1512" i="2"/>
  <c r="K1558" i="2"/>
  <c r="K1560" i="2"/>
  <c r="K1566" i="2"/>
  <c r="K1572" i="2"/>
  <c r="K1574" i="2"/>
  <c r="K1578" i="2"/>
  <c r="K1602" i="2"/>
  <c r="K1604" i="2"/>
  <c r="K1606" i="2"/>
  <c r="K1612" i="2"/>
  <c r="K1614" i="2"/>
  <c r="K1618" i="2"/>
  <c r="K1620" i="2"/>
  <c r="K1624" i="2"/>
  <c r="K1630" i="2"/>
  <c r="K1730" i="2"/>
  <c r="K1732" i="2"/>
  <c r="K1734" i="2"/>
  <c r="K1736" i="2"/>
  <c r="K1738" i="2"/>
  <c r="K1740" i="2"/>
  <c r="K1742" i="2"/>
  <c r="K1748" i="2"/>
  <c r="K1752" i="2"/>
  <c r="K1754" i="2"/>
  <c r="K1756" i="2"/>
  <c r="K1758" i="2"/>
  <c r="K1762" i="2"/>
  <c r="K1766" i="2"/>
  <c r="K1768" i="2"/>
  <c r="K1770" i="2"/>
  <c r="K1772" i="2"/>
  <c r="K1774" i="2"/>
  <c r="K1778" i="2"/>
  <c r="K1780" i="2"/>
  <c r="K1782" i="2"/>
  <c r="K1784" i="2"/>
  <c r="K1786" i="2"/>
  <c r="K1790" i="2"/>
  <c r="K1792" i="2"/>
  <c r="K1794" i="2"/>
  <c r="K1800" i="2"/>
  <c r="K1806" i="2"/>
  <c r="K1808" i="2"/>
  <c r="K1810" i="2"/>
  <c r="K1812" i="2"/>
  <c r="K1814" i="2"/>
  <c r="K1816" i="2"/>
  <c r="K1820" i="2"/>
  <c r="K1822" i="2"/>
  <c r="K1828" i="2"/>
  <c r="K1830" i="2"/>
  <c r="K1832" i="2"/>
  <c r="K1836" i="2"/>
  <c r="K1840" i="2"/>
  <c r="K1846" i="2"/>
  <c r="K1866" i="2"/>
  <c r="K1870" i="2"/>
  <c r="K1874" i="2"/>
  <c r="K1880" i="2"/>
  <c r="K1886" i="2"/>
  <c r="K1892" i="2"/>
  <c r="K1896" i="2"/>
  <c r="K1922" i="2"/>
  <c r="K1924" i="2"/>
  <c r="K1930" i="2"/>
  <c r="K1932" i="2"/>
  <c r="K1938" i="2"/>
  <c r="K1942" i="2"/>
  <c r="K1946" i="2"/>
  <c r="K1950" i="2"/>
  <c r="K1954" i="2"/>
  <c r="K1958" i="2"/>
  <c r="K1962" i="2"/>
  <c r="K1968" i="2"/>
  <c r="K1972" i="2"/>
  <c r="K1976" i="2"/>
  <c r="K1982" i="2"/>
  <c r="K1984" i="2"/>
  <c r="F424" i="1"/>
  <c r="F432" i="1"/>
  <c r="F428" i="1"/>
  <c r="F422" i="1"/>
  <c r="F420" i="1"/>
  <c r="F418" i="1"/>
  <c r="F414" i="1"/>
  <c r="F412" i="1"/>
  <c r="F410" i="1"/>
  <c r="F408" i="1"/>
  <c r="F406" i="1"/>
  <c r="F404" i="1"/>
  <c r="F400" i="1"/>
  <c r="F398" i="1"/>
  <c r="F396" i="1"/>
  <c r="F394" i="1"/>
  <c r="F392" i="1"/>
  <c r="F390" i="1"/>
  <c r="F388" i="1"/>
  <c r="F386" i="1"/>
  <c r="F384" i="1"/>
  <c r="F290" i="1"/>
  <c r="F286" i="1"/>
  <c r="F284" i="1"/>
  <c r="F282" i="1"/>
  <c r="F280" i="1"/>
  <c r="F278" i="1"/>
  <c r="F276" i="1"/>
  <c r="F274" i="1"/>
  <c r="F272" i="1"/>
  <c r="F270" i="1"/>
  <c r="F268" i="1"/>
  <c r="F266" i="1"/>
  <c r="F264" i="1"/>
  <c r="F260" i="1"/>
  <c r="F258" i="1"/>
  <c r="F256" i="1"/>
  <c r="F254" i="1"/>
  <c r="F250" i="1"/>
  <c r="F248" i="1"/>
  <c r="F246" i="1"/>
  <c r="F242" i="1"/>
  <c r="F238" i="1"/>
  <c r="F236" i="1"/>
  <c r="F234" i="1"/>
  <c r="F232" i="1"/>
  <c r="F230" i="1"/>
  <c r="F226" i="1"/>
  <c r="F224" i="1"/>
  <c r="F222" i="1"/>
  <c r="F220" i="1"/>
  <c r="F218" i="1"/>
  <c r="F216" i="1"/>
  <c r="F212" i="1"/>
  <c r="F211" i="1"/>
  <c r="F210" i="1"/>
  <c r="F208" i="1"/>
  <c r="F206" i="1"/>
  <c r="F202" i="1"/>
  <c r="F200" i="1"/>
  <c r="F198" i="1"/>
  <c r="F196" i="1"/>
  <c r="F194" i="1"/>
  <c r="F190" i="1"/>
  <c r="F188" i="1"/>
  <c r="F186" i="1"/>
  <c r="F184" i="1"/>
  <c r="F182" i="1"/>
  <c r="F180" i="1"/>
  <c r="F178" i="1"/>
  <c r="F176" i="1"/>
  <c r="F174" i="1"/>
  <c r="F172" i="1"/>
  <c r="F170" i="1"/>
  <c r="F166" i="1"/>
  <c r="F164" i="1"/>
  <c r="F162" i="1"/>
  <c r="F160" i="1"/>
  <c r="F158" i="1"/>
  <c r="F156" i="1"/>
  <c r="F152" i="1"/>
  <c r="F144" i="1"/>
  <c r="F140" i="1"/>
  <c r="F137" i="1"/>
  <c r="F134" i="1"/>
  <c r="F124" i="1"/>
  <c r="F122" i="1"/>
  <c r="F120" i="1"/>
  <c r="F118" i="1"/>
  <c r="F111" i="1"/>
  <c r="F109" i="1"/>
  <c r="F107" i="1"/>
  <c r="F105" i="1"/>
  <c r="F103" i="1"/>
  <c r="F101" i="1"/>
  <c r="F99" i="1"/>
  <c r="F93" i="1"/>
  <c r="F91" i="1"/>
  <c r="F89" i="1"/>
  <c r="F87" i="1"/>
  <c r="F85" i="1"/>
  <c r="F83" i="1"/>
  <c r="F81" i="1"/>
  <c r="F79" i="1"/>
  <c r="F67" i="1"/>
  <c r="F65" i="1"/>
  <c r="F61" i="1"/>
  <c r="F56" i="1"/>
  <c r="F52" i="1"/>
  <c r="F49" i="1"/>
  <c r="F47" i="1"/>
  <c r="F45" i="1"/>
  <c r="F40" i="1"/>
  <c r="F36" i="1"/>
  <c r="L1251" i="2" l="1"/>
  <c r="L2006" i="2" s="1"/>
  <c r="L1513" i="2"/>
  <c r="L2008" i="2" s="1"/>
  <c r="L857" i="2"/>
  <c r="L2002" i="2" s="1"/>
  <c r="L405" i="2"/>
  <c r="L1994" i="2" s="1"/>
  <c r="L801" i="2"/>
  <c r="L2000" i="2" s="1"/>
  <c r="L453" i="2"/>
  <c r="L1996" i="2" s="1"/>
  <c r="L1631" i="2"/>
  <c r="L2012" i="2" s="1"/>
  <c r="L1579" i="2"/>
  <c r="L2010" i="2" s="1"/>
  <c r="L1181" i="2"/>
  <c r="L2004" i="2" s="1"/>
  <c r="L1985" i="2"/>
  <c r="L2018" i="2" s="1"/>
  <c r="L241" i="2"/>
  <c r="L1990" i="2" s="1"/>
  <c r="L1847" i="2"/>
  <c r="L2014" i="2" s="1"/>
  <c r="L1897" i="2"/>
  <c r="L2016" i="2" s="1"/>
  <c r="L363" i="2"/>
  <c r="L1992" i="2" s="1"/>
  <c r="L747" i="2"/>
  <c r="L1998" i="2" s="1"/>
  <c r="L93" i="2"/>
  <c r="L1988" i="2" s="1"/>
  <c r="G434" i="1"/>
  <c r="F434" i="1"/>
  <c r="E5" i="8" s="1"/>
  <c r="L2020" i="2" l="1"/>
  <c r="E11" i="8"/>
  <c r="L466" i="4"/>
  <c r="E9" i="8"/>
  <c r="L556" i="3"/>
  <c r="K44" i="7"/>
  <c r="K46" i="7"/>
  <c r="K48" i="7"/>
  <c r="K52" i="7"/>
  <c r="K54" i="7"/>
  <c r="K56" i="7"/>
  <c r="K60" i="7"/>
  <c r="K62" i="7"/>
  <c r="K64" i="7"/>
  <c r="K68" i="7"/>
  <c r="K70" i="7"/>
  <c r="K72" i="7"/>
  <c r="K76" i="7"/>
  <c r="K78" i="7"/>
  <c r="K80" i="7"/>
  <c r="K84" i="7"/>
  <c r="K86" i="7"/>
  <c r="K88" i="7"/>
  <c r="K92" i="7"/>
  <c r="K94" i="7"/>
  <c r="K96" i="7"/>
  <c r="K100" i="7"/>
  <c r="K102" i="7"/>
  <c r="K104" i="7"/>
  <c r="K108" i="7"/>
  <c r="K110" i="7"/>
  <c r="K112" i="7"/>
  <c r="K116" i="7"/>
  <c r="K118" i="7"/>
  <c r="K120" i="7"/>
  <c r="K134" i="7"/>
  <c r="K136" i="7"/>
  <c r="K138" i="7"/>
  <c r="K144" i="7"/>
  <c r="K146" i="7"/>
  <c r="K148" i="7"/>
  <c r="K38" i="7"/>
  <c r="K40" i="7"/>
  <c r="K36" i="7"/>
  <c r="K596" i="6"/>
  <c r="K496" i="6"/>
  <c r="E17" i="8" l="1"/>
  <c r="K18" i="6"/>
  <c r="K20" i="6"/>
  <c r="K24" i="6"/>
  <c r="K26" i="6"/>
  <c r="K28" i="6"/>
  <c r="K30" i="6"/>
  <c r="K34" i="6"/>
  <c r="K36" i="6"/>
  <c r="K40" i="6"/>
  <c r="K44" i="6"/>
  <c r="K48" i="6"/>
  <c r="K54" i="6"/>
  <c r="K60" i="6"/>
  <c r="K64" i="6"/>
  <c r="K68" i="6"/>
  <c r="K72" i="6"/>
  <c r="K76" i="6"/>
  <c r="K80" i="6"/>
  <c r="K86" i="6"/>
  <c r="K106" i="6"/>
  <c r="K110" i="6"/>
  <c r="K116" i="6"/>
  <c r="K122" i="6"/>
  <c r="K124" i="6"/>
  <c r="K130" i="6"/>
  <c r="K132" i="6"/>
  <c r="K134" i="6"/>
  <c r="K140" i="6"/>
  <c r="K142" i="6"/>
  <c r="K144" i="6"/>
  <c r="K146" i="6"/>
  <c r="K178" i="6"/>
  <c r="L197" i="6" s="1"/>
  <c r="K216" i="6"/>
  <c r="K222" i="6"/>
  <c r="K224" i="6"/>
  <c r="K230" i="6"/>
  <c r="K236" i="6"/>
  <c r="K242" i="6"/>
  <c r="K244" i="6"/>
  <c r="K250" i="6"/>
  <c r="K252" i="6"/>
  <c r="K258" i="6"/>
  <c r="K262" i="6"/>
  <c r="K264" i="6"/>
  <c r="K266" i="6"/>
  <c r="K268" i="6"/>
  <c r="K274" i="6"/>
  <c r="K280" i="6"/>
  <c r="K282" i="6"/>
  <c r="K288" i="6"/>
  <c r="K290" i="6"/>
  <c r="K296" i="6"/>
  <c r="K298" i="6"/>
  <c r="K300" i="6"/>
  <c r="K302" i="6"/>
  <c r="K306" i="6"/>
  <c r="K310" i="6"/>
  <c r="K314" i="6"/>
  <c r="K316" i="6"/>
  <c r="K334" i="6"/>
  <c r="K336" i="6"/>
  <c r="K338" i="6"/>
  <c r="K340" i="6"/>
  <c r="K342" i="6"/>
  <c r="K344" i="6"/>
  <c r="K346" i="6"/>
  <c r="K348" i="6"/>
  <c r="K350" i="6"/>
  <c r="K352" i="6"/>
  <c r="K356" i="6"/>
  <c r="K358" i="6"/>
  <c r="K362" i="6"/>
  <c r="K364" i="6"/>
  <c r="K368" i="6"/>
  <c r="K370" i="6"/>
  <c r="K372" i="6"/>
  <c r="K378" i="6"/>
  <c r="K380" i="6"/>
  <c r="K382" i="6"/>
  <c r="K384" i="6"/>
  <c r="K388" i="6"/>
  <c r="K394" i="6"/>
  <c r="K400" i="6"/>
  <c r="K406" i="6"/>
  <c r="K426" i="6"/>
  <c r="K428" i="6"/>
  <c r="K430" i="6"/>
  <c r="K434" i="6"/>
  <c r="K438" i="6"/>
  <c r="K440" i="6"/>
  <c r="K442" i="6"/>
  <c r="K446" i="6"/>
  <c r="K448" i="6"/>
  <c r="K450" i="6"/>
  <c r="K452" i="6"/>
  <c r="K456" i="6"/>
  <c r="K458" i="6"/>
  <c r="K460" i="6"/>
  <c r="K464" i="6"/>
  <c r="K466" i="6"/>
  <c r="K470" i="6"/>
  <c r="K472" i="6"/>
  <c r="K476" i="6"/>
  <c r="K494" i="6"/>
  <c r="K500" i="6"/>
  <c r="K504" i="6"/>
  <c r="K506" i="6"/>
  <c r="K508" i="6"/>
  <c r="K512" i="6"/>
  <c r="K516" i="6"/>
  <c r="K520" i="6"/>
  <c r="K522" i="6"/>
  <c r="K526" i="6"/>
  <c r="K528" i="6"/>
  <c r="K530" i="6"/>
  <c r="K538" i="6"/>
  <c r="K540" i="6"/>
  <c r="K544" i="6"/>
  <c r="K546" i="6"/>
  <c r="K550" i="6"/>
  <c r="K554" i="6"/>
  <c r="K558" i="6"/>
  <c r="K564" i="6"/>
  <c r="K568" i="6"/>
  <c r="K574" i="6"/>
  <c r="K580" i="6"/>
  <c r="K582" i="6"/>
  <c r="K588" i="6"/>
  <c r="K594" i="6"/>
  <c r="K600" i="6"/>
  <c r="K606" i="6"/>
  <c r="K612" i="6"/>
  <c r="K618" i="6"/>
  <c r="K624" i="6"/>
  <c r="K630" i="6"/>
  <c r="K636" i="6"/>
  <c r="K640" i="6"/>
  <c r="K642" i="6"/>
  <c r="K646" i="6"/>
  <c r="K664" i="6"/>
  <c r="K670" i="6"/>
  <c r="K676" i="6"/>
  <c r="K682" i="6"/>
  <c r="K688" i="6"/>
  <c r="K694" i="6"/>
  <c r="K700" i="6"/>
  <c r="K704" i="6"/>
  <c r="K710" i="6"/>
  <c r="K716" i="6"/>
  <c r="K722" i="6"/>
  <c r="K724" i="6"/>
  <c r="K728" i="6"/>
  <c r="K734" i="6"/>
  <c r="K736" i="6"/>
  <c r="K740" i="6"/>
  <c r="K742" i="6"/>
  <c r="K748" i="6"/>
  <c r="K750" i="6"/>
  <c r="K754" i="6"/>
  <c r="K774" i="6"/>
  <c r="K778" i="6"/>
  <c r="K782" i="6"/>
  <c r="K788" i="6"/>
  <c r="K794" i="6"/>
  <c r="K796" i="6"/>
  <c r="K800" i="6"/>
  <c r="K806" i="6"/>
  <c r="K964" i="6"/>
  <c r="K968" i="6"/>
  <c r="K970" i="6"/>
  <c r="K974" i="6"/>
  <c r="K978" i="6"/>
  <c r="K980" i="6"/>
  <c r="K982" i="6"/>
  <c r="K986" i="6"/>
  <c r="K988" i="6"/>
  <c r="K992" i="6"/>
  <c r="K994" i="6"/>
  <c r="K996" i="6"/>
  <c r="K1002" i="6"/>
  <c r="K1006" i="6"/>
  <c r="K1010" i="6"/>
  <c r="K1016" i="6"/>
  <c r="K1022" i="6"/>
  <c r="K1024" i="6"/>
  <c r="K1026" i="6"/>
  <c r="K1032" i="6"/>
  <c r="K1034" i="6"/>
  <c r="K1038" i="6"/>
  <c r="K1042" i="6"/>
  <c r="K1046" i="6"/>
  <c r="K16" i="6"/>
  <c r="L1454" i="5"/>
  <c r="L1452" i="5"/>
  <c r="L1450" i="5"/>
  <c r="L1448" i="5"/>
  <c r="L1446" i="5"/>
  <c r="L1444" i="5"/>
  <c r="L1440" i="5"/>
  <c r="L1438" i="5"/>
  <c r="L1436" i="5"/>
  <c r="L1434" i="5"/>
  <c r="L1431" i="5"/>
  <c r="L1319" i="5"/>
  <c r="L1175" i="5"/>
  <c r="L1025" i="5"/>
  <c r="K1016" i="5"/>
  <c r="L843" i="5"/>
  <c r="L671" i="5"/>
  <c r="L473" i="5"/>
  <c r="L357" i="5"/>
  <c r="L409" i="5"/>
  <c r="K330" i="5"/>
  <c r="L153" i="5"/>
  <c r="K16" i="5"/>
  <c r="K18" i="5"/>
  <c r="K28" i="5"/>
  <c r="K30" i="5"/>
  <c r="K32" i="5"/>
  <c r="K34" i="5"/>
  <c r="K36" i="5"/>
  <c r="K38" i="5"/>
  <c r="K44" i="5"/>
  <c r="K46" i="5"/>
  <c r="K48" i="5"/>
  <c r="K50" i="5"/>
  <c r="K54" i="5"/>
  <c r="K56" i="5"/>
  <c r="K58" i="5"/>
  <c r="K62" i="5"/>
  <c r="K66" i="5"/>
  <c r="K68" i="5"/>
  <c r="K70" i="5"/>
  <c r="K74" i="5"/>
  <c r="K78" i="5"/>
  <c r="K80" i="5"/>
  <c r="K82" i="5"/>
  <c r="K84" i="5"/>
  <c r="K88" i="5"/>
  <c r="K90" i="5"/>
  <c r="K92" i="5"/>
  <c r="K94" i="5"/>
  <c r="K96" i="5"/>
  <c r="K98" i="5"/>
  <c r="K100" i="5"/>
  <c r="K102" i="5"/>
  <c r="K104" i="5"/>
  <c r="K106" i="5"/>
  <c r="K108" i="5"/>
  <c r="K110" i="5"/>
  <c r="K114" i="5"/>
  <c r="K116" i="5"/>
  <c r="K118" i="5"/>
  <c r="K120" i="5"/>
  <c r="K122" i="5"/>
  <c r="K124" i="5"/>
  <c r="K126" i="5"/>
  <c r="K128" i="5"/>
  <c r="K130" i="5"/>
  <c r="K132" i="5"/>
  <c r="K136" i="5"/>
  <c r="K142" i="5"/>
  <c r="K146" i="5"/>
  <c r="K148" i="5"/>
  <c r="K152" i="5"/>
  <c r="K166" i="5"/>
  <c r="K172" i="5"/>
  <c r="K174" i="5"/>
  <c r="K176" i="5"/>
  <c r="K184" i="5"/>
  <c r="K186" i="5"/>
  <c r="K188" i="5"/>
  <c r="K190" i="5"/>
  <c r="K192" i="5"/>
  <c r="K196" i="5"/>
  <c r="K198" i="5"/>
  <c r="K200" i="5"/>
  <c r="K202" i="5"/>
  <c r="K208" i="5"/>
  <c r="K210" i="5"/>
  <c r="K212" i="5"/>
  <c r="K216" i="5"/>
  <c r="K218" i="5"/>
  <c r="K220" i="5"/>
  <c r="K224" i="5"/>
  <c r="K228" i="5"/>
  <c r="K230" i="5"/>
  <c r="K234" i="5"/>
  <c r="K236" i="5"/>
  <c r="K238" i="5"/>
  <c r="K240" i="5"/>
  <c r="K242" i="5"/>
  <c r="K246" i="5"/>
  <c r="K248" i="5"/>
  <c r="K250" i="5"/>
  <c r="K252" i="5"/>
  <c r="K254" i="5"/>
  <c r="K256" i="5"/>
  <c r="K258" i="5"/>
  <c r="K260" i="5"/>
  <c r="K262" i="5"/>
  <c r="K266" i="5"/>
  <c r="K268" i="5"/>
  <c r="K272" i="5"/>
  <c r="K274" i="5"/>
  <c r="K276" i="5"/>
  <c r="K280" i="5"/>
  <c r="K282" i="5"/>
  <c r="K288" i="5"/>
  <c r="K294" i="5"/>
  <c r="K296" i="5"/>
  <c r="K302" i="5"/>
  <c r="K304" i="5"/>
  <c r="K306" i="5"/>
  <c r="K312" i="5"/>
  <c r="K318" i="5"/>
  <c r="K322" i="5"/>
  <c r="K326" i="5"/>
  <c r="K334" i="5"/>
  <c r="K338" i="5"/>
  <c r="K342" i="5"/>
  <c r="K346" i="5"/>
  <c r="K350" i="5"/>
  <c r="K352" i="5"/>
  <c r="K356" i="5"/>
  <c r="K368" i="5"/>
  <c r="K374" i="5"/>
  <c r="K376" i="5"/>
  <c r="K378" i="5"/>
  <c r="K380" i="5"/>
  <c r="K384" i="5"/>
  <c r="K386" i="5"/>
  <c r="K388" i="5"/>
  <c r="K390" i="5"/>
  <c r="K398" i="5"/>
  <c r="K402" i="5"/>
  <c r="K408" i="5"/>
  <c r="K422" i="5"/>
  <c r="K430" i="5"/>
  <c r="K432" i="5"/>
  <c r="K434" i="5"/>
  <c r="K436" i="5"/>
  <c r="K438" i="5"/>
  <c r="K444" i="5"/>
  <c r="K446" i="5"/>
  <c r="K448" i="5"/>
  <c r="K450" i="5"/>
  <c r="K452" i="5"/>
  <c r="K454" i="5"/>
  <c r="K456" i="5"/>
  <c r="K460" i="5"/>
  <c r="K462" i="5"/>
  <c r="K464" i="5"/>
  <c r="K466" i="5"/>
  <c r="K468" i="5"/>
  <c r="K470" i="5"/>
  <c r="K472" i="5"/>
  <c r="K486" i="5"/>
  <c r="K488" i="5"/>
  <c r="K490" i="5"/>
  <c r="K494" i="5"/>
  <c r="K496" i="5"/>
  <c r="K498" i="5"/>
  <c r="K502" i="5"/>
  <c r="K504" i="5"/>
  <c r="K508" i="5"/>
  <c r="K512" i="5"/>
  <c r="K514" i="5"/>
  <c r="K520" i="5"/>
  <c r="K522" i="5"/>
  <c r="K526" i="5"/>
  <c r="K528" i="5"/>
  <c r="K532" i="5"/>
  <c r="K538" i="5"/>
  <c r="K544" i="5"/>
  <c r="K546" i="5"/>
  <c r="K554" i="5"/>
  <c r="K556" i="5"/>
  <c r="K558" i="5"/>
  <c r="K562" i="5"/>
  <c r="K564" i="5"/>
  <c r="K566" i="5"/>
  <c r="K568" i="5"/>
  <c r="K572" i="5"/>
  <c r="K574" i="5"/>
  <c r="K578" i="5"/>
  <c r="K582" i="5"/>
  <c r="K584" i="5"/>
  <c r="K590" i="5"/>
  <c r="K592" i="5"/>
  <c r="K596" i="5"/>
  <c r="K598" i="5"/>
  <c r="K600" i="5"/>
  <c r="K604" i="5"/>
  <c r="K610" i="5"/>
  <c r="K616" i="5"/>
  <c r="K618" i="5"/>
  <c r="K620" i="5"/>
  <c r="K624" i="5"/>
  <c r="K626" i="5"/>
  <c r="K628" i="5"/>
  <c r="K630" i="5"/>
  <c r="K640" i="5"/>
  <c r="K642" i="5"/>
  <c r="K644" i="5"/>
  <c r="K646" i="5"/>
  <c r="K650" i="5"/>
  <c r="K652" i="5"/>
  <c r="K654" i="5"/>
  <c r="K656" i="5"/>
  <c r="K658" i="5"/>
  <c r="K662" i="5"/>
  <c r="K664" i="5"/>
  <c r="K666" i="5"/>
  <c r="K670" i="5"/>
  <c r="K686" i="5"/>
  <c r="K688" i="5"/>
  <c r="K690" i="5"/>
  <c r="K696" i="5"/>
  <c r="K698" i="5"/>
  <c r="K700" i="5"/>
  <c r="K706" i="5"/>
  <c r="K708" i="5"/>
  <c r="K710" i="5"/>
  <c r="K716" i="5"/>
  <c r="K718" i="5"/>
  <c r="K724" i="5"/>
  <c r="K726" i="5"/>
  <c r="K728" i="5"/>
  <c r="K734" i="5"/>
  <c r="K740" i="5"/>
  <c r="K746" i="5"/>
  <c r="K752" i="5"/>
  <c r="K758" i="5"/>
  <c r="K760" i="5"/>
  <c r="K762" i="5"/>
  <c r="K766" i="5"/>
  <c r="K772" i="5"/>
  <c r="K774" i="5"/>
  <c r="K776" i="5"/>
  <c r="K778" i="5"/>
  <c r="K784" i="5"/>
  <c r="K786" i="5"/>
  <c r="K788" i="5"/>
  <c r="K792" i="5"/>
  <c r="K794" i="5"/>
  <c r="K802" i="5"/>
  <c r="K804" i="5"/>
  <c r="K810" i="5"/>
  <c r="K812" i="5"/>
  <c r="K816" i="5"/>
  <c r="K818" i="5"/>
  <c r="K820" i="5"/>
  <c r="K822" i="5"/>
  <c r="K824" i="5"/>
  <c r="K826" i="5"/>
  <c r="K830" i="5"/>
  <c r="K834" i="5"/>
  <c r="K838" i="5"/>
  <c r="K842" i="5"/>
  <c r="K858" i="5"/>
  <c r="K860" i="5"/>
  <c r="K862" i="5"/>
  <c r="K864" i="5"/>
  <c r="K866" i="5"/>
  <c r="K868" i="5"/>
  <c r="K874" i="5"/>
  <c r="K876" i="5"/>
  <c r="K878" i="5"/>
  <c r="K880" i="5"/>
  <c r="K882" i="5"/>
  <c r="K884" i="5"/>
  <c r="K890" i="5"/>
  <c r="K892" i="5"/>
  <c r="K894" i="5"/>
  <c r="K896" i="5"/>
  <c r="K898" i="5"/>
  <c r="K900" i="5"/>
  <c r="K906" i="5"/>
  <c r="K908" i="5"/>
  <c r="K910" i="5"/>
  <c r="K912" i="5"/>
  <c r="K914" i="5"/>
  <c r="K920" i="5"/>
  <c r="K922" i="5"/>
  <c r="K924" i="5"/>
  <c r="K926" i="5"/>
  <c r="K928" i="5"/>
  <c r="K930" i="5"/>
  <c r="K934" i="5"/>
  <c r="K942" i="5"/>
  <c r="K946" i="5"/>
  <c r="K948" i="5"/>
  <c r="K952" i="5"/>
  <c r="K954" i="5"/>
  <c r="K956" i="5"/>
  <c r="K958" i="5"/>
  <c r="K962" i="5"/>
  <c r="K964" i="5"/>
  <c r="K966" i="5"/>
  <c r="K970" i="5"/>
  <c r="K972" i="5"/>
  <c r="K974" i="5"/>
  <c r="K980" i="5"/>
  <c r="K982" i="5"/>
  <c r="K984" i="5"/>
  <c r="K986" i="5"/>
  <c r="K992" i="5"/>
  <c r="K994" i="5"/>
  <c r="K996" i="5"/>
  <c r="K998" i="5"/>
  <c r="K1004" i="5"/>
  <c r="K1006" i="5"/>
  <c r="K1008" i="5"/>
  <c r="K1010" i="5"/>
  <c r="K1012" i="5"/>
  <c r="K1020" i="5"/>
  <c r="K1024" i="5"/>
  <c r="K1060" i="5"/>
  <c r="K1062" i="5"/>
  <c r="K1064" i="5"/>
  <c r="K1066" i="5"/>
  <c r="K1072" i="5"/>
  <c r="K1074" i="5"/>
  <c r="K1076" i="5"/>
  <c r="K1078" i="5"/>
  <c r="K1080" i="5"/>
  <c r="K1082" i="5"/>
  <c r="K1084" i="5"/>
  <c r="K1086" i="5"/>
  <c r="K1088" i="5"/>
  <c r="K1090" i="5"/>
  <c r="K1094" i="5"/>
  <c r="K1100" i="5"/>
  <c r="K1102" i="5"/>
  <c r="K1104" i="5"/>
  <c r="K1110" i="5"/>
  <c r="K1112" i="5"/>
  <c r="K1114" i="5"/>
  <c r="K1118" i="5"/>
  <c r="K1120" i="5"/>
  <c r="K1122" i="5"/>
  <c r="K1124" i="5"/>
  <c r="K1126" i="5"/>
  <c r="K1128" i="5"/>
  <c r="K1130" i="5"/>
  <c r="K1132" i="5"/>
  <c r="K1134" i="5"/>
  <c r="K1136" i="5"/>
  <c r="K1138" i="5"/>
  <c r="K1140" i="5"/>
  <c r="K1142" i="5"/>
  <c r="K1146" i="5"/>
  <c r="K1150" i="5"/>
  <c r="K1156" i="5"/>
  <c r="K1158" i="5"/>
  <c r="K1160" i="5"/>
  <c r="K1162" i="5"/>
  <c r="K1166" i="5"/>
  <c r="K1168" i="5"/>
  <c r="K1170" i="5"/>
  <c r="K1174" i="5"/>
  <c r="K1186" i="5"/>
  <c r="K1188" i="5"/>
  <c r="K1190" i="5"/>
  <c r="K1194" i="5"/>
  <c r="K1196" i="5"/>
  <c r="K1198" i="5"/>
  <c r="K1200" i="5"/>
  <c r="K1206" i="5"/>
  <c r="K1208" i="5"/>
  <c r="K1210" i="5"/>
  <c r="K1214" i="5"/>
  <c r="K1216" i="5"/>
  <c r="K1218" i="5"/>
  <c r="K1220" i="5"/>
  <c r="K1226" i="5"/>
  <c r="K1228" i="5"/>
  <c r="K1230" i="5"/>
  <c r="K1232" i="5"/>
  <c r="K1234" i="5"/>
  <c r="K1236" i="5"/>
  <c r="K1238" i="5"/>
  <c r="K1240" i="5"/>
  <c r="K1244" i="5"/>
  <c r="K1246" i="5"/>
  <c r="K1248" i="5"/>
  <c r="K1250" i="5"/>
  <c r="K1252" i="5"/>
  <c r="K1254" i="5"/>
  <c r="K1256" i="5"/>
  <c r="K1258" i="5"/>
  <c r="K1260" i="5"/>
  <c r="K1262" i="5"/>
  <c r="K1264" i="5"/>
  <c r="K1266" i="5"/>
  <c r="K1268" i="5"/>
  <c r="K1270" i="5"/>
  <c r="K1272" i="5"/>
  <c r="K1274" i="5"/>
  <c r="K1278" i="5"/>
  <c r="K1280" i="5"/>
  <c r="K1282" i="5"/>
  <c r="K1284" i="5"/>
  <c r="K1286" i="5"/>
  <c r="K1288" i="5"/>
  <c r="K1290" i="5"/>
  <c r="K1294" i="5"/>
  <c r="K1296" i="5"/>
  <c r="K1298" i="5"/>
  <c r="K1300" i="5"/>
  <c r="K1302" i="5"/>
  <c r="K1304" i="5"/>
  <c r="K1306" i="5"/>
  <c r="K1308" i="5"/>
  <c r="K1310" i="5"/>
  <c r="K1314" i="5"/>
  <c r="K1318" i="5"/>
  <c r="K1328" i="5"/>
  <c r="K1332" i="5"/>
  <c r="K1334" i="5"/>
  <c r="K1336" i="5"/>
  <c r="K1340" i="5"/>
  <c r="K1342" i="5"/>
  <c r="K1346" i="5"/>
  <c r="K1348" i="5"/>
  <c r="K1352" i="5"/>
  <c r="K1354" i="5"/>
  <c r="K1356" i="5"/>
  <c r="K1360" i="5"/>
  <c r="K1364" i="5"/>
  <c r="K1368" i="5"/>
  <c r="K1372" i="5"/>
  <c r="K1376" i="5"/>
  <c r="K1380" i="5"/>
  <c r="K1388" i="5"/>
  <c r="K1390" i="5"/>
  <c r="K1394" i="5"/>
  <c r="K1396" i="5"/>
  <c r="K1402" i="5"/>
  <c r="K1404" i="5"/>
  <c r="K1410" i="5"/>
  <c r="K1412" i="5"/>
  <c r="K1420" i="5"/>
  <c r="K1422" i="5"/>
  <c r="K1426" i="5"/>
  <c r="K1428" i="5"/>
  <c r="K1430" i="5"/>
  <c r="K14" i="5"/>
  <c r="L464" i="4"/>
  <c r="L462" i="4"/>
  <c r="L460" i="4"/>
  <c r="L458" i="4"/>
  <c r="L456" i="4"/>
  <c r="L454" i="4"/>
  <c r="L452" i="4"/>
  <c r="L450" i="4"/>
  <c r="L448" i="4"/>
  <c r="L446" i="4"/>
  <c r="L443" i="4"/>
  <c r="K426" i="4"/>
  <c r="K428" i="4"/>
  <c r="K430" i="4"/>
  <c r="K432" i="4"/>
  <c r="K434" i="4"/>
  <c r="K436" i="4"/>
  <c r="K438" i="4"/>
  <c r="K440" i="4"/>
  <c r="K442" i="4"/>
  <c r="K424" i="4"/>
  <c r="L413" i="4"/>
  <c r="K394" i="4"/>
  <c r="K396" i="4"/>
  <c r="K398" i="4"/>
  <c r="K400" i="4"/>
  <c r="K402" i="4"/>
  <c r="K404" i="4"/>
  <c r="K408" i="4"/>
  <c r="K410" i="4"/>
  <c r="K412" i="4"/>
  <c r="K392" i="4"/>
  <c r="L381" i="4"/>
  <c r="K350" i="4"/>
  <c r="K352" i="4"/>
  <c r="K354" i="4"/>
  <c r="K356" i="4"/>
  <c r="K358" i="4"/>
  <c r="K360" i="4"/>
  <c r="K362" i="4"/>
  <c r="K364" i="4"/>
  <c r="K366" i="4"/>
  <c r="K368" i="4"/>
  <c r="K370" i="4"/>
  <c r="K372" i="4"/>
  <c r="K376" i="4"/>
  <c r="K378" i="4"/>
  <c r="K380" i="4"/>
  <c r="K348" i="4"/>
  <c r="L337" i="4"/>
  <c r="K290" i="4"/>
  <c r="K292" i="4"/>
  <c r="K294" i="4"/>
  <c r="K296" i="4"/>
  <c r="K298" i="4"/>
  <c r="K300" i="4"/>
  <c r="K302" i="4"/>
  <c r="K304" i="4"/>
  <c r="K306" i="4"/>
  <c r="K308" i="4"/>
  <c r="K310" i="4"/>
  <c r="K312" i="4"/>
  <c r="K314" i="4"/>
  <c r="K316" i="4"/>
  <c r="K318" i="4"/>
  <c r="K320" i="4"/>
  <c r="K322" i="4"/>
  <c r="K324" i="4"/>
  <c r="K326" i="4"/>
  <c r="K328" i="4"/>
  <c r="K332" i="4"/>
  <c r="K334" i="4"/>
  <c r="K336" i="4"/>
  <c r="K288" i="4"/>
  <c r="L277" i="4"/>
  <c r="K246" i="4"/>
  <c r="K248" i="4"/>
  <c r="K250" i="4"/>
  <c r="K252" i="4"/>
  <c r="K254" i="4"/>
  <c r="K256" i="4"/>
  <c r="K258" i="4"/>
  <c r="K260" i="4"/>
  <c r="K262" i="4"/>
  <c r="K264" i="4"/>
  <c r="K266" i="4"/>
  <c r="K268" i="4"/>
  <c r="K272" i="4"/>
  <c r="K274" i="4"/>
  <c r="K276" i="4"/>
  <c r="K244" i="4"/>
  <c r="L233" i="4"/>
  <c r="K190" i="4"/>
  <c r="K192" i="4"/>
  <c r="K194" i="4"/>
  <c r="K196" i="4"/>
  <c r="K198" i="4"/>
  <c r="K200" i="4"/>
  <c r="K202" i="4"/>
  <c r="K204" i="4"/>
  <c r="K206" i="4"/>
  <c r="K208" i="4"/>
  <c r="K210" i="4"/>
  <c r="K212" i="4"/>
  <c r="K214" i="4"/>
  <c r="K216" i="4"/>
  <c r="K218" i="4"/>
  <c r="K220" i="4"/>
  <c r="K222" i="4"/>
  <c r="K224" i="4"/>
  <c r="K228" i="4"/>
  <c r="K230" i="4"/>
  <c r="K232" i="4"/>
  <c r="K188" i="4"/>
  <c r="L179" i="4"/>
  <c r="K154" i="4"/>
  <c r="K156" i="4"/>
  <c r="K158" i="4"/>
  <c r="K160" i="4"/>
  <c r="K162" i="4"/>
  <c r="K164" i="4"/>
  <c r="K166" i="4"/>
  <c r="K168" i="4"/>
  <c r="K170" i="4"/>
  <c r="K174" i="4"/>
  <c r="K176" i="4"/>
  <c r="K178" i="4"/>
  <c r="K152" i="4"/>
  <c r="L141" i="4"/>
  <c r="K124" i="4"/>
  <c r="K126" i="4"/>
  <c r="K128" i="4"/>
  <c r="K130" i="4"/>
  <c r="K132" i="4"/>
  <c r="K134" i="4"/>
  <c r="K138" i="4"/>
  <c r="K140" i="4"/>
  <c r="K122" i="4"/>
  <c r="K90" i="4"/>
  <c r="L111" i="4"/>
  <c r="K78" i="4"/>
  <c r="K80" i="4"/>
  <c r="K82" i="4"/>
  <c r="K84" i="4"/>
  <c r="K86" i="4"/>
  <c r="K88" i="4"/>
  <c r="K92" i="4"/>
  <c r="K94" i="4"/>
  <c r="K96" i="4"/>
  <c r="K98" i="4"/>
  <c r="K100" i="4"/>
  <c r="K102" i="4"/>
  <c r="K106" i="4"/>
  <c r="K108" i="4"/>
  <c r="K110" i="4"/>
  <c r="K76" i="4"/>
  <c r="L65" i="4"/>
  <c r="K12" i="4"/>
  <c r="K14" i="4"/>
  <c r="K16" i="4"/>
  <c r="K18" i="4"/>
  <c r="K20" i="4"/>
  <c r="K22" i="4"/>
  <c r="K24" i="4"/>
  <c r="K26" i="4"/>
  <c r="K28" i="4"/>
  <c r="K30" i="4"/>
  <c r="K32" i="4"/>
  <c r="K34" i="4"/>
  <c r="K36" i="4"/>
  <c r="K38" i="4"/>
  <c r="K40" i="4"/>
  <c r="K42" i="4"/>
  <c r="K48" i="4"/>
  <c r="K50" i="4"/>
  <c r="K52" i="4"/>
  <c r="K56" i="4"/>
  <c r="K58" i="4"/>
  <c r="K62" i="4"/>
  <c r="K64" i="4"/>
  <c r="K10" i="4"/>
  <c r="L554" i="3"/>
  <c r="L552" i="3"/>
  <c r="L550" i="3"/>
  <c r="L548" i="3"/>
  <c r="L546" i="3"/>
  <c r="L544" i="3"/>
  <c r="L542" i="3"/>
  <c r="L369" i="3"/>
  <c r="K282" i="3"/>
  <c r="K144" i="3"/>
  <c r="K104" i="3"/>
  <c r="K12" i="3"/>
  <c r="K18" i="3"/>
  <c r="K20" i="3"/>
  <c r="K22" i="3"/>
  <c r="K24" i="3"/>
  <c r="K26" i="3"/>
  <c r="K30" i="3"/>
  <c r="K32" i="3"/>
  <c r="K34" i="3"/>
  <c r="K36" i="3"/>
  <c r="K40" i="3"/>
  <c r="K42" i="3"/>
  <c r="K44" i="3"/>
  <c r="K46" i="3"/>
  <c r="K48" i="3"/>
  <c r="K52" i="3"/>
  <c r="K54" i="3"/>
  <c r="K56" i="3"/>
  <c r="K58" i="3"/>
  <c r="K62" i="3"/>
  <c r="K64" i="3"/>
  <c r="K68" i="3"/>
  <c r="K70" i="3"/>
  <c r="K74" i="3"/>
  <c r="K76" i="3"/>
  <c r="K78" i="3"/>
  <c r="K80" i="3"/>
  <c r="K94" i="3"/>
  <c r="L295" i="3" s="1"/>
  <c r="K96" i="3"/>
  <c r="K100" i="3"/>
  <c r="K102" i="3"/>
  <c r="K106" i="3"/>
  <c r="K108" i="3"/>
  <c r="K110" i="3"/>
  <c r="K118" i="3"/>
  <c r="K120" i="3"/>
  <c r="K122" i="3"/>
  <c r="K126" i="3"/>
  <c r="K132" i="3"/>
  <c r="K134" i="3"/>
  <c r="K136" i="3"/>
  <c r="K138" i="3"/>
  <c r="K140" i="3"/>
  <c r="K142" i="3"/>
  <c r="K146" i="3"/>
  <c r="K148" i="3"/>
  <c r="K150" i="3"/>
  <c r="K152" i="3"/>
  <c r="K154" i="3"/>
  <c r="K156" i="3"/>
  <c r="K158" i="3"/>
  <c r="K160" i="3"/>
  <c r="K162" i="3"/>
  <c r="K164" i="3"/>
  <c r="K166" i="3"/>
  <c r="K172" i="3"/>
  <c r="K174" i="3"/>
  <c r="K176" i="3"/>
  <c r="K180" i="3"/>
  <c r="K182" i="3"/>
  <c r="K188" i="3"/>
  <c r="K190" i="3"/>
  <c r="K192" i="3"/>
  <c r="K194" i="3"/>
  <c r="K196" i="3"/>
  <c r="K198" i="3"/>
  <c r="K206" i="3"/>
  <c r="K208" i="3"/>
  <c r="K210" i="3"/>
  <c r="K212" i="3"/>
  <c r="K214" i="3"/>
  <c r="K216" i="3"/>
  <c r="K218" i="3"/>
  <c r="K220" i="3"/>
  <c r="K226" i="3"/>
  <c r="K228" i="3"/>
  <c r="K230" i="3"/>
  <c r="K232" i="3"/>
  <c r="K234" i="3"/>
  <c r="K236" i="3"/>
  <c r="K238" i="3"/>
  <c r="K240" i="3"/>
  <c r="K242" i="3"/>
  <c r="K244" i="3"/>
  <c r="K246" i="3"/>
  <c r="K248" i="3"/>
  <c r="K250" i="3"/>
  <c r="K252" i="3"/>
  <c r="K258" i="3"/>
  <c r="K260" i="3"/>
  <c r="K262" i="3"/>
  <c r="K264" i="3"/>
  <c r="K266" i="3"/>
  <c r="K268" i="3"/>
  <c r="K270" i="3"/>
  <c r="K272" i="3"/>
  <c r="K274" i="3"/>
  <c r="K276" i="3"/>
  <c r="K278" i="3"/>
  <c r="K286" i="3"/>
  <c r="K288" i="3"/>
  <c r="K290" i="3"/>
  <c r="K294" i="3"/>
  <c r="K306" i="3"/>
  <c r="K308" i="3"/>
  <c r="K310" i="3"/>
  <c r="K312" i="3"/>
  <c r="K314" i="3"/>
  <c r="K316" i="3"/>
  <c r="K318" i="3"/>
  <c r="K320" i="3"/>
  <c r="K322" i="3"/>
  <c r="K324" i="3"/>
  <c r="K330" i="3"/>
  <c r="K332" i="3"/>
  <c r="K334" i="3"/>
  <c r="K336" i="3"/>
  <c r="K338" i="3"/>
  <c r="K340" i="3"/>
  <c r="K342" i="3"/>
  <c r="K344" i="3"/>
  <c r="K350" i="3"/>
  <c r="K352" i="3"/>
  <c r="K354" i="3"/>
  <c r="K356" i="3"/>
  <c r="K358" i="3"/>
  <c r="K360" i="3"/>
  <c r="K362" i="3"/>
  <c r="K364" i="3"/>
  <c r="K368" i="3"/>
  <c r="K380" i="3"/>
  <c r="K382" i="3"/>
  <c r="K384" i="3"/>
  <c r="L395" i="3" s="1"/>
  <c r="K386" i="3"/>
  <c r="K392" i="3"/>
  <c r="K394" i="3"/>
  <c r="K404" i="3"/>
  <c r="L445" i="3" s="1"/>
  <c r="K406" i="3"/>
  <c r="K408" i="3"/>
  <c r="K410" i="3"/>
  <c r="K414" i="3"/>
  <c r="K416" i="3"/>
  <c r="K420" i="3"/>
  <c r="K424" i="3"/>
  <c r="K426" i="3"/>
  <c r="K430" i="3"/>
  <c r="K434" i="3"/>
  <c r="K436" i="3"/>
  <c r="K440" i="3"/>
  <c r="K444" i="3"/>
  <c r="K456" i="3"/>
  <c r="L503" i="3" s="1"/>
  <c r="K464" i="3"/>
  <c r="K466" i="3"/>
  <c r="K470" i="3"/>
  <c r="K474" i="3"/>
  <c r="K478" i="3"/>
  <c r="K482" i="3"/>
  <c r="K486" i="3"/>
  <c r="K492" i="3"/>
  <c r="K496" i="3"/>
  <c r="K500" i="3"/>
  <c r="K502" i="3"/>
  <c r="K516" i="3"/>
  <c r="L539" i="3" s="1"/>
  <c r="K518" i="3"/>
  <c r="K520" i="3"/>
  <c r="K524" i="3"/>
  <c r="K526" i="3"/>
  <c r="K528" i="3"/>
  <c r="K530" i="3"/>
  <c r="K532" i="3"/>
  <c r="K534" i="3"/>
  <c r="K536" i="3"/>
  <c r="K538" i="3"/>
  <c r="K10" i="3"/>
  <c r="L81" i="3" s="1"/>
  <c r="L819" i="6" l="1"/>
  <c r="L631" i="5"/>
  <c r="L1442" i="5" s="1"/>
  <c r="L1456" i="5" s="1"/>
  <c r="E13" i="8" s="1"/>
  <c r="L1054" i="6"/>
  <c r="L87" i="6"/>
  <c r="L1050" i="6" s="1"/>
  <c r="L317" i="6"/>
  <c r="L1056" i="6" s="1"/>
  <c r="L407" i="6"/>
  <c r="L1058" i="6" s="1"/>
  <c r="L147" i="6"/>
  <c r="L1052" i="6" s="1"/>
  <c r="L477" i="6"/>
  <c r="L1060" i="6" s="1"/>
  <c r="L755" i="6"/>
  <c r="L1064" i="6" s="1"/>
  <c r="L1047" i="6"/>
  <c r="L1070" i="6" s="1"/>
  <c r="L647" i="6"/>
  <c r="L1062" i="6" s="1"/>
  <c r="E7" i="8"/>
  <c r="L1072" i="6" l="1"/>
  <c r="E15" i="8" s="1"/>
  <c r="E19" i="8" s="1"/>
  <c r="E23" i="8" s="1"/>
  <c r="E25" i="8" s="1"/>
  <c r="E29" i="8" s="1"/>
  <c r="E35" i="8" s="1"/>
  <c r="E41" i="8" s="1"/>
  <c r="E43" i="8" s="1"/>
  <c r="E46" i="8" s="1"/>
</calcChain>
</file>

<file path=xl/sharedStrings.xml><?xml version="1.0" encoding="utf-8"?>
<sst xmlns="http://schemas.openxmlformats.org/spreadsheetml/2006/main" count="4816" uniqueCount="2552">
  <si>
    <t>COUNTER</t>
  </si>
  <si>
    <t>ISC</t>
  </si>
  <si>
    <t>SECTION</t>
  </si>
  <si>
    <t>BILL</t>
  </si>
  <si>
    <t>PAGE NO</t>
  </si>
  <si>
    <t>ITEM NO</t>
  </si>
  <si>
    <t>DESCRIPTION</t>
  </si>
  <si>
    <t>UNIT</t>
  </si>
  <si>
    <t>QUANTITY</t>
  </si>
  <si>
    <t>RATE</t>
  </si>
  <si>
    <t>AMOUNT</t>
  </si>
  <si>
    <t>BILL NO. 1  PRELIMINARIES</t>
  </si>
  <si>
    <t>MEANING OF TERMS "TENDER / TENDERER"</t>
  </si>
  <si>
    <t>Any reference to the words "Tender" or "Tenderer" herein and / or in any other documentation shall be construed to have the same meaning as the words "Bid" or "Bidder".</t>
  </si>
  <si>
    <t>PRELIMINARIES</t>
  </si>
  <si>
    <t>The JBCC Preliminaries Code 2103, May 2005 edition for use with the JBCC Principal Building Agreement Edition 4.1 Code 2101, March 2005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</si>
  <si>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PRICING OF PRELIMINARIES</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</si>
  <si>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t>
  </si>
  <si>
    <t>Items not priced in these Preliminaries shall be deemed to be included elsewhere in these Bills of Quantities.</t>
  </si>
  <si>
    <t>SECTION A: JBCC PRINCIPAL BUILDING AGREEMENT</t>
  </si>
  <si>
    <t>DEFINITIONS</t>
  </si>
  <si>
    <t>OBJECTIVE AND PREPARATION</t>
  </si>
  <si>
    <t>Item</t>
  </si>
  <si>
    <t>Clause 3.0Clause 3.5 is amended by replacing it with the following:No clause Clause 3.7 is amended by replacing the second sentence starting in line 2 with the following:The contractor shall keep a copy of all drawings, schedules, unpriced bills of quantities/lump sum document, contract instructions, minutes of site and other meetings, health and safety files as specified in the scope of work, risk register, claims and variation order register, labour records and subcontractors contracts on the site to which the employer, principal agent and agents shall have access at all times. The employer has the right to call for such further information from the contractor it deems necessary in the event it carries out any investigation or audit into potential fraud, corruption, fronting, health and safety incidents or verifying information the contractor has to supply to the employer in terms of this agreement. The Contractor shall ensure a similar right for the Employer with its subcontractors</t>
  </si>
  <si>
    <t xml:space="preserve">Clause 3.10 is amended by replacing  “principal agent” with “employer” in the first line.Fixed:____________ Value related:____________ Time related:____________ </t>
  </si>
  <si>
    <t xml:space="preserve">Clause 4.0 </t>
  </si>
  <si>
    <t xml:space="preserve">Fixed:____________ Value related:____________ Time related:____________ </t>
  </si>
  <si>
    <t>EXECUTION</t>
  </si>
  <si>
    <t>COMPLETION</t>
  </si>
  <si>
    <t>PAYMENT</t>
  </si>
  <si>
    <t>CANCELLATION</t>
  </si>
  <si>
    <t xml:space="preserve">  Clause 36.0    Fixed:____________ Value related:____________ Time related:____________ </t>
  </si>
  <si>
    <t xml:space="preserve">Clause 40 is amended by retaining clause 40 in respect of dispute settlement to be retained in its original form not applying the state clause amendments. Fixed:____________ Value related:____________ Time related:____________ </t>
  </si>
  <si>
    <t>SUBSTITUTE PROVISIONS</t>
  </si>
  <si>
    <t>CONTRACT VARIABLES</t>
  </si>
  <si>
    <t xml:space="preserve">THE SCHEDULE </t>
  </si>
  <si>
    <t>SECTION B: JBCC PRELIMINARIES</t>
  </si>
  <si>
    <t>B1.0  DEFINITIONS AND INTERPRETATION</t>
  </si>
  <si>
    <t>B1.1  Definitions and interpretation  See also clause A1.0 of Section A for additional and/or amended definitions which shall apply equally to this Section  Fixed:____________ Value related:____________ Time related:____________</t>
  </si>
  <si>
    <t>B2.0  DOCUMENTS</t>
  </si>
  <si>
    <t xml:space="preserve">B2.1  Checking of documents  Fixed:____________ Value related:____________ Time related:____________ </t>
  </si>
  <si>
    <t>B2.2  Provisional bills of quantities  Fixed:____________ Value related:____________ Time related:____________</t>
  </si>
  <si>
    <t>B2.3  Availability of construction documentation  Fixed:____________ Value related:____________ Time related:____________</t>
  </si>
  <si>
    <t>B2.4  Interests of agents  Fixed:____________ Value related:____________ Time related:____________</t>
  </si>
  <si>
    <t>B2.5  Priced documents  Fixed:____________ Value related:____________ Time related:____________</t>
  </si>
  <si>
    <t>B2.6  Tender submission  Clause 2.6 is amended by replacing “JBCC Form of Tender” with “Form of Offer and Acceptance (C1.1)”.  Fixed:____________ Value related:____________ Time related:____________</t>
  </si>
  <si>
    <t>B3.0  THE SITE</t>
  </si>
  <si>
    <t>B3.1  Defined works area  Fixed:____________ Value related:____________ Time related:____________</t>
  </si>
  <si>
    <t>B3.2  Geotechnical investigation  Fixed:____________ Value related:____________ Time related:____________</t>
  </si>
  <si>
    <t>B3.3  Inspection of the site  Fixed:____________ Value related:____________ Time related:____________</t>
  </si>
  <si>
    <t>B3.4  Existing premises occupied  Fixed:____________ Value related:____________ Time related:____________</t>
  </si>
  <si>
    <t>B3.5  Previous work - dimensional accuracy  Fixed:____________ Value related:____________ Time related:____________</t>
  </si>
  <si>
    <t>B3.6  Previous work - defects  Fixed:____________ Value related:____________ Time related:____________</t>
  </si>
  <si>
    <t>B3.7  Services - known  Fixed:____________ Value related:____________ Time related:____________</t>
  </si>
  <si>
    <t>B3.8  Services - unknown  Fixed:____________ Value related:____________ Time related:____________</t>
  </si>
  <si>
    <t>B3.9  Protection of trees  Fixed:____________ Value related:____________ Time related:____________</t>
  </si>
  <si>
    <t>B3.10  Articles of value  Fixed:____________ Value related:____________ Time related:___________</t>
  </si>
  <si>
    <t>B3.11  Inspection of adjoining properties  Fixed:____________ Value related:____________ Time related:____________</t>
  </si>
  <si>
    <t>B4.0  MANAGEMENT OF CONTRACT</t>
  </si>
  <si>
    <t>B4.1  Management of the works  Fixed:____________ Value related:____________ Time related:____________</t>
  </si>
  <si>
    <t>B4.2  Programme for the works  Fixed:____________ Value related:____________ Time related:____________</t>
  </si>
  <si>
    <t>B4.3  Progress meetings  Fixed:____________ Value related:____________ Time related:____________</t>
  </si>
  <si>
    <t>B4.4  Technical meetings  Fixed:____________ Value related:____________ Time related:____________</t>
  </si>
  <si>
    <t>B4.5  Labour and plant records  Fixed:____________ Value related:____________ Time related:____________</t>
  </si>
  <si>
    <t>B5.0  SAMPLES, SHOP DRAWINGS AND MANUFACTURERS' INSTRUCTIONS</t>
  </si>
  <si>
    <t>B5.1  Samples of materials  Fixed:____________ Value related:____________ Time related:____________</t>
  </si>
  <si>
    <t>B5.2  Workmanship samples  Fixed:____________ Value related:____________ Time related:____________</t>
  </si>
  <si>
    <t>B5.3  Shop drawings  Fixed:____________ Value related:____________ Time related:____________</t>
  </si>
  <si>
    <t>B5.4  Compliance with manufacturers instruction  Fixed:____________ Value related:____________ Time related:____________</t>
  </si>
  <si>
    <t>B6.0  TEMPORARY WORKS AND PLANT</t>
  </si>
  <si>
    <t>B6.1  Deposits and fees  Fixed:____________ Value related:____________ Time related:____________</t>
  </si>
  <si>
    <t>B6.2  Enclosure of the works  Fixed:____________ Value related:____________ Time related:____________</t>
  </si>
  <si>
    <t>B6.3  Advertising  Fixed:____________ Value related:____________ Time related:____________</t>
  </si>
  <si>
    <t>B6.4  Plant, equipment, sheds and offices  Fixed:____________ Value related:____________ Time related:____________</t>
  </si>
  <si>
    <t>B6.5  Main notice board  Fixed:____________ Value related:____________ Time related:____________</t>
  </si>
  <si>
    <t>B6.6  Subcontractors’ notice board  Fixed:____________ Value related:____________ Time related:____________</t>
  </si>
  <si>
    <t>B7.0  TEMPORARY SERVICES</t>
  </si>
  <si>
    <t xml:space="preserve">B7.1  Location  Fixed:____________ Value related:____________ Time related:____________ </t>
  </si>
  <si>
    <t xml:space="preserve">B7.2  Water  Fixed:____________ Value related:____________ Time related:____________ </t>
  </si>
  <si>
    <t xml:space="preserve">B7.3  Electricity  Fixed:____________ Value related:____________ Time related:____________ </t>
  </si>
  <si>
    <t>B7.4  Telecommunication facilities  Fixed:____________ Value related:____________ Time related:____________</t>
  </si>
  <si>
    <t>B7.5  Ablution facilities  Fixed:____________ Value related:____________ Time related:____________</t>
  </si>
  <si>
    <t>B8.0  PRIME COST AMOUNTS</t>
  </si>
  <si>
    <t>B8.1  Responsibility for prime cost amounts  Fixed:____________ Value related:____________ Time related:____________</t>
  </si>
  <si>
    <t>9.0  ATTENDANCE ON N/S SUBCONTRACTORS</t>
  </si>
  <si>
    <t>B9.1  General attendance  Fixed:____________ Value related:____________ Time related:____________</t>
  </si>
  <si>
    <t>B9.2  Special attendance  Fixed:____________ Value related:____________ Time related:____________</t>
  </si>
  <si>
    <t>B9.3  Commissioning - fuel, water and electricity  Fixed:____________ Value related:____________ Time related:____________</t>
  </si>
  <si>
    <t>B10.  FINANCIAL ASPECTS</t>
  </si>
  <si>
    <t>B10.1  Statutory taxes, duties and levies  Fixed:____________ Value related:____________ Time related:____________</t>
  </si>
  <si>
    <t>B10.2  Payment for preliminaries   Fixed:____________ Value related:____________ Time related:____________</t>
  </si>
  <si>
    <t>B10.3  Adjustment of preliminaries    Fixed:____________ Value related:____________ Time related:____________</t>
  </si>
  <si>
    <t>B10.4  Payment certificate cash flow  Fixed:____________ Value related:____________ Time related:____________</t>
  </si>
  <si>
    <t>B11.  GENERAL</t>
  </si>
  <si>
    <t>B11.1  Protection of the works  Fixed:____________ Value related:____________ Time related:____________</t>
  </si>
  <si>
    <t>B11.2  Protection / isolation of existing / sectionally occupied works  Fixed:____________ Value related:____________ Time related:____________</t>
  </si>
  <si>
    <t>B11.3  Security of the works  Fixed:____________ Value related:____________ Time related:____________</t>
  </si>
  <si>
    <t xml:space="preserve">B11.4  Notice before covering work  Fixed:____________ Value related:____________ Time related:____________ </t>
  </si>
  <si>
    <t xml:space="preserve">B11.5  Disturbance  Fixed:____________ Value related:____________ Time related:____________ </t>
  </si>
  <si>
    <t>B11.6  Environmental disturbance  Fixed:____________ Value related:____________ Time related:____________</t>
  </si>
  <si>
    <t>B11.7  Works cleaning and clearing  Fixed:____________ Value related:____________ Time related:____________</t>
  </si>
  <si>
    <t>B11.8  Vermin  Fixed:____________ Value related:____________ Time related:____________</t>
  </si>
  <si>
    <t>B11.9  Overhand work  Fixed:____________ Value related:____________ Time related:____________</t>
  </si>
  <si>
    <t>B11.10  Instruction manuals and guarantees  Fixed:____________ Value related:____________ Time related:____________</t>
  </si>
  <si>
    <t>B11.11  As built information  Fixed:____________ Value related:____________ Time related:____________</t>
  </si>
  <si>
    <t xml:space="preserve">B11.12  Tenant installations  Fixed:____________ Value related:____________ Time related:____________ </t>
  </si>
  <si>
    <t>B12.  SCHEDULE OF VARIABLES</t>
  </si>
  <si>
    <t>B12.1  Pre-tender information  Fixed:____________ Value related:____________ Time related:____________</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</si>
  <si>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t>
  </si>
  <si>
    <t>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italicized in [ ] brackets</t>
  </si>
  <si>
    <t>12.1</t>
  </si>
  <si>
    <t>PRE TENDER INFORMATION 12.1.1</t>
  </si>
  <si>
    <t>Provisional Bills of Quantities [2.2]</t>
  </si>
  <si>
    <t xml:space="preserve">The quantities are provisional: YES </t>
  </si>
  <si>
    <t>12.1.2</t>
  </si>
  <si>
    <t>Availability of construction documentation [2.3]</t>
  </si>
  <si>
    <t>Construction of documentation is complete: NO</t>
  </si>
  <si>
    <t>12.1.3</t>
  </si>
  <si>
    <t>Interest of agents [2.4]</t>
  </si>
  <si>
    <t>Details: See Contract Data Part C/1 of Tender</t>
  </si>
  <si>
    <t>12.1.4</t>
  </si>
  <si>
    <t>Defined works area [3.1]</t>
  </si>
  <si>
    <t>Details:  As per Tender Data</t>
  </si>
  <si>
    <t>12.1.5</t>
  </si>
  <si>
    <t>Geotechnical investigation [3.2]</t>
  </si>
  <si>
    <t>Details: NONE</t>
  </si>
  <si>
    <t>12.1.6</t>
  </si>
  <si>
    <t>Existing premises occupied [3.4]</t>
  </si>
  <si>
    <t>Specific requirements: N/A</t>
  </si>
  <si>
    <t>12.1.7</t>
  </si>
  <si>
    <t>Previous work - dimensional accuracy [3.5]</t>
  </si>
  <si>
    <t>Details: To be checked on site by contractor prior to building operations.</t>
  </si>
  <si>
    <t>12.1.8</t>
  </si>
  <si>
    <t>Previous work - defects [3.6}</t>
  </si>
  <si>
    <t>12.1.9</t>
  </si>
  <si>
    <t>Services - known [3.7]</t>
  </si>
  <si>
    <t xml:space="preserve">Details: Should the contractor encounter any existing services such as underground cables, pipes or sewer during the execution of the works he shall notify the  principal agent immediately and suspend all affected work in the immediate vicinity until instruction to proceed has been given by the principal agent. </t>
  </si>
  <si>
    <t>12.1.10</t>
  </si>
  <si>
    <t>Protection of trees [3.9]</t>
  </si>
  <si>
    <t>Specific requirements: All trees on the site outside of the position of the proposed structure must be protected.</t>
  </si>
  <si>
    <t>12.1.11</t>
  </si>
  <si>
    <t>Inspection of adjoining properties [3.11]</t>
  </si>
  <si>
    <t>12.1.12</t>
  </si>
  <si>
    <t>Enclosure of the works [6.2}</t>
  </si>
  <si>
    <t>12.1.13</t>
  </si>
  <si>
    <t>Offices [6.4.3]</t>
  </si>
  <si>
    <t>Specific requirements: The contractor shall provide, maintain and remove on completion of the works an office for the exclusive use of the principal agent, minimum size 4 x 3 x 3m high internally, suitably insulated and ventilated, provided with electric lighting and fitted with boarded floor, desk, chairs, drawing stool, drawing board and lock-up drawers for drawings. The office shall be kept clean and fit for use at all times.</t>
  </si>
  <si>
    <t>12.1.14</t>
  </si>
  <si>
    <t>Main notice board[6.5]</t>
  </si>
  <si>
    <t>Specific requirements:The contractor shall provide, erect where directed, maintain and remove on completion of the works an DRPW compliant notice board as detailed by the Principal Agent.The board shall be securely fixed to hoarding where hoarding is provided, or fixed to and including a suitable supporting structure of timber or tubular posts and braces. Sub-contractor's individual boards will be allowed on the site subject to the written approval of the Representative/Agent.</t>
  </si>
  <si>
    <t>12.1.15</t>
  </si>
  <si>
    <t>Subcontractors' notice board [6.6]</t>
  </si>
  <si>
    <t>Specific requirements: NO</t>
  </si>
  <si>
    <t>12.1.16</t>
  </si>
  <si>
    <t>Water [7.2}</t>
  </si>
  <si>
    <t>12.1.17</t>
  </si>
  <si>
    <t>Electricity [7.3]</t>
  </si>
  <si>
    <t xml:space="preserve">  </t>
  </si>
  <si>
    <t>12.1.18</t>
  </si>
  <si>
    <t>Telecommunications [7.4]</t>
  </si>
  <si>
    <t>12.1.19</t>
  </si>
  <si>
    <t>Ablution facilities [7.5}</t>
  </si>
  <si>
    <t>12.1.20</t>
  </si>
  <si>
    <t>Protection of existing/sectionally occupied works [11.2]</t>
  </si>
  <si>
    <t>12.1.21</t>
  </si>
  <si>
    <t>Special attendance  [9.2]</t>
  </si>
  <si>
    <t>Electrical sub-contractor  (1) details: Site Meetings</t>
  </si>
  <si>
    <t>12.1.22</t>
  </si>
  <si>
    <t>Protection of works [11.1]</t>
  </si>
  <si>
    <t>Specific requirements:</t>
  </si>
  <si>
    <t>The contractor shall protect the works for the duration of the contract.</t>
  </si>
  <si>
    <t>12.1.23</t>
  </si>
  <si>
    <t>Disturbance [11.5]</t>
  </si>
  <si>
    <t xml:space="preserve">Specific requirements:  </t>
  </si>
  <si>
    <t xml:space="preserve">The contractor shall keep the site, structures, etc well watered during operations to prevent dust and shall provide and erect and remove on completion of the works all necessary temporary dust screens all to the satisfaction of the principal agent </t>
  </si>
  <si>
    <t>12.1.24</t>
  </si>
  <si>
    <t>Environmental disturbance  [11.6]</t>
  </si>
  <si>
    <t>Specific requirements: None</t>
  </si>
  <si>
    <t>12.2</t>
  </si>
  <si>
    <t>POST-TENDER INFORMATION</t>
  </si>
  <si>
    <t>12.2.1</t>
  </si>
  <si>
    <t>Payment of preliminaries [10.2]</t>
  </si>
  <si>
    <t>12.2.2</t>
  </si>
  <si>
    <t>Adjustment of preliminaries [10.3]</t>
  </si>
  <si>
    <t>12.2.3</t>
  </si>
  <si>
    <t xml:space="preserve">Additional agreed preliminaries items </t>
  </si>
  <si>
    <t>Details:N/A</t>
  </si>
  <si>
    <t>SCHEDULE OF SUPPLEMENTARY INFORMATION</t>
  </si>
  <si>
    <t>NOTE:</t>
  </si>
  <si>
    <t>The information listed below is in respect of certain clauses in the Preliminaries, requiring the supplementary information</t>
  </si>
  <si>
    <t>Amount of insurance against injury to person or property in respect of any single occurrence RAmount of insurance against removal of support to adjoining properties in respect of any single accurance Not specifically prescribed</t>
  </si>
  <si>
    <t>Contract period  -        24 (Twenty four) months</t>
  </si>
  <si>
    <t>The date for site handover :-  TBA</t>
  </si>
  <si>
    <t>Amount of penalty per day on which the completion of the works may be in arrears:  R1.25 per R100 of contract value per day (Excluding VAT)</t>
  </si>
  <si>
    <t>Specification of Materials and Methods to be used - PW 371, Edition 2.1 July 2014</t>
  </si>
  <si>
    <t>Edition of Standard System of measuring building work: Seventh Edition including the latest amendments</t>
  </si>
  <si>
    <t>Section C contains specific preliminary items which apply to this contract except where N/A (Not Applicable) appears against an item</t>
  </si>
  <si>
    <t>SECTION C: SPECIFIC PRELIMINARIES</t>
  </si>
  <si>
    <t>C11.1  COVID-19 SPECIFIC REQUIREMENTS</t>
  </si>
  <si>
    <t>All legislative requirements relating to Covid-19 is to be priced under this clause - refer to the attached Health and Safety COVID related Specifications.  Based on a 24 months Covid-19 restriction period (Provisional)  Note: This clause will be excluded from the Fixed, Value and Time-related adjustments.</t>
  </si>
  <si>
    <t>C15.2 SMME CONSTRUCTION MENTOR  Provision for pricing for the employment, on a full-time basis for the duration of the contract, a SMME Construction Mentor. All costs associated with the execution of the SMME Construction Mentor duties, provision of office facilities and tools of trade are deemed to be priced hereunder. No additional claims in this regard shall be entertained. The above is in strict accordance with Section D 11.1 of the Specification for the Employment of SMME Sub Contractors (SES 006) and all costs should be included in this item.  Fixed:_____________ Value related:____________ Time related:______________</t>
  </si>
  <si>
    <t>WAIVER OF LIEN</t>
  </si>
  <si>
    <t xml:space="preserve">The tenderers are notified that he/she shall sign "Waiver of Lien" together with the JBCC Principal Building Agreement Edition 4.1 Code 2101 March 2005. </t>
  </si>
  <si>
    <t>BILL NO. 1  EARTHWORKS (PROVISIONAL)</t>
  </si>
  <si>
    <t>PREAMBLES</t>
  </si>
  <si>
    <t xml:space="preserve">The Tenderer is referred to the relevant Clauses in the separate document Model Preambles for Trades (2008 Edition), the Department of Public Works document No. PW 371 Specification of Materials and Methods to be used and to the Supplementary Preambles which are incorporated hereunder. </t>
  </si>
  <si>
    <t>SUPPLEMENTARY PREAMBLES</t>
  </si>
  <si>
    <t>Proprietary products in descriptions:</t>
  </si>
  <si>
    <t>Proprietary products shall be used as specified. Substitute products of similar quality and specification may only be used with prior approval by the Principal Agent.</t>
  </si>
  <si>
    <t>Nature of material to be excavated:</t>
  </si>
  <si>
    <t>The material to be excavated is assumed to be predominantly of a composition that will allow excavation in "earth" as specified, but including a percentage of excavation in "soft rock" and "hard rock".</t>
  </si>
  <si>
    <t>A soils investigation has been carried out on site by the Engineer and the report is available from them. Descriptions of excavations shall be deemed to include all ground conditions classifiable as earth described in the above report and where conditions of a more difficult character are indicated these are separately measured.</t>
  </si>
  <si>
    <t>Carting away of excavated material:</t>
  </si>
  <si>
    <t>Descriptions of carting away of excavated material shall be deemed to include loading excavated material onto trucks directly from the excavations, or alternatively, from stock piles situated on the building site.</t>
  </si>
  <si>
    <t>Dewatering of excavations:</t>
  </si>
  <si>
    <t>The Contractor shall allow for removing seepage and other water from subterranean sources from the excavations by pumping, baling or otherwise. Accurate records of all such dewatering shall be kept to determine the total volume of water so removed and a clear distinction shall be made between water from subterranean sources and other water.</t>
  </si>
  <si>
    <t>Density testing on filling:</t>
  </si>
  <si>
    <t>Rates for filling, etc. shall include for all density and soil type testing to prove that the specified compaction is achieved. When additional testing is done on instruction of the  Principal Agent and these tests are successful, they will be paid for additionally.</t>
  </si>
  <si>
    <t>Imported fill:</t>
  </si>
  <si>
    <t>Filling and bedding to trenches etc. to be in compliance with SABS 1200 DB and LB respectively</t>
  </si>
  <si>
    <t>EXCAVATION, FILLING, ETC. OTHER THAN BULK</t>
  </si>
  <si>
    <t>Excavation in earth not exceeding 2m deep:</t>
  </si>
  <si>
    <t>Trenches and holes.</t>
  </si>
  <si>
    <t>m3</t>
  </si>
  <si>
    <t>Extra over trench and hole excavations in earth for excavation in:</t>
  </si>
  <si>
    <t>Soft rock.</t>
  </si>
  <si>
    <t>Hard rock.</t>
  </si>
  <si>
    <t>Extra over all excavations for carting away:</t>
  </si>
  <si>
    <t>Surplus material from excavations, stock piles e.t.c to a dumping site to be located by the Contractor.</t>
  </si>
  <si>
    <t>Risk of collapse of excavations:</t>
  </si>
  <si>
    <t>Sides of trenches and holes excavation not exceeding 1500mm deep.</t>
  </si>
  <si>
    <t>m2</t>
  </si>
  <si>
    <t>Keeping excavations free of water:</t>
  </si>
  <si>
    <t>Keeping excavations free of all water other than subterranean water.</t>
  </si>
  <si>
    <t>EARTH FILLING, ETC.</t>
  </si>
  <si>
    <t>Earth filling obtained from the excavations and / or prescribed stock piles on site compacted to 95% Mod. AASHTO density:</t>
  </si>
  <si>
    <t>Backfilling to trenches, holes, etc.</t>
  </si>
  <si>
    <t>Earth Filling Selected And Supplied By The Contractor, Deposited In Layers Not Exceeding 150mm Thick, Watered And Consolidated In:</t>
  </si>
  <si>
    <t xml:space="preserve">G5 material to 93% modified AASHTO density under footings, etc. </t>
  </si>
  <si>
    <t xml:space="preserve">G7 material to 90% modified AASHTO density under footings, etc. </t>
  </si>
  <si>
    <t>Sand filling supplied by the contractor:</t>
  </si>
  <si>
    <t>Under surface beds.</t>
  </si>
  <si>
    <t>Under aprons, V-channels, e.t.c.</t>
  </si>
  <si>
    <t>Compaction of surfaces:</t>
  </si>
  <si>
    <t>Compaction of ground surface under floors etc. including scarifying for a depth of 150mm, breaking down oversize material, adding suitable material where necessary and compacting to 93% Mod AASHTO density.</t>
  </si>
  <si>
    <t>Prescribed Density Tests As Check On Contractors Tests Included In Filling Above:</t>
  </si>
  <si>
    <t>Modified AASHTO density test and deliver the results to the Principal Agent within 24 hours of the tests being completed.</t>
  </si>
  <si>
    <t>No</t>
  </si>
  <si>
    <t>SOIL POISONING</t>
  </si>
  <si>
    <t>SABS Approved brand of anti-termite soil poison in accordance with SANS 5859, with 50mm sand over poison applied by a Registered Pest Control Company and guaranteed against termite infestation for ten years:</t>
  </si>
  <si>
    <t>Under floors etc.</t>
  </si>
  <si>
    <t>To bottoms and sides of trenches etc</t>
  </si>
  <si>
    <t>BILL NO. 2  CONCRETE, FORMWORK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</si>
  <si>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</si>
  <si>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</si>
  <si>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</si>
  <si>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</si>
  <si>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</si>
  <si>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</si>
  <si>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</si>
  <si>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PRECAST CONCRETE</t>
  </si>
  <si>
    <t>220mm Diameter precast concrete bollards installed to manufacturer's detail at max 1.5mm centers. Finish to Architect's specification.</t>
  </si>
  <si>
    <t>REINFORCED CONCRETE</t>
  </si>
  <si>
    <t>25 Mpa/13mm. concrete:</t>
  </si>
  <si>
    <t>Infill to cavity walls</t>
  </si>
  <si>
    <t>Infill to brick columns.</t>
  </si>
  <si>
    <t>REINFORCED CONCRETE CAST AGAINST EXCAVATED SURFACES</t>
  </si>
  <si>
    <t>25 MPa/19mm. Concrete:</t>
  </si>
  <si>
    <t>Bases.</t>
  </si>
  <si>
    <t>Strip footings.</t>
  </si>
  <si>
    <t>Surface beds on waterproofing.</t>
  </si>
  <si>
    <t>Aprons / V-Channels.</t>
  </si>
  <si>
    <t>REINFORCED CONCRETE CAST ON FORMWORK</t>
  </si>
  <si>
    <t>25MPa/20mm concrete:</t>
  </si>
  <si>
    <t>Slabs, including beams and inverted beams.</t>
  </si>
  <si>
    <t>Stairs including landings, beams and inverted beams.</t>
  </si>
  <si>
    <t xml:space="preserve">30 MPa/19mm. Concrete: </t>
  </si>
  <si>
    <t>Columns in foundations.</t>
  </si>
  <si>
    <t>Columns</t>
  </si>
  <si>
    <t>TEST BLOCKS.</t>
  </si>
  <si>
    <t>Test blocks:</t>
  </si>
  <si>
    <t>Making and testing set of three 150mm x 150mm x 150mm concrete strength test cubes (Provisional).</t>
  </si>
  <si>
    <t>Sets</t>
  </si>
  <si>
    <t>CONCRETE SUNDRIES</t>
  </si>
  <si>
    <t>Finishing top surfaces of concrete smooth with a wood float:</t>
  </si>
  <si>
    <t>Apron / V-Channels.</t>
  </si>
  <si>
    <t>Surface beds, slabs, etc.</t>
  </si>
  <si>
    <t>40mm Thick Non-combustible lightweight insulation board fitted on underside of concrete surfaces to satisfy manufacturers requirements</t>
  </si>
  <si>
    <t>Surface beds on waterproofing</t>
  </si>
  <si>
    <t>ROUGH FORMWORK (DEGREE OF ACCURACY II)</t>
  </si>
  <si>
    <t>Rough formwork to sides:</t>
  </si>
  <si>
    <t>Edges, risers, ends and reveals not exceeding 300mm high or wide.</t>
  </si>
  <si>
    <t>m</t>
  </si>
  <si>
    <t>Rough Formwork to Sides and Soffits:</t>
  </si>
  <si>
    <t>Soffits of slabs propped up exceeding 1500mm but not exceeding 3500mm high.</t>
  </si>
  <si>
    <t>Beams propped up exceeding 1500mm and not exceeding 3500mm high.</t>
  </si>
  <si>
    <t xml:space="preserve">Beams propped up exceeding 5000mm and not exceeding 6500mm high. </t>
  </si>
  <si>
    <t xml:space="preserve">Landings. </t>
  </si>
  <si>
    <t xml:space="preserve">Stairs with sloping soffits. </t>
  </si>
  <si>
    <t>SMOOTH FORMWORK (DEGREE OF ACCURACY II)</t>
  </si>
  <si>
    <t>Smooth formwork to sides:</t>
  </si>
  <si>
    <t>Steps</t>
  </si>
  <si>
    <t>Rectangular columns in foundations</t>
  </si>
  <si>
    <t>Rectangular columns</t>
  </si>
  <si>
    <t xml:space="preserve">Edges, risers, ends and reveals not exceeding 300mm high or wide. </t>
  </si>
  <si>
    <t>MOVEMENT JOINTS ETC.</t>
  </si>
  <si>
    <t xml:space="preserve">Isolation joint with closed cell foam or compressible softboard between vertical concrete and brick surfaces sealed with 10mm x 10mm Sikaflex-pro 2HP or similar approved: </t>
  </si>
  <si>
    <t>10mm Joint not exceeding 300mm high.</t>
  </si>
  <si>
    <t xml:space="preserve">Expansion joints with closed cell foam or compressible softboard between vertical concrete surfaces filled with 10mm x 10mm Sikaflex-pro 2HP or similar approved:  </t>
  </si>
  <si>
    <t xml:space="preserve">10mm Joint not exceeding 300mm high. </t>
  </si>
  <si>
    <t>Saw cut joints ream out to 6 x 20mm and sealed with 15 x 6 sikaflex-pro 2HP sealant on polychord backing strip;</t>
  </si>
  <si>
    <t>3.5 x 30mm Saw cut joints on top of concrete.</t>
  </si>
  <si>
    <t xml:space="preserve">REINFORCEMENT (PROVISIONAL) </t>
  </si>
  <si>
    <t>Fabric reinforcement:</t>
  </si>
  <si>
    <t>Type 193 fabric reinforcement in concrete apron channels, etc.</t>
  </si>
  <si>
    <t>Type 193 fabric reinforcement in surface beds, slabs etc.</t>
  </si>
  <si>
    <t>Mild steel reinforcement to structural concrete work</t>
  </si>
  <si>
    <t>10mm. diameter bar</t>
  </si>
  <si>
    <t>t</t>
  </si>
  <si>
    <t>High tensile steel reinforcement to structural concrete work:</t>
  </si>
  <si>
    <t>12mm. diameter bar</t>
  </si>
  <si>
    <t>16mm. diameter bar</t>
  </si>
  <si>
    <t>BILL NO. 3  MASONRY</t>
  </si>
  <si>
    <t>Sizes in descriptions:</t>
  </si>
  <si>
    <t>Where sizes in descriptions are given in brick units, 'one brick' shall represent the length and 'half brick' the width of a brick.</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</si>
  <si>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</si>
  <si>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</si>
  <si>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</si>
  <si>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</si>
  <si>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Samples, etc:</t>
  </si>
  <si>
    <t>Rates for brickwork, faced brickwork, etc shall include for all required samples.</t>
  </si>
  <si>
    <t xml:space="preserve">BRICKWORK IN FOUNDATIONS </t>
  </si>
  <si>
    <t>Brickwork of NFP bricks (14 MPa nominal compressive strength) in Class I mortar:</t>
  </si>
  <si>
    <t>Brick columns.</t>
  </si>
  <si>
    <t>One brick walls.</t>
  </si>
  <si>
    <t>330mm Hollow walls of two half brick skins including wire ties, filled with concrete (concrete elsewhere measured).</t>
  </si>
  <si>
    <t xml:space="preserve">Allow The Prime Cost of R8800.00 Per Thousand Face Bricks Delivered to site in stretcher bond pointed with 6mm square deep recessed horizontal and vertical joints including labour, profit, wastage etc: </t>
  </si>
  <si>
    <t>Extra over ordinary brickwork for face brickwork.</t>
  </si>
  <si>
    <t xml:space="preserve">Extra over brickwork for internal face brickwork. </t>
  </si>
  <si>
    <t>Extra over brickwork for facing 340mm x 340mm piers.</t>
  </si>
  <si>
    <t>BRICKWORK SUNDRIES</t>
  </si>
  <si>
    <t>Brickwork reinforcement:</t>
  </si>
  <si>
    <t>75mm Wide reinforcement built in horizontally.</t>
  </si>
  <si>
    <t>230mm Wide reinforcement built in horizontally.</t>
  </si>
  <si>
    <t>BRICKWORK IN SUPERSTRUCTURE</t>
  </si>
  <si>
    <t>Half brick walls.</t>
  </si>
  <si>
    <t>Ditto, but in beamfilling.</t>
  </si>
  <si>
    <t xml:space="preserve">Ditto, but in gable walls </t>
  </si>
  <si>
    <t>Ditto, but in firewall.</t>
  </si>
  <si>
    <t>270mm Cavity walls including 32mm x 1.2mm thick 'eCo' wall ties built into brickwork</t>
  </si>
  <si>
    <t>Ditto, but in gable walls.</t>
  </si>
  <si>
    <t>Bag down outer face of inner skin of brick wall with 4:1 cement slurry and apply two coats bituminous emulsion including working around ties.</t>
  </si>
  <si>
    <t>Approved polysulphide sealing compound including backing cord, bond breaker, primer etc.:</t>
  </si>
  <si>
    <t xml:space="preserve">10mm x 12mm In expansion joints in walls including raking out expansion joint filler as necessary </t>
  </si>
  <si>
    <t>Joint forming material in movement joints:</t>
  </si>
  <si>
    <t>10mm Cell foam or compressible softboard built in vertically or horizontally between brick skins, concrete, etc.</t>
  </si>
  <si>
    <t>150mm Wide reinforcement built in horizontally.</t>
  </si>
  <si>
    <t>Prestressed fabricated precast lintels including necessary temporary supports:</t>
  </si>
  <si>
    <t>110mm x 75mm Lintels in lengths not exceeding 3000mm.</t>
  </si>
  <si>
    <t>110mm x 75mm. lintels in lengths exceeding 3000mm and not exceeding 4500mm</t>
  </si>
  <si>
    <t>Galvanised wire ties etc.</t>
  </si>
  <si>
    <t>32mm x 1.2mm thick hoop iron strap 1600mm length with one end fixed to truss and other end built into brickwork.</t>
  </si>
  <si>
    <t>35mm x 1.2mm thick hoop iron strap 700mm Length fixed to column and brickwork.</t>
  </si>
  <si>
    <t>FACE BRICKWORK</t>
  </si>
  <si>
    <t xml:space="preserve">Allow The Prime Cost of R8800.00 per thousand Face Bricks delivered to site in stretcher bond pointed with 6mm square deep recessed horizontal and vertical joints including labour, profit, wastage etc: </t>
  </si>
  <si>
    <t>Extra over brickwork for face brickwork.</t>
  </si>
  <si>
    <t>Ditto, but half brick walls pointed on both sides.</t>
  </si>
  <si>
    <t>Ditto, but in internal walls to dado level.</t>
  </si>
  <si>
    <t>Extra over brickwork for facing brick piers.</t>
  </si>
  <si>
    <t>Extra over brickwork for facing brick columns.</t>
  </si>
  <si>
    <t xml:space="preserve">Extra over brickwork for brick-on-edge window cill built in soldier course flush with dado wall. </t>
  </si>
  <si>
    <t>BILL NO. 4  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</si>
  <si>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</si>
  <si>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</si>
  <si>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</si>
  <si>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of 375 micron embossed polyethylene dampproof course or similar approved:</t>
  </si>
  <si>
    <t>In walls, under cills, etc.</t>
  </si>
  <si>
    <t xml:space="preserve">One layer of 250 micron green polyethylene damp proof membrane (as per clause 7.2 of specification SABS-0400), all side overlaps sealed with approved contact adhesive: </t>
  </si>
  <si>
    <t>JOINT SEALANTS, ETC.</t>
  </si>
  <si>
    <t>10mm SIKASIL-728NS:</t>
  </si>
  <si>
    <t>In joint sealing and pointing all round external window and door frames.</t>
  </si>
  <si>
    <t>15 x 6mm SIKAFLEX-PRO 2HP:</t>
  </si>
  <si>
    <t>In saw-cut joint filling.</t>
  </si>
  <si>
    <t>Two-part grey polysulphide sealing compound including backing cord, bond breaker, primer, etc.</t>
  </si>
  <si>
    <t>Between timber or metal door or window frames and face brick / plaster reveal.</t>
  </si>
  <si>
    <t>BILL NO. 5  ROOF COVERINGS, ETC.</t>
  </si>
  <si>
    <t>Fixing:</t>
  </si>
  <si>
    <t>Fixing shall be done according to SABS 1200HB with minimum 225mm end laps.</t>
  </si>
  <si>
    <t>Guarantee:</t>
  </si>
  <si>
    <t>The contractor will be required to provide a written guarantee, stating that:1. The roof sheeting is of the specified thickness. 2. The client is indemnified against any defects, including colour deterioration for a minimum period of 15 years.</t>
  </si>
  <si>
    <t>Pricing:</t>
  </si>
  <si>
    <t>Prices for roof covering and cladding are to include for all necessary drive screws, hook bolts, sheet bolts, nuts, washers, etc., for drilling holes for screws and bolts including removing all swarf from the sheeting and all right angle cutting and waste (Measured net).</t>
  </si>
  <si>
    <t>CORRUGATED METAL SHEETING AND ACCESSORIES</t>
  </si>
  <si>
    <t>0.8mm Chromadek Klip-Tite roof sheeting coated outside and galvanized inside in single lengths, fixed to 38 x 38mm battens (elsewhere):</t>
  </si>
  <si>
    <t>Roof covering with pitch not exceeding 25 degrees.</t>
  </si>
  <si>
    <t>0,8mm Nominal thickness ditto, but flashings:</t>
  </si>
  <si>
    <t>Ridge capping (CODE FS3) 462mm girth to be brown built supa-clad, three times bent along girth and notched on site to suit roof profile.</t>
  </si>
  <si>
    <t>Hip capping 550mm girth.</t>
  </si>
  <si>
    <t>Barge flashing 580mm girth.</t>
  </si>
  <si>
    <t>Valley flashing 550mm girth.</t>
  </si>
  <si>
    <t>ROOF INSULATION</t>
  </si>
  <si>
    <t>25mm Thick heavy industrial grade reinforced aluminium foil insulation double sided, heavy grammage reflective foil laminate incorporating eight layers of aluminium foil, reinforcing scrim, Kraft paper and polyethylene, tested for conformance with SABS 1381: Part IV-1985, with Class 1 fire rating in accordance with SABS 0177: Part III-1981 and BS 476 part 5, 6 and 7, secured to each truss/rafter with 38 x 3.2 x 1 100mm hardboard counter batten strips positioned flush with the bottom edge of the material thus leaving 150mm overlap exposed at the top for the next layer and 150mm overlap thereafter on each 1250mm width roll. All to be fixed in accordance with manufacturers specification:</t>
  </si>
  <si>
    <t>Insulation laid taut under battens and fixed concurrent with roof covering including galvanised steel straining wires, laps, etc.</t>
  </si>
  <si>
    <t>BILL NO. 6  CARPENTRY &amp; JOINERY</t>
  </si>
  <si>
    <t>Prefabricated roof trusses:</t>
  </si>
  <si>
    <t>Prefabricated timber roof trusses shall be constructed of South African pine by a firm of specialist designer manufacturer's as approved by the Architect.</t>
  </si>
  <si>
    <t>Prices must include for all cross and windbracing according to the manufacturer's instruction.</t>
  </si>
  <si>
    <t>Prices must include for the design, plans and approval of all timber trusses and no claim shall be considered.</t>
  </si>
  <si>
    <t>Trusses shall be assembled in truss fabricating jigs with the truss having the proper camber, all tightly clamped together with joints secured using approved connector plates of galvanised steel sheet. Connector plates shall be pressed into the timber simultaneously from both sides of the truss with a hydraulic press capable of exerting such pressure as will ensure complete penetration of the teeth into the timber.</t>
  </si>
  <si>
    <t>The connector plates shall be of such size as will ensure that the joints so made will adequately withstand the forces exerted on the joints.</t>
  </si>
  <si>
    <t>Approval of pre-fabricated roofing systems, whether measured as an alternative or not, shall be subject to the following requirements:  (a) The Manufacturer of the pre-fabricated trusses shall hold a certificate of competence issued by the Insitute for Timber Construction.  (b) A polyester print, size A1 having a minimum thickness of 0,5mm, shall be submitted by the Contractor to the Regional Representative at an early stage for approval by the Directorate: Structural Engineering Services.  (c) The drawings shall be signed by a Registered Professional Engineer whose name appears on the Departmental panel for structural work.  (d) In the case of systems buildings, approval shall be given with submission of the contract drawings on acceptance of the tender.</t>
  </si>
  <si>
    <t>The following minimum information shall be shown on the drawings:</t>
  </si>
  <si>
    <t>The roof structure(s) has (have) been erected in accordance with the Design Engineer's drawings, as accepted by the Department, and the relevant details given in the manual THE ERECTION AND BRACING OF TIMBER ROOF TRUSSES" issued by the National Timber Research Institute and the Institute for Timber Construction".</t>
  </si>
  <si>
    <t>Joinery:</t>
  </si>
  <si>
    <t>Descriptions of frames shall be deemed to include frames, transomes, mullions, rails, etc.</t>
  </si>
  <si>
    <t>Descriptions of hardwood joinery shall be deemed to include pelleting of bolt holes.</t>
  </si>
  <si>
    <t>All nailing of timber roof trusses, purlins, etc. shall be done with galvanised nails. In coastal areas, copper, aluminium or stainless steel nails shall be used.</t>
  </si>
  <si>
    <t>Items described as "nailed" shall be deemed to be fixed with hardened steel nails or shot pins to brickwork or concrete.</t>
  </si>
  <si>
    <t>Where items are described as "bolted" the bolts have been measured elsewhere.</t>
  </si>
  <si>
    <t xml:space="preserve">ROOFS ETC. </t>
  </si>
  <si>
    <t>Wrought S.A. Pine.</t>
  </si>
  <si>
    <t>38 x 114mm Wall plate.</t>
  </si>
  <si>
    <t>PREFABRICATED TIMBER ROOF TRUSSES, ETC.</t>
  </si>
  <si>
    <t xml:space="preserve">The following is applicable in respect of roof trusses, trusses not exceeding 25 degree pitch, maximum 1200mm centers. Roof covering Chromadek Klip-Tite roof sheeting coated outside and galvanized inside including 50 x 76mm timber purlins at maximum 700mm centers. runners, bracing, cleats, brackets, bolts, etc., supplied and fixed complete, The contractor is to confirm dimensions from the Architect and confirm actual dimensions on site before fabrication (wall plates elsewhere measured): </t>
  </si>
  <si>
    <t>Roof construction to double pitched roof with four gable ends, 46.01 x 22.37m overall on plan x 2500mm high overall, including trusses, jack rafters, permanent bracing and 50 x 76mm purlins at 700mm centres maximum for roof covering (wall plates elsewhere) - Block A.</t>
  </si>
  <si>
    <t xml:space="preserve">Trusses for rectangular shaped building, size overall 9 880 x 4 690mm on plan (Admin - Podium). </t>
  </si>
  <si>
    <t xml:space="preserve">Roof construction to double pitched roof with five hipped ends, 45.80 x 41.00m overall on plan x 2669mm high overall, with 21.00 x 16.20m opening in the centre,  including trusses, jack rafters, permanent bracing and 50 x 76mm purlins at 700mm centres maximum for roof covering (wall plates elsewhere) - Block B.  </t>
  </si>
  <si>
    <t xml:space="preserve">Roof construction to double pitched roof, size 52.63 x 38.53m overall on plan x 1900mm high overall, with 32.20 x 15.82m opening in the centre,  including trusses, jack rafters, permanent bracing and 50 x 76mm purlins at 700mm centres maximum for roof covering (wall plates elsewhere) - Block C. </t>
  </si>
  <si>
    <t xml:space="preserve">Roof construction to double pitched roof, size 61.33 x 38.46m overall on plan x 1894mm high overall, with 41.20 x 15.70m opening in the centre,  including trusses, jack rafters, permanent bracing and 50 x 76mm purlins at 700mm centres maximum for roof covering (wall plates elsewhere) - Block D.  </t>
  </si>
  <si>
    <t xml:space="preserve">Roof construction to double pitched roof with two  gable ends, 21.61 x 7.94m overall on plan x 1320mm high overall, including trusses, jack rafters, permanent bracing and 50 x 76mm purlins at 700mm centres maximum for roof covering (wall plates elsewhere) - Sports facility </t>
  </si>
  <si>
    <t xml:space="preserve">Roof construction to double pitched roof with two gable ends, 47.46 x 29.70m overall on plan x 1720mm high overall, with 36.00 x 5.75m opening in the centre including trusses, jack rafters, permanent bracing and 50 x 76mm purlins at 700mm centres maximum for roof covering (wall plates elsewhere) - Block EP.  </t>
  </si>
  <si>
    <t xml:space="preserve">The following is applicable in respect of roof trusses, trusses not exceeding 25 degree pitch, maximum 950mm centers. Roof covering Chromadek Klip-Tite roof sheeting coated outside and galvanized inside including 50 x 76mm timber purlins at maximum 800mm centers,runners, bracing, cleats, brackets, bolts, etc., supplied and fixed complete, The contractor is to confirm dimensions from the Architect and confirm actual dimensions on site before fabrication (wall plates elsewhere measured): </t>
  </si>
  <si>
    <t>Roof construction to double pitched roof with two gable ends, 5.58 x 8.12m overall on plan x 1900mm high overall, including trusses, jack rafters, permanent bracing and 50 x 76mm purlins at 800mm centres maximum for roof covering (wall plates elsewhere) - Block J.</t>
  </si>
  <si>
    <t xml:space="preserve">Roof construction to double pitched roof with two gable ends, 8.56 x 5.35m overall on plan x 1200mm high overall, including trusses, jack rafters, permanent bracing and 50 x 76mm purlins at 800mm centres maximum for roof covering (wall plates elsewhere) - Block O. </t>
  </si>
  <si>
    <t>SKIRTINGS</t>
  </si>
  <si>
    <t>Wrought meranti:</t>
  </si>
  <si>
    <t>19 x 76mm Skirtings including 19mm quadrant bead, nailed to walls including all nails to be punched and filled</t>
  </si>
  <si>
    <t>16 x 150mm dado rail, nailed to walls including all nails to be punched and filled.</t>
  </si>
  <si>
    <t>CORNICES</t>
  </si>
  <si>
    <t>SA Pine:</t>
  </si>
  <si>
    <t>Purpose made 76 x 50mm SA Pine cornice fixed to walls, as per Architect's detail (Drawing No. 1613.3 - AR - DES - 600).</t>
  </si>
  <si>
    <t>19mm Quadrant trims fixed to eaves closures and veranda ceilings complete.</t>
  </si>
  <si>
    <t xml:space="preserve">DOORS ETC. </t>
  </si>
  <si>
    <t>Standard approved semi solid meranti doors with 15 horizontal panels in projection:</t>
  </si>
  <si>
    <t xml:space="preserve">44mm Thick single semi solid meranti door (D5), size 1050 x 2100mm high, all as indicated on Architect's door schedule attached to these bills of quantities. </t>
  </si>
  <si>
    <t xml:space="preserve">44mm Thick single semi solid meranti door (D8), size 900 x 2100mm high, all as indicated on Architect's door schedule attached to these bills of quantities. </t>
  </si>
  <si>
    <t xml:space="preserve">44mm Thick single semi solid meranti door (D9), size 850 x 2125mm high, all as indicated on Architect's door schedule attached to these bills of quantities. </t>
  </si>
  <si>
    <t xml:space="preserve">44mm Thick, double semi solid meranti door (D10), size 2100 x 2125mm high, all as indicated on Architect's door schedule attached to these bills of quantities. </t>
  </si>
  <si>
    <t xml:space="preserve">44mm Thick, single semi solid meranti door (D11), size 867 x 2125mm high, all as indicated on Architect's door schedule attached to these bills of quantities. </t>
  </si>
  <si>
    <t xml:space="preserve">44mm Thick, single semi solid meranti door (D12), size 1050 x 2125mm high, all as indicated on Architect's door schedule attached to these bills of quantities. </t>
  </si>
  <si>
    <t xml:space="preserve">44mm Thick, single semi solid meranti door (D13), size 967 x 2125mm high, all as indicated on Architect's door schedule attached to these bills of quantities. </t>
  </si>
  <si>
    <t>Heavy duty door with horizontal slats on both sides:</t>
  </si>
  <si>
    <t xml:space="preserve">40mm Thick heavy duty slat horizontal door (D-5) size 914 x 2032mm high with horizontal slats on both sides, all as indicated on Architect's door schedule attached to these bills of quantities.     </t>
  </si>
  <si>
    <t xml:space="preserve">50mm Thick heavy duty slat horizontal door (D-12) size 914 x 2032mm high with horizontal slats on both sides, all as indicated on Architect's door schedule attached to these bills of quantities. </t>
  </si>
  <si>
    <t xml:space="preserve">40mm Thick heavy duty slat horizontal door (D-34), size 700 x 2032mm high with horizontal slats on both sides, all as indicated on Architect's door schedule attached to these bills of quantities. </t>
  </si>
  <si>
    <t xml:space="preserve">40mm Thick heavy duty slat horizontal double door size 1609 x 2032mm high each side with horizontal slats on both sides, all as indicated on Architect's door schedule attached to these bills of quantities. </t>
  </si>
  <si>
    <t>Meranti hollow core leaf or similar approved:</t>
  </si>
  <si>
    <t>44mm Thick meranti hollow core door (D-15) size 864 x 1000mm high.</t>
  </si>
  <si>
    <t>FRAMES ETC.</t>
  </si>
  <si>
    <t>Half frame for door (D15) opening size 864 x 1200mm.</t>
  </si>
  <si>
    <t>Sundries:</t>
  </si>
  <si>
    <t>32 x 70mm Shaped meranti hardwood timber weather bar fixed on door.</t>
  </si>
  <si>
    <t>FITTINGS</t>
  </si>
  <si>
    <t>The references given in the descriptions are to the respective types of fittings detailed on the architect's drawings annexed to these bills of quantities for tender purposes:</t>
  </si>
  <si>
    <t>The following cupboard fittings have been measured as complete units i.e. the components of the units have not been separately measured. The descriptions, therefore, of such units shall be deemed to include all components, assembling, housing, notching, glueing, blocking, planting on and screwing with countersunk screws, edge strips, decorative plastic finish, glass, ironmongery, metalwork, paint or varnish finishes, etc.  All joinery must be completed after the Architect's approval of samples.</t>
  </si>
  <si>
    <t>Note: All dimensions to be confirmed on site.</t>
  </si>
  <si>
    <t xml:space="preserve">Tuck shop cupboard unit, size approximately 1860mm long x 600mm wide x 902mm high, including hole for drop-in sink (sink elsewhere measured) including all finishes, all as indicated on Elevation 1 on Architect's drawing No. GC2202_Thabotona PS_JL_02, annexed to these bills of quantities. </t>
  </si>
  <si>
    <t>Admin Kitchen L-Shaped cupboard unit, size approximately 4576mm long x 600mm wide x 902mm high, including hole for double drop-in sink (sink elsewhere measured) including all finishes, all as indicated on Elevation 1 on Architect's drawing No. GC2202_Thabotona PS_JA_02, annexed to these bills of quantities.</t>
  </si>
  <si>
    <t>Admin office cupboard unit, size approximately 4548mm long x 600mm wide x 900mm high, including all finishes, all as indicated on Elevation 1 on Architect's drawing No. GC2202_Thabotona PS_JA_04, annexed to these bills of quantities.</t>
  </si>
  <si>
    <t>Admin security office cupboard unit, size 3721mm long x 600mm wide x 900mm high, including all finishes and worktops, all as indicated  on Architect's drawing No. GC2202_Thabotona PS_JA_04, annexed to these bills of quantities.</t>
  </si>
  <si>
    <t xml:space="preserve">Resource room L-Shaped cupboard unit, size approximately 2760mm long x 600mm wide x 900mm high, including hole for drop-in sink (sink elsewhere measured) including all finishes, all as indicated on Architect's drawing No. GC2202_Thabotona PS_JEP_04, annexed to these bills of quantities. </t>
  </si>
  <si>
    <t>Admin Accounting office cupboard unit, overall size approximately 4090mm long x 600mm wide x 900mm high, including all finishes and worktops to wall openings, all as indicated on Elevation 1 on Architect's drawing No. GC2202_Thabotona PS_JA_03, annexed to these bills of quantities.</t>
  </si>
  <si>
    <t>Computer room cupboard unit, size approximately 3805mm long x 461mm wide x 900mm high, including all finishes, all as indicated on Elevation 1 &amp; 2 on Architect's drawing No. GC2202_Thabotona PS_JA_05, annexed to these bills of quantities.</t>
  </si>
  <si>
    <t xml:space="preserve">Guard house kitchenette L-Shaped cupboard unit, size approximately 1254mm long x 1294mm long x 600mm wide x 902mm high, including hole for drop-in sink (sink elsewhere measured) including all finishes, all as indicated on Elevation 1 on Architect's drawing No. GC2202_Thabotona PS_JJ_02, annexed to these bills of quantities. </t>
  </si>
  <si>
    <t xml:space="preserve">Guard house cupboard unit, size approximately 2420mm long x 600mm wide x 902mm high, including all finishes, worktops, all as indicated on Elevation 1 on Architect's drawing No. GC2202_Thabotona PS_JJ_03, annexed to these bills of quantities. </t>
  </si>
  <si>
    <t>Pigeon hole unit, size 2700 x 472 x 1500mm high, including all finishes, all as indicated on Architect's drawing No. GC2202_Thabotona PS_JB_02 annexed to these bills of quantities.</t>
  </si>
  <si>
    <t xml:space="preserve">Tuck shop unit, size 3148mm long x 450mm wide x 902mm high, including all screws/bolts, brackets, angle irons, gusset plates, finishes, etc. all as indicated on Architect's drawing No. GC2202_Thabotona PS_JL_03, annexed to these bills of quantities. </t>
  </si>
  <si>
    <t>Resource room acid storage cupboard unit, with shelves size 2450mm long x 300mm wide including all finishes, all as indicated on Architect's drawing No. GC2202_Thabotona PS_JEP_05, annexed to these bills of quantities.</t>
  </si>
  <si>
    <t xml:space="preserve">Laminated saligna worktop fixed to wall at 1000mm high, size approximately 1800mm long x 750mm wide, including all screws/bolts, brackets, angle irons, gusset plates, finishes, etc. all as indicated on worktop Section on Architect's drawing No. GC2202_Thabotona PS_JL_04, annexed to these bills of quantities. </t>
  </si>
  <si>
    <t>Science lab unit, size 3000mm long x 600mm wide x 1100mm high, including holes for lab sinks (sinks e/m), including all finishes, all as indicated on Architect's drawing No. GC2202_Thabotona PS_JEP_02, annexed to these bills of quantities.</t>
  </si>
  <si>
    <t xml:space="preserve">Teacher's podium - 32mm Thick blackboard with hardwood veneer floor panels fixed onto pine bearers, size 4500 x 1900mm including all finishes, all as indicated on Architect's drawing No. GC2202_Thabotona PS_JEP_06, annexed to these bills of quantities. </t>
  </si>
  <si>
    <t>Science lab unit, size 2350mm long x 820mm wide x 900mm high, including hole for lab sink (sink elsewhere measured), including all finishes, all as indicated on Architect's drawing No. GC2202_Thabotona PS_JEP_03, annexed to these bills of quantities.</t>
  </si>
  <si>
    <t>Kitchen cupboard unit, size 1830mm long x 762mm wide x 902mm high, including all finishes, all as indicated on Elevation 1 on Architect's drawing No. GC2202_Thabotona PS_JB_03, annexed to these bills of quantities.</t>
  </si>
  <si>
    <t>HARDWOOD TIMBER BENCH ETC</t>
  </si>
  <si>
    <t>The following cupboard fittings have been measured as complete units i.e.  the components of the units have not been separately measured.  The descriptions, therefore, of such units shall be deemed to include all components, assembling, housing, notching, glueing, blocking, planting on and screwing with countersunk screws, edge strips, decorative plastic finish, glass, ironmongery, metalwork, paint or varnish finishes, etc.  All joinery must be completed after the Architect's approval of samples.</t>
  </si>
  <si>
    <t>Timber bench on galvanised angle iron brackets, size 3300mm long x 450mm wide x 568mm high, including all screws/bolts, brackets, angle irons, gusset plates, finishes, etc. all as indicated on Seat Section 1 on Architect's drawing No. GC2202_Thabotona PS_JA_07, annexed to these bills of quantities.</t>
  </si>
  <si>
    <t xml:space="preserve">Timber bench on galvanised angle iron brackets, size 3000mm long x 450mm wide x 560mm high, including all screws/bolts, brackets, angle irons, gusset plates, finishes, etc. all as indicated on Seat Section 1 on Architect's drawing No. GC2202_Thabotona PS_JB_03, annexed to these bills of quantities. </t>
  </si>
  <si>
    <t xml:space="preserve">Timber bench on galvanised angle iron brackets, size 1920mm long x 450mm wide x 568mm high, including all screws/bolts, brackets, angle irons, gusset plates, finishes, etc. all as indicated on Seat Section 1 on Architect's drawing No. GC2202_Thabotona PS_JA_06, annexed to these bills of quantities. </t>
  </si>
  <si>
    <t xml:space="preserve">Timber bench on galvanised angle iron brackets, size 1800mm long x 429mm wide x 718mm high, including all screws/bolts, brackets, angle irons, gusset plates, finishes, etc. all as indicated on Architect's drawing No. GC2202_Thabotona PS_JL_04, annexed to these bills of quantities.  </t>
  </si>
  <si>
    <t>SCHOOL FURNITURE</t>
  </si>
  <si>
    <t>All furniture units to comply with SABS standards. Sizes and specifications to be in strict compliance to drawings and specifications</t>
  </si>
  <si>
    <t>DESKS, TABLES, ETC</t>
  </si>
  <si>
    <t>Lower primary table size 1000 x 450 x 575mm high complete as per Figure 2.2 of the School and Office Furniture Specifications, attached to the back of these Bills of Quantities. All in compliance with SANS 660:2009</t>
  </si>
  <si>
    <t>Office desk with 3 drawer's-saligna size 1500 x 850 x 750 mm high complete as per Figure 5.2 of the School and Office Furniture Specifications, attached to the back of these Bills of Quantities. All in compliance with SANS 660:2009</t>
  </si>
  <si>
    <t>Teacher's desk with 2 drawer's size 1200 x 700 x 750mm high, complete as per Figure 4.2 of the School and Office Furniture Specifications, attached to the back of these Bills of Quantities. All in compliance with SANS 1528-2:2008.</t>
  </si>
  <si>
    <t xml:space="preserve">Office desk with two drawer's size 1500 x 850 x 750mm high, complete as per Figure 4.3 of the School and Office Furniture Specifications, attached to the back of these Bills of Quantities. All in compliance with SANS 1528-2:2008. </t>
  </si>
  <si>
    <t xml:space="preserve">Primary double combination desk size 1065 x 400 x 650mm high, complete as per Figure 3.1 of the School and Office Furniture Specifications, attached to the back of these Bills of Quantities. All in compliance with SANS 660:2009. </t>
  </si>
  <si>
    <t xml:space="preserve">Computer table size 1200 x 700 x 750mm high, complete as per Figure 5.7 of the School and Office Furniture Specifications, attached to the back of these Bills of Quantities. All in compliance with SANS 1528-2:2008. </t>
  </si>
  <si>
    <t xml:space="preserve">Reading table size 1496 x 846 x 750mm high, complete as per Figure 8.2 of the School and Office Furniture Specifications, attached to the back of these Bills of Quantities. All in compliance with SANS 1528-2:2008. </t>
  </si>
  <si>
    <t xml:space="preserve">Study carrel double table size 1500 x 850 x 1150mm high, complete as per Figure 8.11 of the School and Office Furniture Specifications, attached to the back of these Bills of Quantities. All in compliance with SANS 1528-2:2008. </t>
  </si>
  <si>
    <t xml:space="preserve">Meeting table - oak melamine, complete as per Figure 6.18 attached to the back of these Bills of Quantities. All in compliance with SANS 1528-2:2008. </t>
  </si>
  <si>
    <t>1200 x 600 x 600 x 550mm high Reboni or similar approved tripezuim and rectangular 600 x 1200 x 550mm combination Grade R classroom tables</t>
  </si>
  <si>
    <t>CHAIRS, ETC</t>
  </si>
  <si>
    <t xml:space="preserve">Upholstered teacher's chair without arms complete as per Figure 7.1 of the School and Office Furniture Specifications, attached to the back of these Bills of Quantities. All in compliance with SANS 1528-1:2008. </t>
  </si>
  <si>
    <t xml:space="preserve">Upholstered teacher's chair with arms complete as per Figure 7.2 of the School and Office Furniture Specifications, attached to the back of these Bills of Quantities. All in compliance with SANS 1528-1:2008. </t>
  </si>
  <si>
    <t xml:space="preserve">Upholstered side chair without arms complete as per Figure 7.4 of the School and Office Furniture Specifications, attached to the back of these Bills of Quantities. All in compliance with SANS 1528-1:2008.  </t>
  </si>
  <si>
    <t xml:space="preserve">Upholstered side chair with arms complete as per Figure 7.5 of the School and Office Furniture Specifications, attached to the back of these Bills of Quantities. All in compliance with SANS 1528-1:2008. </t>
  </si>
  <si>
    <t>Side chair with arms and sleigh base complete as per Figure 7.6 of the School and Office Furniture Specifications, attached to the back of these Bills of Quantities. All in compliance with SANS 1528-1:2008</t>
  </si>
  <si>
    <t xml:space="preserve">Low back swivel &amp; tilt chair complete as per Figure 7.7 of the School and Office Furniture Specifications, attached to the back of these Bills of Quantities. All in compliance with SANS 1528-1:2008 </t>
  </si>
  <si>
    <t xml:space="preserve">High back swivel &amp; tilt chair complete as per Figure 7.8 of the School and Office Furniture Specifications, attached to the back of these Bills of Quantities. All in compliance with SANS 1528-1:2008 </t>
  </si>
  <si>
    <t xml:space="preserve">Laboratory stool, complete as per Figure 9.4 of the School and Office Furniture Specifications, attached to the back of these Bills of Quantities. All in compliance with SANS 660: 2009. </t>
  </si>
  <si>
    <t xml:space="preserve">Laboratory stool, complete as per Figure 9.5 of the School and Office Furniture Specifications, attached to the back of these Bills of Quantities. All in compliance with SANS 660: 2009. </t>
  </si>
  <si>
    <t xml:space="preserve">Grade 'R' chair - Polypropylene, complete as per Figure 1.1 of the School and Office Furniture Specifications, attached to the back of these Bills of Quantities. All in compliance with SANS 660:2009. </t>
  </si>
  <si>
    <t>Lower primary chair - Polypropylene, complete as per Figure 1.2 of the School and Office Furniture Specifications, attached to the back of these Bills of Quantities. All in compliance with SANS 660: 2009.</t>
  </si>
  <si>
    <t>FILING CABINETS, ETC</t>
  </si>
  <si>
    <t>Stationary cupboard steel size 900 x 450 x 1800mm high complete as per Figure 5.9 of the School and Office Furniture Specifications, attached to the back of these Bills of Quantities. All in compliance with SANS 660:2009</t>
  </si>
  <si>
    <t xml:space="preserve">Stationary cupboard steel size 900 x 360 x 1500mm high complete as per Figure 5.9 of the School and Office Furniture Specifications, attached to the back of these Bills of Quantities. All in compliance with SANS 660:2009 </t>
  </si>
  <si>
    <t xml:space="preserve">Computer table size 1200 x 700 x 750 mm high complete as per Figure 5.7 of the School and Office Furniture Specifications, attached to the back of these Bills of Quantities. All in compliance with SANS 660:2009 </t>
  </si>
  <si>
    <t xml:space="preserve">Glazed door bookcase size 900 x 360 x 1500mm high complete as per Figure 5.6 of the School and Office Furniture Specifications, attached to the back of these Bills of Quantities. All in compliance with SANS 660:2009 </t>
  </si>
  <si>
    <t>Filing cabinet steel size 465x 625 x 1300mm high complete as per Figure 5.8 of the School and Office Furniture Specifications, attached to the back of these Bills of Quantities. All in compliance with SANS 660:2009</t>
  </si>
  <si>
    <t xml:space="preserve">Filing cabinet oak melamine size 487x 550 x 1350mm high complete as per Figure 6.11 of the School and Office Furniture Specifications, attached to the back of these Bills of Quantities. All in compliance with SANS 660:2009 </t>
  </si>
  <si>
    <t xml:space="preserve">Shelving unit 4 tier oak melamine size 900 x 300 x 1500mm, complete as per Figure 6.16 of the School and Office Furniture Specifications, attached to the back of these Bills of Quantities. All in compliance with SANS 1528-3:2009. </t>
  </si>
  <si>
    <t xml:space="preserve">Bookshelf double - saligna, complete as per Figure 8.8 of the School and Office Furniture Specifications, attached to the back of these Bills of Quantities. All in compliance with SANS 1528-3:2009. </t>
  </si>
  <si>
    <t xml:space="preserve">Catalogue cabinet, complete as per Figure 8.9 of the School and Office Furniture Specifications, attached to the back of these Bills of Quantities. All in compliance with SANS 1528-3:2009. </t>
  </si>
  <si>
    <t xml:space="preserve">Book Trolley, complete as per Figure 8.12 of the School and Office Furniture Specifications, attached to the back of these Bills of Quantities. All in compliance with SANS 1528-3:2009. </t>
  </si>
  <si>
    <t>PINNING BOARDS, WRITING BOARDS, ETC</t>
  </si>
  <si>
    <t xml:space="preserve">Notice board/Pin board, complete as per Figure 8.15 of the School and Office Furniture Specifications, attached to the back of these Bills of Quantities. All in compliance with SANS 660: 2009. </t>
  </si>
  <si>
    <t>HANGERS, ETC</t>
  </si>
  <si>
    <t xml:space="preserve">Coat and hat stand, complete as per Figure 5.11 of the School and Office Furniture Specifications, attached to the back of these Bills of Quantities. All in compliance with SANS 1528-2:2008.  </t>
  </si>
  <si>
    <t>BEDS, ETC</t>
  </si>
  <si>
    <t xml:space="preserve">Steel frame single bed - size 1910 x 910 x 430mm high including plastic foam mattress or similar approved suitable for bed size 1910 x 910 x 150mm thick. As per Drawing No: TGR-A6001 Rev 1.0 </t>
  </si>
  <si>
    <t>Descriptions:</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</si>
  <si>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</si>
  <si>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t>
  </si>
  <si>
    <t>SUSPENDED CEILINGS</t>
  </si>
  <si>
    <t>Acoustic ceiling tiles size 1200 x 600mm x 6mm thick laid on and including aluminium main tees, cross tees, hold-down clips, wedges, etc., all suspended with aluminium hangers at hanger centres not exceeding 1200mm:</t>
  </si>
  <si>
    <t>Ceiling suspended not exceeding 1m. below timber/steel purlins at ± 1,4m centres (trusses at ± 1,0m centres).</t>
  </si>
  <si>
    <t>10mm Thick Rhino Gypsum suspended ceiling panels with vinyl coating/sheeting on 1200 x 600mm grid:</t>
  </si>
  <si>
    <t xml:space="preserve">Ceiling suspended not exceeding 1m. below timber/steel purlins at ± 1,4m centres (trusses at ± 1,0m centres). </t>
  </si>
  <si>
    <t>8mm Thick fibre cement suspended ceiling on 1200 x 600mm grid:</t>
  </si>
  <si>
    <t>NAILED UP AND SCREW UP CEILINGS</t>
  </si>
  <si>
    <t>9mm Gypsum plasterboard knock up ceiling boards with skimmed joints:</t>
  </si>
  <si>
    <t>Ceilings including 38 x 50mm sawn softwood brandering at 400mm centres with cross brandering at 400mm centres and at joints, ends of sheets and at light fittings, etc.</t>
  </si>
  <si>
    <t>Extra over ceiling for 600 x 600mm hinged trap door of wrought softwood rebated framing with one sawn softwood cross brander covered with ceiling board and fitted flush in opening, including necessary trimmers all around.</t>
  </si>
  <si>
    <t>1200 x 600mm Fibre-cement ceiling boards with H type joint strips:</t>
  </si>
  <si>
    <t>Ceilings including 38 x 50mm sawn softwood brandering at 400mm centres with cross brandering at joints, ends of sheets and at light fittings, etc.</t>
  </si>
  <si>
    <t>INSULATION</t>
  </si>
  <si>
    <t>125mm thick aerolite ceiling insulation laid according to manufacturers specification with combination of 25mm sisalation membrane:</t>
  </si>
  <si>
    <t xml:space="preserve">Above ceiling boards. </t>
  </si>
  <si>
    <t>Cleaning:</t>
  </si>
  <si>
    <t>Rates for floor covering shall include for proper cleaning on completion.</t>
  </si>
  <si>
    <t>Floor coverings, wall linings, etc. shall, where applicable, be fixed with adhesive as recommended by the manufacturers of the flooring, linings, etc.</t>
  </si>
  <si>
    <t>Sizes:</t>
  </si>
  <si>
    <t>Sizes and patterns of vinyl sheeting described hereunder may vary from the final specification.</t>
  </si>
  <si>
    <t>No claim for extras in respect of additional labour or wastage will be entertained should final sizes vary from those described hereunder.</t>
  </si>
  <si>
    <t>Rates:</t>
  </si>
  <si>
    <t>Rates for vinyl sheeting are deemed to include for laying in patterns in differing contracting colour and in one or alternating tones of colours as any be specified by the Architect.</t>
  </si>
  <si>
    <t>FLOOR COVERINGS</t>
  </si>
  <si>
    <t>2mm Pur vinyl floor sheeting. Directional or non-directional sheeting of cement screed, that is free from bumps and dents. (Welding strips to match colour):</t>
  </si>
  <si>
    <t>On floors.</t>
  </si>
  <si>
    <t xml:space="preserve">2mm SD vinyl floor sheeting. Directional or non-directional sheeting of cement screed, that is free from bumps and dents. (Welding strips to match colour): </t>
  </si>
  <si>
    <t xml:space="preserve">2mm Acoustic vinyl floor sheeting. Directional or non-directional sheeting of cement screed, that is free from bumps and dents. (Welding strips to match colour): </t>
  </si>
  <si>
    <t xml:space="preserve"> Timber flooring planks including 50mm plywood boards, sound shock sponge and treating with epoxy resin</t>
  </si>
  <si>
    <t>POLISH, SEALERS, ETC</t>
  </si>
  <si>
    <t>Scrub with neutral detergent and seal with three coats water based polymer emulsion or equally approved sealer:</t>
  </si>
  <si>
    <t>On vinyl flooring.</t>
  </si>
  <si>
    <t>Proprietary products shall be used as specified. Substitute products of similar quality and specification may only be used with prior approval by the Principal Agent:</t>
  </si>
  <si>
    <t>Finishes to ironmongery:</t>
  </si>
  <si>
    <t>Where applicable finishes to ironmongery are indicated by suffixes in accordance with the following list:  BS Satin bronze lacquered CP Chromium plated SC Satin chromium plated SE Silver enamelled GE Grey enamelled AS Anodised silver AB Anodised bronze AG Anodised gold ABL Anodised black PB Polished brass PL Polished and lacquered PT Epoxy coated SD Sanded  Fixing</t>
  </si>
  <si>
    <t>Descriptions of wall mounted and floor standing ironmongery items shall be deemed to include for fixing in position and all fixing accessories.  Descriptions of proprietary items shall be deemed to include fixing in position and all fixing accessories.</t>
  </si>
  <si>
    <t>HINGES, BOLTS, ETC.</t>
  </si>
  <si>
    <t>Manufactured by "Geze" or similar approved:</t>
  </si>
  <si>
    <t>Hinges supplied by frame</t>
  </si>
  <si>
    <t xml:space="preserve">Aluminium flush bolt by other.or similar approved </t>
  </si>
  <si>
    <t>150 x 20mm Satin chrome  flush bolt, or similar approved(Code: 120/150)</t>
  </si>
  <si>
    <t>CATCHES, CABIN HOOK, ETC.</t>
  </si>
  <si>
    <t xml:space="preserve">Manufactured by "Geze" or similar approved: </t>
  </si>
  <si>
    <t>Stainless steel hat &amp; coat hook rubber buffer (Code: 154/69)</t>
  </si>
  <si>
    <t>250mm Cabin hook (Code106-250/76)</t>
  </si>
  <si>
    <t>LOCKS</t>
  </si>
  <si>
    <t>76mm commercial cylinder sashlock (code: 325/51) or similar approved.</t>
  </si>
  <si>
    <t>Mortice W/C indicator ,disabled ( CODE: 195/01).</t>
  </si>
  <si>
    <t>76mm Profile cylinder deadlocks (code:342/51).</t>
  </si>
  <si>
    <t>Profile cylinder deadlocks (code:642/35).</t>
  </si>
  <si>
    <t>43mm nickel plated single cylinder master keyed.</t>
  </si>
  <si>
    <t>Geze 50mm brass padlock master keyed.</t>
  </si>
  <si>
    <t>66mm nickel plated double cylinder master keyed.</t>
  </si>
  <si>
    <t xml:space="preserve">66mm Five pin nickel plated k/cylinder 3K N. </t>
  </si>
  <si>
    <t xml:space="preserve">66mm Nickel plated Knob cylinder master keyed. </t>
  </si>
  <si>
    <t xml:space="preserve">Nickel plated rebate conversion kit for 76mm locks (Code: 130/81). </t>
  </si>
  <si>
    <t>Stainless Steel narrow style cylinder escutcheon.</t>
  </si>
  <si>
    <t>Pairs</t>
  </si>
  <si>
    <t>Stainless steel Prof cylinder escutcheon(code:ED908/CYL)</t>
  </si>
  <si>
    <t xml:space="preserve">Profile cylinder deadlock with roller bolt latch </t>
  </si>
  <si>
    <t>Stainless steel adjustable roller latch(Code: 661/32)</t>
  </si>
  <si>
    <t xml:space="preserve">HANDLES </t>
  </si>
  <si>
    <t>330 x 305 x 25  stainless steel bolt through pull handle (Code:JD213/305)</t>
  </si>
  <si>
    <t>130 x 111 x 19 back to back S.S pull handle (code: JD213/111)</t>
  </si>
  <si>
    <t xml:space="preserve">375 x 350 x 2mm Stainless Steel straight tubular pull handle BTB (BTB fixing sets included)- (Code: JDC215/350-BTB).or similar approved </t>
  </si>
  <si>
    <t>19mm daytona lever  on rose com(code:EDD/101C) or similar approved.</t>
  </si>
  <si>
    <t>Profile cylinder door lock R/bolt latch(Code:622/35)</t>
  </si>
  <si>
    <t>19 mm daytona lever on rose (code:EDD/101)</t>
  </si>
  <si>
    <t>DOOR CLOSERS</t>
  </si>
  <si>
    <t>Door closer with Parallel arm bracket Sr (Code: TS2000VP) or similar approved.</t>
  </si>
  <si>
    <t xml:space="preserve">Door closer complete with standard and  Parallel arm bracket (Code: TS4000P) or similar approved. </t>
  </si>
  <si>
    <t>Door closer with G/rail &amp; arm Sr (code:TS2000) or similar approved</t>
  </si>
  <si>
    <t xml:space="preserve">Door closer (Code: TS3000).complete with ISM guide rail, or similar approved. </t>
  </si>
  <si>
    <t>PUSH PLATES AND KICK PLATES</t>
  </si>
  <si>
    <t>160 x 300 x 1.6mm thick Stainless Steel push plate (Code: 075/300). or similar approved</t>
  </si>
  <si>
    <t>65 x 50 ring flush pull (Code: 056/76)</t>
  </si>
  <si>
    <t>160 x 160 x 1.2 stainless steel push plate (Code:079/160E)</t>
  </si>
  <si>
    <t xml:space="preserve">300 x 0,9mm thick Stainless steel kick plate formed over the top of the door, bent twice extending 50mm down top edge of door on both sides (Code:080/300). </t>
  </si>
  <si>
    <t>160 x 160 x 2mm Aluminium push plate (Code: 069/160E)</t>
  </si>
  <si>
    <t>SUNDRIES</t>
  </si>
  <si>
    <t>stainless steel front mounted doorstop ( code: 140/69)  or similar approved</t>
  </si>
  <si>
    <t>ALI/SAT anod front mounted door stops(code:140/01) or similar approved</t>
  </si>
  <si>
    <t>160 x 300 x 1.6mm Stainless steel C/W JD213 (code:075/160) or similar approved.</t>
  </si>
  <si>
    <t xml:space="preserve">Stainless steel double action floor spring (Code: TS500) </t>
  </si>
  <si>
    <t xml:space="preserve">Dust keep </t>
  </si>
  <si>
    <t>5.4mm PAT F/Screw NP40 (code:963/03). or similar approved.</t>
  </si>
  <si>
    <t>M5 Patent fixing screws or similar approved.</t>
  </si>
  <si>
    <t>Adaptor bracket or similar approved.</t>
  </si>
  <si>
    <t>Door selector for 1066mm -1878mm opening or similar approved</t>
  </si>
  <si>
    <t>PELMETS AND CURTAIN TRACKS</t>
  </si>
  <si>
    <t>Manufactured by Windovert or equally approved:</t>
  </si>
  <si>
    <t xml:space="preserve">Horizontal Venetian blinds, size 900 x 900mm high. </t>
  </si>
  <si>
    <t xml:space="preserve"> Horizontal Venetian blinds, size 1200 x 900mm high.</t>
  </si>
  <si>
    <t xml:space="preserve"> Horizontal Venetian blinds, size 1800 x 2200mm high. </t>
  </si>
  <si>
    <t xml:space="preserve">Double Roller textured blinds, for windows size 1022 x 654mm high enclosed in one neat cassette system with a minimal footprint in your window reveal, controlled separately, screen fabric to allow daytime views and privacy and a full blockout for full night control and privacy. </t>
  </si>
  <si>
    <t xml:space="preserve">Double Roller textured blinds, for windows size 1143 x 854mm high enclosed in one neat cassette system with a minimal footprint in your window reveal, controlled separately, screen fabric to allow daytime views and privacy and a full blockout for full night control and privacy. </t>
  </si>
  <si>
    <t xml:space="preserve">Double Roller textured blinds, for windows size 2667 x 1641mm high enclosed in one neat cassette system with a minimal footprint in your window reveal, controlled separately, screen fabric to allow daytime views and privacy and a full blockout for full night control and privacy. </t>
  </si>
  <si>
    <t>LETTERS, NAMEPLATES, ETC.</t>
  </si>
  <si>
    <t>Sign plates:</t>
  </si>
  <si>
    <t>365 x 80 x 2mm Thick Anodised silver engraved nameplate with the letters "ENTRANCE" fixed above door frame, all as indicated in the Architect's drawings.</t>
  </si>
  <si>
    <t xml:space="preserve">375 x 80 x 2mm Thick Anodised silver engraved nameplate with the letters "RECEPTION" fixed above door frame, all as indicated in the Architect's drawings. </t>
  </si>
  <si>
    <t xml:space="preserve">382 x 50 x 2mm Thick Anodised silver engraved nameplate with the letters "ADMINISTRATION" fixed above counter frame, all as indicated in the Architect's drawings. </t>
  </si>
  <si>
    <t xml:space="preserve">315 x 50 x 2mm Thick Anodised silver engraved nameplate with the letters "HOD'S OFFICE" fixed above door frame, all as indicated in the Architect's drawings. </t>
  </si>
  <si>
    <t xml:space="preserve">325 x 50 x 2mm Thick Anodised silver engraved nameplate with the letters "ACCOUNTING" fixed above counter frame, all as indicated in the Architect's drawings. </t>
  </si>
  <si>
    <t xml:space="preserve">369 x 50 x 2mm Thick Anodised silver engraved nameplate with the letters "SECURITY ROOM" fixed above door frame, all as indicated in the Architect's drawings. </t>
  </si>
  <si>
    <t xml:space="preserve">369 x 50 x 2mm Thick Anodised silver engraved nameplate with the letters "CARETAKER ROOM"  fixed above door frame, all as indicated in the Architect's drawings.  </t>
  </si>
  <si>
    <t xml:space="preserve">365 x 50 x 2mm Thick Anodised silver engraved nameplate with the letters "PASTORAL CARE" fixed above door frame, all as indicated in the Architect's drawings. </t>
  </si>
  <si>
    <t xml:space="preserve">205 x 50 x 2mm Thick Anodised silver engraved nameplate with the letters "KITCHEN" fixed above counter frame, all as indicated in the Architect's drawings. </t>
  </si>
  <si>
    <t xml:space="preserve">433 x 50 x 2mm Thick Anodised silver engraved nameplate with the letters "PRINCIPAL'S OFFICE" fixed above door frame, all as indicated in the Architect's drawings. </t>
  </si>
  <si>
    <t xml:space="preserve">393 x 100 x 2mm Thick Anodised silver engraved nameplate with the letters "VICE - PRINCIPAL'S OFFICE" fixed above door frame, all as indicated in the Architect's drawings. </t>
  </si>
  <si>
    <t xml:space="preserve">340 x 50 x 2mm Thick Anodised silver engraved nameplate with the letters "SICK - ROOM" fixed above door frame, all as indicated in the Architect's drawings. </t>
  </si>
  <si>
    <t xml:space="preserve">370 x 50 x 2mm Thick Anodised silver engraved nameplate with the letters "PRINTING ROOM" fixed above door frame, all as indicated in the Architect's drawings. </t>
  </si>
  <si>
    <t xml:space="preserve">295 x 50 x 2mm Thick Anodised silver engraved nameplate with the letters "STAFF ROOM" fixed above door frame, all as indicated in the Architect's drawings. </t>
  </si>
  <si>
    <t xml:space="preserve">445 x 50 x 2mm Thick Anodised silver engraved nameplate with the letters "PROCESSING ROOM" fixed above door frame, all as indicated in the Architect's drawings. </t>
  </si>
  <si>
    <t xml:space="preserve">365 x 100 x 2mm Thick Anodised silver engraved nameplate with the letters "MULTI - PURPOSE ROOM" fixed above door frame, all as indicated in the Architect's drawings. </t>
  </si>
  <si>
    <t xml:space="preserve">365 x 50 x 2mm Thick Anodised silver engraved nameplate with the letters "ARCHIVE ROOM" fixed above door frame, all as indicated in the Architect's drawings. </t>
  </si>
  <si>
    <t xml:space="preserve">365 x 50 x 2mm Thick Anodised silver engraved nameplate with the letters "DB ROOM" fixed above door frame, all as indicated in the Architect's drawings. </t>
  </si>
  <si>
    <t xml:space="preserve">293 x 50 x 2mm Thick Anodised silver engraved nameplate with the letters "STOREROOM" fixed above door frame, all as indicated in the Architect's drawings. </t>
  </si>
  <si>
    <t xml:space="preserve">335 x 50 x 2mm Thick Anodised silver engraved nameplate with the letters "FIRE HOSE RAIL" fixed above door frame, all as indicated in the Architect's drawings. </t>
  </si>
  <si>
    <t xml:space="preserve">365 x 50 x 2mm Thick Anodised silver engraved nameplate with the letters "CLASSROOM" fixed above door frame, all as indicated in the Architect's drawings. </t>
  </si>
  <si>
    <t xml:space="preserve">325 x 50 x 2mm Thick Anodised silver engraved nameplate with the letters "SERVICE DUCT" fixed above door frame, all as indicated in the Architect's drawings. </t>
  </si>
  <si>
    <t xml:space="preserve">365 x 100 x 2mm Thick Anodised silver engraved nameplate with the letters "MULTI - PURPOSE CLASSROOM" fixed above door frame, all as indicated in the Architect's drawings. </t>
  </si>
  <si>
    <t xml:space="preserve">197 x 50 x 2mm Thick Anodised silver engraved nameplate with the letters "LIBRARY" fixed above door frame, all as indicated in the Architect's drawings. </t>
  </si>
  <si>
    <t xml:space="preserve">365 x 100 x 2mm Thick Anodised silver engraved nameplate with the letters "COMPUTER LAB" fixed above door frame, all as indicated in the Architect's drawings. </t>
  </si>
  <si>
    <t xml:space="preserve">300 x 50 x 2mm Thick Anodised silver engraved nameplate with the letters "SCIENCE LAB" fixed above door frame, all as indicated in the Architect's drawings. </t>
  </si>
  <si>
    <t xml:space="preserve">393 x 50 x 2mm Thick Anodised silver engraved nameplate with the letters "RESOURCE ROOM" fixed above door frame, all as indicated in the Architect's drawings. </t>
  </si>
  <si>
    <t xml:space="preserve">390 x 80 x 2mm Thick Anodised silver engraved nameplate with the letters "TUCK SHOP" fixed above door frame, all as indicated in the Architect's drawings. </t>
  </si>
  <si>
    <t xml:space="preserve">320 x 50 x 2mm Thick Anodised silver engraved nameplate with the letters "SCHOOL HALL" fixed above door frame, all as indicated in the Architect's drawings. </t>
  </si>
  <si>
    <t xml:space="preserve">382 x 50 x 2mm Thick Anodised silver engraved nameplate with the letters "ADMINISTRATION" fixed above door frame, all as indicated in the Architect's drawings. </t>
  </si>
  <si>
    <t xml:space="preserve">375 x 50 x 2mm Thick Anodised silver engraved nameplate with the letters "CLEANERS STORE" fixed above door frame, all as indicated in the Architect's drawings. </t>
  </si>
  <si>
    <t xml:space="preserve">422 x 50 x 2mm Thick Anodised silver engraved nameplate with the letters "DELIVERY PASSAGE" fixed above door frame, all as indicated in the Architect's drawings. </t>
  </si>
  <si>
    <t xml:space="preserve">375 x 50 x 2mm Thick Anodised silver engraved nameplate with the letters "GROCERY STORE" fixed above door frame, all as indicated in the Architect's drawings. </t>
  </si>
  <si>
    <t xml:space="preserve">360 x 50 x 2mm Thick Anodised silver engraved nameplate with the letters "WASHING AREA" fixed above door frame, all as indicated in the Architect's drawings. </t>
  </si>
  <si>
    <t xml:space="preserve">380 x 100 x 2mm Thick Anodised silver engraved nameplate with the letters "CLEAN UTENSILS/SERVING AREA" fixed above door frame, all as indicated in the Architect's drawings. </t>
  </si>
  <si>
    <t xml:space="preserve">370 x 50 x 2mm Thick Anodised silver engraved nameplate with the letters "COOKING AREA" fixed above door frame, all as indicated in the Architect's drawings. </t>
  </si>
  <si>
    <t xml:space="preserve">320 x 100 x 2mm Thick Anodised silver engraved nameplate with the letters "PREPARATION AREA" fixed above door frame, all as indicated in the Architect's drawings. </t>
  </si>
  <si>
    <t xml:space="preserve">430 x 50 x 2mm Thick Anodised silver engraved nameplate with the letters "REFUSE YARD" above door frame, all as indicated in the Architect's drawings.  </t>
  </si>
  <si>
    <t xml:space="preserve">305 x 50 x 2mm Thick Anodised silver engraved nameplate with the letters "PLANT ROOM" fixed above door frame, all as indicated in the Architect's drawings. </t>
  </si>
  <si>
    <t xml:space="preserve">300 x 50 x 2mm Thick Anodised silver engraved nameplate with the letters "COLD ROOM" fixed above door frame, all as indicated in the Architect's drawings. </t>
  </si>
  <si>
    <t xml:space="preserve">430 x 50 x 2mm Thick Anodised silver engraved nameplate with the letters "GENERATOR ROOM" above door frame, all as indicated in the Architect's drawings. </t>
  </si>
  <si>
    <t xml:space="preserve">430 x 100 x 2mm Thick Anodised silver engraved nameplate with the letters "GIRLS CHANGE ROOM" above door frame, all as indicated in the Architect's drawings.   </t>
  </si>
  <si>
    <t xml:space="preserve">430 x 100 x 2mm Thick Anodised silver engraved nameplate with the letters "BOYS CHANGE ROOM" above door frame, all as indicated in the Architect's drawings. </t>
  </si>
  <si>
    <t xml:space="preserve">300 x 300 x 2mm Thick Silver Anodised silver engraved sign with male/female Pictogram fixed to door, all as indicated on the Architect's drawings. </t>
  </si>
  <si>
    <t>300 x 300 x 2mm Thick Silver Anodised silver engraved sign with male pictograms fixed to door, all as indicated on the Architect's drawings.</t>
  </si>
  <si>
    <t xml:space="preserve">300 x 300 x 2mm Thick Silver Anodised silver engraved sign with female pictograms fixed to door, all as indicated on the Architect's drawings. </t>
  </si>
  <si>
    <t xml:space="preserve">300 x 300 x 2mm Thick Silver Anodised silver engraved sign with paraplegic pictograms fixed to door, all as indicated on the Architect's drawings. </t>
  </si>
  <si>
    <t>600 x 300 x 4mm Thick Anodised Silver engraved Photoluminescent sign with  Red Reverse and Fire Extinguisher Pictograms, fixed to wall as per Fire Consultant Specification or similar approved</t>
  </si>
  <si>
    <t xml:space="preserve">900 x 300 x 4mm Thick Anodised Silver engraved Photoluminescent sign with Red Reverse, Fire Extinguisher, and Hose Rail Pictograms, fixed to wall as per Fire Consultant Specification or similar approved. </t>
  </si>
  <si>
    <t xml:space="preserve">900 x 300 x 4mm Anodised silver engraved Photoluminescent sign with Fire Extinguisher, Hose Rail and Red Reverse Pictograms, fixed to wall as per Fire Consultant Specification or similar approved. </t>
  </si>
  <si>
    <t>600 x 300 x 2mm Anodised silver engraved sign with Directional and Fire Escape Pictograms, fixed to wall or door as per Fire Consultant Specialist or similar approved.</t>
  </si>
  <si>
    <t>900 x 300 x 2mm Thick Anodised silver engraved sign with Directional, Stairs and Fire Escape Pictograms, fixed to wall or door as per Fire Consultant Specialist or similar approved.</t>
  </si>
  <si>
    <t>19mm Stainless steel chromium plated towel rail, 600mm long, with end brackets plugged to plastered or tiled wall.</t>
  </si>
  <si>
    <t xml:space="preserve">Wall safe approximately 280 x 310 x 230mm deep, bolted to wall with expansion bolts to inside of safe with integrated security lock. </t>
  </si>
  <si>
    <t>Cabinets:</t>
  </si>
  <si>
    <t>380 x 610mm Built in standard white lockable medicine cabinet complete with mirrors on doors, shelves, etc. as approved.</t>
  </si>
  <si>
    <t>BATHROOM FITTINGS</t>
  </si>
  <si>
    <t>Automatic hands free hand dryer, size 284 x 202 x 248mm deep Grade 304 1,2/1,5mm thick 18/10 stainless steel  with 2 vandal proof lock screws and key wrench, plugged and screwed to the wall with stainless steel screws, 200W motor connected to 230/240 volt power supply with 5 year warranty.</t>
  </si>
  <si>
    <t>Chrome plated toilet brush set ( code AC-0913-100)  size 155 x 120x 375mm high.</t>
  </si>
  <si>
    <t>Stainless steel 32mm diameter grab rails grade 304 stainless steel:</t>
  </si>
  <si>
    <t>Franke CNTX PAR Grade 304 32mm diameter 18/10 stainless steel paraplegic grab rails with franke fine grip (Code 359885) size 640 x 640 x 96mm deep, plugged and screwed to the wall with stainless steel screws.</t>
  </si>
  <si>
    <t>Franke CNTBR Grade 304 18/10 stainless steel 32mm diameter cistern &amp; ramp flush valve back rail with franke fine grip (Code 2510014) size 750 x 260mm, plugged and screwed to the wall with stainless steel screws.</t>
  </si>
  <si>
    <t>Assisted bathroom shower seat:</t>
  </si>
  <si>
    <t>Hi-Tech or Equally Approved Stainless Products 32mm diameter grade 304 stainless steel foldaway shower seat (code: 32), plugged and screwed to walls with stainless steel screws.</t>
  </si>
  <si>
    <t>Soap rack:</t>
  </si>
  <si>
    <t>Chrome plated soap holder size 136mm long, plugged and screwed to wall.</t>
  </si>
  <si>
    <t>Hands free soap dispenser, colour white, overall size 184 x 110 x 264mm high installed by an installation team.</t>
  </si>
  <si>
    <t>Standard 150 x 150mm white stainless steel soap holder with a dip tray.</t>
  </si>
  <si>
    <t>Toilet roll holder:</t>
  </si>
  <si>
    <t>Grade 304 1,2/1,5mm thick 18/10 satin stainless steel toilet roll holders with spindle system, size 304 x 156 x 140,7mm deep for 2 rolls maximum 108mm diameter, cylinder lock with standard Franke key, plugged and screwed to the wall with stainless steel screws.</t>
  </si>
  <si>
    <t>Franke or Equally Approved toilet roll holder for 4 rolls for wall mounting, stainless steel, surface satin finished, material thickness 0.8 mm, with spindle system, cylinder lock with Franke or Equally Approved standard key, including stainless steel screws and dowels. Product Name: RODX674B or Equally Approved fixed to wall</t>
  </si>
  <si>
    <t>Towel Rail</t>
  </si>
  <si>
    <t>19 x 600mm Stainless steel chromium plated towel rail complete with chromium plated end brackets plugged and screwed to wall</t>
  </si>
  <si>
    <t>Chrome plated double towel rail size 590 x 130mm wide, plugged and screwed to wall.</t>
  </si>
  <si>
    <t>Waste bin:</t>
  </si>
  <si>
    <t>Disposer plus stainless steel wall mounted waste bin, overall size 300 x 250 x 500mm high installed by an installation item.</t>
  </si>
  <si>
    <t>Franke Rodan RODX605 or Equally Approved, 8mm thick satin finished stainless steel waste bin (Code: 2120097), size 355mm x 168mm x 460mm high with capacity of 23 litres and cylinder lock and standard Franke or Equally Approved key, plugged and screwed to the wall with stainless steel screws.</t>
  </si>
  <si>
    <t>SHELVES ETC</t>
  </si>
  <si>
    <t>Chrome plated glass shelf size 600 x 120mm wide, plugged and screwed to wall.</t>
  </si>
  <si>
    <t>Wildberry or equally approved free standing proprietary type steel shelving units with standard powder coated finish, including heavy duty uprights, open base foot pieces, shelf brackets, shelves, spacers, top rails, top finishing plates and adjustable book clips:</t>
  </si>
  <si>
    <t>2200 x 600 x 1925mm 6 Tier Heavy Duty Shelves (Colour: Black).</t>
  </si>
  <si>
    <t>PINNING BOARDS, WRITING BOARDS, PROJECTION SCREENS, ETC.</t>
  </si>
  <si>
    <t>Meranti veneered 9mm plywood panel in frame for Honours Board plugged to wall with 5 x 90mm brass screws.</t>
  </si>
  <si>
    <t xml:space="preserve">Honours board size 1200 x 1500mm overall. </t>
  </si>
  <si>
    <t>BILL NO. 11  METALWORK</t>
  </si>
  <si>
    <t>Descriptions Descriptions of bolts shall be deemed to include nuts and washers.Descriptions of expansion anchors and bolts and chemical anchors and bolts shall be deemed to include nuts, washers and mortices in brickwork or concrete.Metalwork described as "holed for bolt(s)" shall be deemed to exclude the bolts unless otherwise described.</t>
  </si>
  <si>
    <t>NOTE: All steel will be galvanised unless otherwise stated.</t>
  </si>
  <si>
    <t>Reference to drawings and details:</t>
  </si>
  <si>
    <t>Where drawings and/ or details have been referred to Tenderers should price for complete detail and specification on such details and/ or drawing. No claims relating to the omissions on the part of tenders will be entertained.</t>
  </si>
  <si>
    <t>Descriptions of bolts, anchors, etc.:</t>
  </si>
  <si>
    <t>Unless otherwise described, descriptions of items shall be deemed to include for fixing to brickwork or concrete.</t>
  </si>
  <si>
    <t>Where item are described as "bolted", the bolts are measured elsewhere.</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</si>
  <si>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</si>
  <si>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</si>
  <si>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</si>
  <si>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</si>
  <si>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Doors and windows shall comply with AAAMSA design criteria  Glazing shall comply with SAGGA regulations.  Glass shall be laminated performance glass as shown on the window schedules appended to these bills of quantities (as described in the headings to window descriptions).  Glass thickness shall comply with SAGGA regulations irrespective of thickness shown on the schedules. Doors and windows shall be supplied with protective tape and plastic and shall be removed only once surrounding trades have been completed. For purpose made windows and doors, refer to drawings annexed to these bills of quantities.</t>
  </si>
  <si>
    <t>The following certificates shall be provided prior to commencement of site work:</t>
  </si>
  <si>
    <t>1. A copy of the relevant AAAMSA Performance  Test Certificate from the manufacturer/contractor  supplying the architectural aluminium product.</t>
  </si>
  <si>
    <t>2. A Certificate of Conformance confirming that  anodising or powder coating has been processed in  accordance with SANS 999 and SANS 1796  respectively.</t>
  </si>
  <si>
    <t>3. A powder guarantee of not less than 15 years  issued by the powder manufacturer. The specific conditions contained in this guarantee shall form part of the powder coating process.</t>
  </si>
  <si>
    <t>4. A Certificate of Conformance confirming that  glazing has been installed in accordance with  SANS 0137, ensuring that safety glazing materials have been installed in the mandatory areas and that each individual pane of safety glazing materials has been permanently marked.</t>
  </si>
  <si>
    <t>5. A warranty from the manufacturer of the  laminated safety glass and/or hermetically sealed glazing units guaranteeing the products against delamination and colour degradation for a period of not less than five years.</t>
  </si>
  <si>
    <t>STEEL DOOR FRAMES</t>
  </si>
  <si>
    <t>1,6mm Rebated frames suitable for one brick walls with two 100 x 75mm ball bearing stainless steel butt hinges per door leaf:</t>
  </si>
  <si>
    <t xml:space="preserve">Frame for door (D5) 914 x 2125mm high. </t>
  </si>
  <si>
    <t xml:space="preserve">Frame for door (D8) 900 x 2100mm high. </t>
  </si>
  <si>
    <t xml:space="preserve">Frame for door (D9) 850 x 2125mm high. </t>
  </si>
  <si>
    <t>Frame for door (D10) 1910 x 2100mm high.</t>
  </si>
  <si>
    <t xml:space="preserve">Frame for door (D11) 867 x 2125mm high. </t>
  </si>
  <si>
    <t xml:space="preserve">Frame for door (D12) 1050 x 2125mm high. </t>
  </si>
  <si>
    <t xml:space="preserve">Frame for door (D13) 967 x 2125mm high. </t>
  </si>
  <si>
    <t>1,6mm Mild steel plate frame to manufacturer's detail:</t>
  </si>
  <si>
    <t xml:space="preserve">Frame for door (D4) 1609 x 2125mm high. </t>
  </si>
  <si>
    <t xml:space="preserve">Frame for door (D10) 914 x 2125mm high. </t>
  </si>
  <si>
    <t xml:space="preserve">Frame for door (D11) 685 x 2125mm high. </t>
  </si>
  <si>
    <t xml:space="preserve">Frame for door (D34) 700 x 2125mm high. </t>
  </si>
  <si>
    <t>STEEL WINDOWS, DOORS, ETC.</t>
  </si>
  <si>
    <t>Cottage section standard steel windows with 20 x 4mm mild steel flat bars welded to frame:</t>
  </si>
  <si>
    <t>Window type W-1 (Top hung) size 533 x 654mm high.</t>
  </si>
  <si>
    <t xml:space="preserve">Window type W-1 LH (Low hung) size 533 x 654mm high. </t>
  </si>
  <si>
    <t xml:space="preserve">Window type W-2 LH (Low hung) size 1143 x 854mm high. </t>
  </si>
  <si>
    <t xml:space="preserve">Window type W-2 (Top hung) size 1143 x 854mm high. </t>
  </si>
  <si>
    <t xml:space="preserve">Window type W-3 (Top and low hung) size 2642 x 1641mm high. </t>
  </si>
  <si>
    <t xml:space="preserve">Window type W-6 (Top hung) size 889 x 854mm high. </t>
  </si>
  <si>
    <t xml:space="preserve">Window type W-7 (Top hung) size 1022 x 654mm high. </t>
  </si>
  <si>
    <t xml:space="preserve">Window type W-7 LH (Low hung) size 1022 x 654mm high. </t>
  </si>
  <si>
    <t xml:space="preserve">Window type W-8 (Top hung) size 1143 x 457mm high. </t>
  </si>
  <si>
    <t xml:space="preserve">Window type W-9 (Low hung) size 1143 x 457mm high. </t>
  </si>
  <si>
    <t xml:space="preserve">Window type W-10 (Top and low hung) size 1616 x 1911mm high. </t>
  </si>
  <si>
    <t>Window type W-11 (Top hung) size 889 x 457mm high.</t>
  </si>
  <si>
    <t xml:space="preserve">Cottage section mild steel windows with 20 x 4mm mild steel flat bar welded to frame: </t>
  </si>
  <si>
    <t xml:space="preserve">Window type W-1 size 533 x 654mm high. </t>
  </si>
  <si>
    <t xml:space="preserve">Window type W-2 size 1143 x 854mm high. </t>
  </si>
  <si>
    <t xml:space="preserve">Window type W-3 size 2667 x 1645mm high. </t>
  </si>
  <si>
    <t xml:space="preserve">Window type W-4 size 1022 x 648mm high. </t>
  </si>
  <si>
    <t xml:space="preserve">Window type W-5 size 1302 x 2378mm high. </t>
  </si>
  <si>
    <t>Window type W-7 size 1022 x 654mm high</t>
  </si>
  <si>
    <t>Mild steel windows with plate profile welded on all 4 corners with mild steel flat mesh welded to the inside frame as per manufacturers design:</t>
  </si>
  <si>
    <t>Window type W-3, size 2591 x 2591mm high.</t>
  </si>
  <si>
    <t xml:space="preserve">Window type W4-L, size 648 x 648mm high. </t>
  </si>
  <si>
    <t>Mild steel windows with fixed bulletproof glazing to specialist detail. All to comply with standards:</t>
  </si>
  <si>
    <t xml:space="preserve">Window type W23 size 915 x 1000mm high. </t>
  </si>
  <si>
    <t>Steel door with hardboard both sides and 475 x 500mm georgian glass panel with signage in basic colour signal red "FIRE" (CODE A11):</t>
  </si>
  <si>
    <t xml:space="preserve">Door type D-9, size 850 x 2125mm high. </t>
  </si>
  <si>
    <t xml:space="preserve">Door type D-11, size 705 x 2125mm high. </t>
  </si>
  <si>
    <t>Chrome finish door stopper bolted to floor:</t>
  </si>
  <si>
    <t>Door stoppers.</t>
  </si>
  <si>
    <t xml:space="preserve">SCREENING TO WELDED STEEL </t>
  </si>
  <si>
    <t>Mild steel flat mesh:</t>
  </si>
  <si>
    <t>8 x 0.5mm mild steel flat mesh welded to the inside of window frame.</t>
  </si>
  <si>
    <t>ALUMINIUM DOORS</t>
  </si>
  <si>
    <t>All doors to be approved by the Architect prior to installation.</t>
  </si>
  <si>
    <t>Note: Tenderers are referred to architect's drawings indicating the general door layout as annexed to these bills of quantities for tender purposes.</t>
  </si>
  <si>
    <t>All aluminium units to comply with AAAMSA standards and to Architects approval:</t>
  </si>
  <si>
    <t>Natural anodized aluminium doors, factory glazed with 6mm toughened clear float safety glass on 3 reflex hinges with bush on either LHS or RHS with fixed side panels in accordance with manufacturers instructions:</t>
  </si>
  <si>
    <t xml:space="preserve">Purpose made aluminium single swing door (D1) or similar approved fixed to polyster powder coated frame size 3200 x 2125mm high overall to manufacturers specification, all as indicated on Architect's door schedule attached to these bills of quantities. </t>
  </si>
  <si>
    <t xml:space="preserve">Purpose made aluminium single swing door (D2) or similar approved fixed to polyster powder coated frame size 1800 x 2125mm high overall to manufacturers specification, all as indicated on Architect's door schedule attached to these bills of quantities. </t>
  </si>
  <si>
    <t xml:space="preserve">Purpose made aluminium single swing door (D3) or similar approved fixed to polyster powder coated frame size 1800 x 2125mm high overall to manufacturers specification, all as indicated on Architect's door schedule attached to these bills of quantities. </t>
  </si>
  <si>
    <t xml:space="preserve">Purpose made aluminium single swing door (D6) or similar approved fixed to polyster powder coated frame size 831 x 2125mm high overall to manufacturers specification, all as indicated on Architect's door schedule attached to these bills of quantities. </t>
  </si>
  <si>
    <t xml:space="preserve">Purpose made aluminium single swing door (D13) or similar approved fixed to polyster powder coated frame size 900 x 2125mm high overall to manufacturers specification, all as indicated on Architect's door schedule attached to these bills of quantities. </t>
  </si>
  <si>
    <t>STEEL STRONGROOM DOORS, VENTILATORS, ETC.</t>
  </si>
  <si>
    <t>Strongroom doors etc. suitable for 230mm walls fixed to brickwork:</t>
  </si>
  <si>
    <t>DS1 Right hand record room door and frame (D7) with 7-lever security keylock to suit opening size 760 x 1883mm high including setting up, building in and caulking all around, as per Architect's door schedule attached to these Bills of Quantities</t>
  </si>
  <si>
    <t>Double ended strongroom ventilator size 255 x 255mm with telescopic sleeve, gauze and baffle plates, drop shutter, etc including setting up, building in and caulking all around in 1.1 cement mortar (Provisional).</t>
  </si>
  <si>
    <t>STEEL ROLLER SHUTTERS ETC.</t>
  </si>
  <si>
    <t>Galvanized chain operated industrial roller shutter door with 75mm slats as per Architect's drawing:</t>
  </si>
  <si>
    <t>Roll-up galvanised steel chain operated 75 x 0.8mm endlocked slatted curtain roller shutter to fit opening size (1830 x 2125mm) with overhead box 457mm high including canopy cover, standard bottom rail, 75mm wide guides, extruded aluminium T-bar with rubber seal, hot dip galvanised ancillary components including 4,5mm thick end plates, guide rails, cetre lock, fixed to brick jambs and concrete lintel. Colour to Architect's approval.</t>
  </si>
  <si>
    <t xml:space="preserve">Roll-up galvanised steel chain operated 75 x 0.8mm endlocked slatted curtain roller shutter to fit opening size (2049 x 2125mm) with overhead box 457mm high including canopy cover, standard bottom rail, 75mm wide guides, extruded aluminium T-bar with rubber seal, hot dip galvanised ancillary components including 4,5mm thick end plates, guide rails, cetre lock, fixed to brick jambs and concrete lintel. Colour to Architect's approval. </t>
  </si>
  <si>
    <t>SECURITY GATES</t>
  </si>
  <si>
    <t>Galvanised steel security gates:</t>
  </si>
  <si>
    <t>Note: The contractor is to check on site measurements before placing of order.</t>
  </si>
  <si>
    <t xml:space="preserve">Entrance single gate (G1) size 914 x 2125mm high overall formed of 50 x 50mm angle steel framing to detail, with NO.1 12mm heavy duty barrel bolt self lock set (to take padlock) with master keyed cylinder lock and hook, including finishing with epoxy coating in standard colours to Architect's specification, all as indicated on Architect's gate schedule, attached to these bills of quantities. </t>
  </si>
  <si>
    <t xml:space="preserve">Entrance single gate (G2) size 813 x 2125mm high overall formed of 50 x 50mm angle steel framing to detail, with NO.1 12mm heavy duty barrel bolt self lock set (to take padlock) with master keyed cylinder lock and hook, including finishing with epoxy coating in standard colours to Architect's specification all as indicated on Architect's gate schedule, attached to these bills of quantities.  </t>
  </si>
  <si>
    <t>SHELVING</t>
  </si>
  <si>
    <t>Cold rolled sheet shelving:</t>
  </si>
  <si>
    <t xml:space="preserve">300mm Wide x 1.6mm thick cold rolled sheet shelving all as indicated on Architect's drawing No. GC2202_Thabotona PS_JB_02, annexed to these bills of quantities.  </t>
  </si>
  <si>
    <t>Approved standard white powder coated finish shelving, etc. fixed in position strictly in accordance with the manufacturer's specification:</t>
  </si>
  <si>
    <t>1500mm High double slot wall band fixed to wall with 8 x 80mm 'Hilti' drive anchors.</t>
  </si>
  <si>
    <t>381mm Wide or equally approved by manufacturer sloping shelf bracket, colour - white.</t>
  </si>
  <si>
    <t xml:space="preserve">STEEL BALUSTRADING  </t>
  </si>
  <si>
    <t>Welded balustrading to walkways and stairs:</t>
  </si>
  <si>
    <t>Raking balustrading to staircase or ramp 1000mm high, 50.8mm external diameter x 1.5mm thick continuous steel tubing handrail, 12.7 x 1.5mm steel filler tubes at approximately 96mm centres and 38.1mm steel vertical balusters at 910mm centres with 65 x 90mm base plate welded top and bottom. (Drawing No GC2202_Thabotona PS_A_PD01).</t>
  </si>
  <si>
    <t>Extra over for junction of end of horizontal with end of raking balustrades.</t>
  </si>
  <si>
    <t>35mm Expansion anchor with loose bolt.</t>
  </si>
  <si>
    <t>M10 x 100mm Chemical anchor with loose bolt.</t>
  </si>
  <si>
    <t>STEEL SPIKES</t>
  </si>
  <si>
    <t>Wall spikes to Architect's Drawing No: GC2202_Thabotona PS_BK3:</t>
  </si>
  <si>
    <t>On walls.</t>
  </si>
  <si>
    <t>GALVANISED STEEL MINOR WORK</t>
  </si>
  <si>
    <t>Columns, comprising channels welded to form box sections:</t>
  </si>
  <si>
    <t xml:space="preserve">100 x 100 x 3mm Mild steel square tube columns in 2410mm lengths. </t>
  </si>
  <si>
    <t>127 x 127 x 12.7mm thick Mild steel HSS column 5 720mm high, bolted to strip footing at 2700mm centres around court yard area.</t>
  </si>
  <si>
    <t>102 x 102mm SHS column to support windows in accordance with Engineer's detail and specification.</t>
  </si>
  <si>
    <t>Mild steel beams:</t>
  </si>
  <si>
    <t>50 x 200mm Mild steel lipped channel beam.</t>
  </si>
  <si>
    <t>Galvanised Mild Steel:</t>
  </si>
  <si>
    <t>9000mm High flagpole formed of 87mm (87mm for 5000mm, then reduces to 80mm for 4000mm) diameter steel pole, with pole cap and rope ring, eye, pulley, cleat and hinge stand, bolted with 3 x 12 mm diameter stainless steel threaded rod and bolts to and including 2 steel support channels 125 x 75 x 20 x 3 x 2000mm long welded to 80 x 80 x 6mm angle fixing cleats, each securely fixed to concrete base with 2 x 16mm diameter steel rods 600mm long embedded 600mm deep in ground, or equal approved, in and including 800 x 800 x 800mm deep cement concrete (25 MPa/19 mm stone) base including all excavation in earth, backfilling and ramming etc. complete.</t>
  </si>
  <si>
    <t>19 x 235 x 4200mm Long galvanised steel fascia boards.</t>
  </si>
  <si>
    <t>80 x 275 x 6mm Galvanised steel barge boards, including 12 x 40mm countersunk brass screws with galvanised steel H-profile barge board joiners.</t>
  </si>
  <si>
    <t>1800 x 1200mm Corporate digitally printed flag onto Ultra sheen including rope and toggle and including all branding, courier to client, artwork, redrawing etc. with School Logo.</t>
  </si>
  <si>
    <t>1800 x 1200mm Corporate digitally printed flag onto Ultra sheen including rope and toggle and including all branding, courier to client, artwork, redrawing etc. South African national flag.</t>
  </si>
  <si>
    <t>EXPANDED METAL SHEET</t>
  </si>
  <si>
    <t xml:space="preserve">VEM320G or Equally Approved expanded metal sheet fixed to top of rafter to form under roof sheeting </t>
  </si>
  <si>
    <t>BILL NO. 12  PLASTERING</t>
  </si>
  <si>
    <t>Moisture tests:</t>
  </si>
  <si>
    <t>Before any finishes, coverings, etc. are applied to screeds, plastering, etc. or any other in-situ finish moisture tests are to be carried out to the complete satisfaction of the Principal Agent to ensure that these surfaces have the correct moisture content for the finish to be applied.</t>
  </si>
  <si>
    <t>Labours, etc.:</t>
  </si>
  <si>
    <t>Labours such as fair, rounded and chamfered edges, trowel cuts, throats, V-joints, angles, etc. shall be deemed to be included in the descriptions.</t>
  </si>
  <si>
    <t>Granolithic:</t>
  </si>
  <si>
    <t>Coloured granolithic shall be tinted with an approved colouring pigment mixed into a true and even colour.</t>
  </si>
  <si>
    <t>Granolithic shall be covered with clean hessian with waterproof building foil over and kept wet for at least seven days after laying.</t>
  </si>
  <si>
    <t>Granolithic shall be laid in panels not exceeding 14m\'b2 for monolithic finishes, not exceeding 9,5m\'b2 for bonded finishes and not exceeding 6m\'b2 for all external granolithic. Wherever possible, panels shall be square but at no time should the length of the panel exceed 1,5 times its width.</t>
  </si>
  <si>
    <t>Unless otherwise described, granolithic shall attain a compressive strength of at least 41MPa. The coarse aggregate shall comply with SANS 1083 and shall generally be capable of passing a 10mm mesh sieve. Where the thickness of the granolithic exceeds 25mm, the size of the coarse aggregate shall be increased to the maximum size compatible with the thickness of the granolithic.</t>
  </si>
  <si>
    <t>For granolithic applied monolithically, the concrete floor shall be swept clean after bleeding of the concrete has ceased and the slab has begun to stiffen; any remaining bleed water shall be removed and the granolithic applied immediately thereafter. For granolithic to be bonded to the floor slab after it has hardened, the slab surface shall be hacked (preferably by mechanical means) until all dirt, oil, etc. is dislodged and swept clean of all loose matter. The slab shall then be wetted and kept damp for at least six hours before applying the granolithic.</t>
  </si>
  <si>
    <t>Where possible joints between panels shall be positioned over joints in the floor slab and shall be at least 3mm wide through the full thickness of the finish, separated by strips of wood or fibreboard and finished with V-joints.</t>
  </si>
  <si>
    <t>Cement plaster:</t>
  </si>
  <si>
    <t>Unless otherwise described, cement plaster shall be taken to mean Class 1 cement plaster.</t>
  </si>
  <si>
    <t>Self - levelling screed:</t>
  </si>
  <si>
    <t>To Contractor's expense should Class 1 variance in F1 above not be achieved. Grind &amp; prime existing surface with self-levelling Tal-Screed Master or equal &amp; approved - thickness between 4 to 5mm.</t>
  </si>
  <si>
    <t>SCREEDS</t>
  </si>
  <si>
    <t>3:1 Cement screed on concrete:</t>
  </si>
  <si>
    <t>GRANOLITHIC</t>
  </si>
  <si>
    <t>Smooth granolite on screed free of dents and bumps.</t>
  </si>
  <si>
    <t>20mm Thick on floors and landings.</t>
  </si>
  <si>
    <t>INTERNAL PLASTER</t>
  </si>
  <si>
    <t>12mm Thick 4:1 One coat cement plaster steel trowelled on brickwork:</t>
  </si>
  <si>
    <t xml:space="preserve">On walls (Provisional). </t>
  </si>
  <si>
    <t>On narrow widths.</t>
  </si>
  <si>
    <t>12mm Thick 4:1 One coat skimming plaster steel trowelled on concrete:</t>
  </si>
  <si>
    <t>On ceilings including sides and soffits of beams.</t>
  </si>
  <si>
    <t>BILL NO. 13  TILING</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</si>
  <si>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</si>
  <si>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 - coat.</t>
  </si>
  <si>
    <t>Ceramic, tiles are to be fixed and grouted with suitable adhesives and grouts from the Professional range of products as recommended by the manufacturer of the tiles.</t>
  </si>
  <si>
    <t>WALL TILING</t>
  </si>
  <si>
    <t>152 x 152 x 5mm Thick white glazed ceramic tiles fixed to plaster (elsewhere measured) with and approved tile adhesive to and pointed with white cement to:</t>
  </si>
  <si>
    <t>Walls in splashbacks.</t>
  </si>
  <si>
    <t>Walls</t>
  </si>
  <si>
    <t>FLOOR TILING</t>
  </si>
  <si>
    <t xml:space="preserve">Allow The Prime Cost of R450/M2 for 500 x 500mm anti-slip porcelain tiles delivered to site including waste, labour, adhesive, grouting with continuous joints in both directions and profit, etc. </t>
  </si>
  <si>
    <t>On floors</t>
  </si>
  <si>
    <t>Skirting 150mm high.</t>
  </si>
  <si>
    <t xml:space="preserve">Allow The Prime Cost of R700/M2 for 500 x 500mm heavy traffic porcelain tiles delivered to site including waste, labour, adhesive, grouting with continuous joints in both directions and profit, etc. </t>
  </si>
  <si>
    <t>120 x 330mm Glossy ceramic tiles with aluminium coping:</t>
  </si>
  <si>
    <t>Aluminium dividing strips, etc.:</t>
  </si>
  <si>
    <t>40mm Aluminium transition strip embedded into screed between vinyl sheeting and porcelain floor tiles.</t>
  </si>
  <si>
    <t>BILL NO. 14  PLUMBING AND DRAINAGE (PROVISIONAL)</t>
  </si>
  <si>
    <t>References to details and drawings:</t>
  </si>
  <si>
    <t>Wire gratings:</t>
  </si>
  <si>
    <t>Descriptions of gutter outlets etc. shall be deemed to include wire balloon gratings.</t>
  </si>
  <si>
    <t>Stormwater channels:</t>
  </si>
  <si>
    <t>Descriptions of channels shall be deemed to include necessary excavation, surface preparation, compaction, etc., and disposal of surplus material on site.</t>
  </si>
  <si>
    <t>French drains:</t>
  </si>
  <si>
    <t>Descriptions of French drains shall be deemed to include excavation, stone filling graded from 300mm diameter at bottom to 75mm diameter at top, approved geo-fabric filter blanket over stone, 300mm earth filling over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</si>
  <si>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</si>
  <si>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</si>
  <si>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</si>
  <si>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</si>
  <si>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</si>
  <si>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</si>
  <si>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</si>
  <si>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</si>
  <si>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</si>
  <si>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</si>
  <si>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</si>
  <si>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</si>
  <si>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</si>
  <si>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</si>
  <si>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</si>
  <si>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</si>
  <si>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</si>
  <si>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</si>
  <si>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</si>
  <si>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</si>
  <si>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</si>
  <si>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</si>
  <si>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</si>
  <si>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Laying, backfilling, bedding, etc. of pipes:</t>
  </si>
  <si>
    <t>Pipes shall be laid and bedded in accordance with manufacturers' instructions and trenches shall be carefully backfilled.</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</si>
  <si>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  Pipes shall be bedded in accordance with Clauses 3.1 to 3.4.1, 5.1 to 5.3 and 7 of SABS 1200LB : Bedding (Pipes)  Unless otherwise described bedding of rigid pipes shall be Class B bedding.</t>
  </si>
  <si>
    <t>General:</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</si>
  <si>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</si>
  <si>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pipes laid in and including trenches and of inspection chambers, catchpits, etc. shall be deemed to include excavation, bedding, backfilling, compaction to a minimum of 93%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</si>
  <si>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</si>
  <si>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Descriptions of WC pans, slop hoppers, etc. shall be deemed to include for joints to soil pipes (pan connectors are separately measured).</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</si>
  <si>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</si>
  <si>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</si>
  <si>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RAINWATER DISPOSAL</t>
  </si>
  <si>
    <t>Watertite seamless aluminium guttering (or similar approved) 150mm x 125mm industrial OGEE x 0,8mm - ColourTech G4 in colour Charcoal including cut and mitred angles covered with a mitre strip externally, stop ends riveted and all sealed on the inside with Dow Corning 813 silicone sealer, secured to fibre cement fascia with 20 x 3mm dual-purpose brackets at 600mm centres using aluminium peeled rivets, with 75 x 50mm aluminium downpipe connected to water tanks to detail, to include all necessary bends, elbows, shoes etc.</t>
  </si>
  <si>
    <t>125 x 125mm eaves gutter</t>
  </si>
  <si>
    <t>125 x 125mm eaves gutter stopped end</t>
  </si>
  <si>
    <t>125 x 125mm eaves gutter mitre corner</t>
  </si>
  <si>
    <t xml:space="preserve">100 x 75mm eaves gutter outlet  </t>
  </si>
  <si>
    <t>100 x 75mm fluted rainwater pipe</t>
  </si>
  <si>
    <t>100 x 75mm crimped rainwater pipe bend</t>
  </si>
  <si>
    <t>100 x 75mm crimped rainwater pipe shoe</t>
  </si>
  <si>
    <t>SANITARY FITTINGS AND GEYSERS</t>
  </si>
  <si>
    <t>Supply and fix the following sanitary fittings, geysers and equipment together with loose ancillary fittings supplied therewith, including unloading, storing, unpacking, hoisting or lowering as required, fixing and building into position, cutting all mortices and chases as required for fixing and building in position, cutting, brackets, clamps, etc., and connecting up pipework and handing over in perfect working order at completion:</t>
  </si>
  <si>
    <t xml:space="preserve">15mm brushed chrome plated power vandal-resistant shower head with self-cleaning spray nozzle </t>
  </si>
  <si>
    <t>Wash Hand Basins:</t>
  </si>
  <si>
    <t xml:space="preserve">510mm x 430mm Vaal sanitary ware or Equally Approved hibiscus vitreous enamel wash hand basin including securely fixing to wall with bolts and fixing to floor with a pedestal. </t>
  </si>
  <si>
    <t>Approved white C.I Porcelain wall hung enamelled basin, 31mm chromium plated outlet, with plug, chain, anchor and 32mm back nut.</t>
  </si>
  <si>
    <t>Acrylic WHB integrated into double/triple acrylic vanity.</t>
  </si>
  <si>
    <t>Drop in epoxy single lab sink.</t>
  </si>
  <si>
    <t>Precast Concrete Basin</t>
  </si>
  <si>
    <t>Precast concrete basin size 605 x 410 x 130mm high.</t>
  </si>
  <si>
    <t>Water Closet:</t>
  </si>
  <si>
    <t>Junior vitreous china low level suite colour white with junior double flap wooden seat, comprising 104 degree outlet washdown pan with matching 6 litre front single flush cistern including lid, figments and flushpipe</t>
  </si>
  <si>
    <t>Paraplegic vitreous china floor mounted paraplegic wash down suite colour white comprising semi close couple 90 degree outlet open rim wash down pan and matching 9 litre cistern, including lid, fitments and purpose-made chromium plated side flush lever.</t>
  </si>
  <si>
    <t>Hibiscus vitreous china closet close coupled wash down suite colour white, comprising 90 degree outlet open rim panand matching 6/3 litre top dual flush cistern including lid and fitments, without seat</t>
  </si>
  <si>
    <t>Standard white Porcelain WC, with low pressure flush master valve, complete with lid fitments, flushing system and white timber gloss coated single flap seat.</t>
  </si>
  <si>
    <t xml:space="preserve">Vitreous china floor mounted paraplegic washdown suite colour white (code 7300SC) including semi close couple 90° outlet open rim washdown pan and matching 9 litre cistern complete with lid, fitments and purpose-made chromium plated side flush lever. </t>
  </si>
  <si>
    <t>Grade 304 (18/10) stainless steel fittings:</t>
  </si>
  <si>
    <t>Grade 304 0.7mm thick stainless steel type E single bowl wash trough size 540 x 455 x 285mm deep with lugs built into wall cobra watertech ledimo 15mm chrome plated wall mounted sink mixer with overarm swivel outlet, adjustable wall flanges and concealed connections, manufactured in accordance with SANS 226:2004</t>
  </si>
  <si>
    <t>Grade 304 18/10 polished stainless steel centre double bowl drop on sink size 1200 x 535mm wide with two 343 x 410 x 169mm deep bowls, fitted onto cupboard.</t>
  </si>
  <si>
    <t>''Franke Rondo 360 - Inset'' or equally approved vanity basins, size 360mm diameter x 340mm deep x 158mm deep with 12.5mm gauge. Unit is Grade 304 (18/10) stainless steel with a 40mm waste outlet and overflow hole. Basin to be fitted as an inset or undermount to vanity counter (e/m) and sealed with polysulphide sealant (e/m).</t>
  </si>
  <si>
    <t xml:space="preserve">White vitreous china wall urinal size 610 x 385mm with wall hangers, strainer waste, top inlet spreader and chrome, fixed to wall and connect up to waste and water piping. </t>
  </si>
  <si>
    <t>Franke SS slop hopper with SS grid &amp; 100mm Splash back 2630035 Franke CH slophopper 540 x 540 manufactured from grade 304 (18/10) stainless steel 1,2mm thick with a 100mm high integral splash to the rear and both sides.</t>
  </si>
  <si>
    <t>Vitreous china:</t>
  </si>
  <si>
    <t>Vitreous china wall mounted basin colour white, size 455 x 290mm with two tapholes, including integrated overflow and chainstay hole bolted to wall with two 10mm bolts and sealed with silicone sealant where basin meets wall with 15mm chrome plated pillar tap with aerator outlet and flanged backnut, manufactured in accordance with SANS 226;2004 TYPE 1.</t>
  </si>
  <si>
    <t xml:space="preserve">Lavatera white vitreous china wall mounted top inlet urinal, size 600 x 385 X 380mm, including 38mm chromium plated domical grating and chromium plated top inlet spreader, flush valve, fixed on and including two hanger brackets and urinal division fixed with and including fixing screws and hanger bracket. </t>
  </si>
  <si>
    <t xml:space="preserve">Laboratory sink (Code 234500) or similar approved, size 435mm x 335mm x 180mm with acid resistant waste code 8790Z0, two underslung brackets code 8109ZO and fitted into opening in joinery fitting with silicone sealant (joinery fitting elsewhere measured). </t>
  </si>
  <si>
    <t>ELECTRIC WATER HEATERS</t>
  </si>
  <si>
    <t>'Kwikot' or other equal approved:</t>
  </si>
  <si>
    <t>250 Litre horizontal floor mounted type electric hot water copper cylinder complete with vacuum breakers, pressure reducing valve and relief valve including all joints to copper pipes and hoisting into position in roof space and placing on platform (elsewhere measured) and connect up.</t>
  </si>
  <si>
    <t>TAPS, VALVES, ETC.</t>
  </si>
  <si>
    <t>Pillar taps:</t>
  </si>
  <si>
    <t>Medical mixer tap with elbow action for easy use with temperature Red/Blue indice for hot/cold water application chrome plated pure shine protects the product from scratches and leaves them  resistant to dirt and easy to maintain. 63mm high x 41mm diameter.</t>
  </si>
  <si>
    <t xml:space="preserve">15mm chrome plated pillar tap with aerator outlet and flanged back nut manufactured in accordance with SANS 226:2004 type. </t>
  </si>
  <si>
    <t>15mm chrome plated wall mounted sink mixer Tap with overarm swivel outlet, adjustable wall flangers and concealed connections manufactured in accordance with SANS 226:2004</t>
  </si>
  <si>
    <t>15mm chrome plated FI X FI  under tile stop tap, manufactured in accordance with SANS 1480:2005 ( BS 5412)</t>
  </si>
  <si>
    <t>Cobra Capstan: CS-294CP or Equally Approved one hole basin mixer with cast fixed outlet.½” BSP female inlets. SANS 226 TYPE 2.</t>
  </si>
  <si>
    <t>Cobra or Equally Approved wall type sink mixer with aerated swivel outlet. ½” BSP male inlet. SANS 226 TYPE 2. Ledimo: LO- 266/041/10</t>
  </si>
  <si>
    <t>Lab Taps</t>
  </si>
  <si>
    <t>Bench mounted cold water lab tap single outlet.</t>
  </si>
  <si>
    <t>Dry service lab gas mounted on bench single outlet</t>
  </si>
  <si>
    <t>WASTE UNIONS, TRAPS, ETC.</t>
  </si>
  <si>
    <t>Traps etc.</t>
  </si>
  <si>
    <t>38mm waste fitting and PVC trap.</t>
  </si>
  <si>
    <t>40mm Chrome plated deep seal bottle trap with outlet for 50mm PVC (code 365/50), or similar approved.</t>
  </si>
  <si>
    <t>40 x 40mm rubber deep seal 'P' or 'S' trap jointed to waste outlet fitting and to PVC pipe including coupling clamps, etc.</t>
  </si>
  <si>
    <t>Waste unions etc.</t>
  </si>
  <si>
    <t>40mm Chromium plated '316CP' sink waste union complete with plug and chain, or similar approved.</t>
  </si>
  <si>
    <t>Floor drains, etc.</t>
  </si>
  <si>
    <t>HB 200 V (H) NW 100' or other equal approved stainless steel grade 304 or other equal approved floor drain with vertical bottom outlet size 240mm x 240mm x 210mm deep fitted and connected complete.</t>
  </si>
  <si>
    <t>COVERS, ETC.</t>
  </si>
  <si>
    <t>Gratings, covers, etc.</t>
  </si>
  <si>
    <t xml:space="preserve">450 x 450mm Cast iron rain drain grate and housing with spigot to fit 110mm drain pipe. </t>
  </si>
  <si>
    <t>BILL NO. 15  GLAZING</t>
  </si>
  <si>
    <t>Float glass:</t>
  </si>
  <si>
    <t>The term 'float glass' is used for monolithic annealed glass.</t>
  </si>
  <si>
    <t>GLAZING TO STEEL WITH PUTTY</t>
  </si>
  <si>
    <t xml:space="preserve">6mm Frosted/obscured glass: </t>
  </si>
  <si>
    <t xml:space="preserve">Panes exceeding 0,1m2 and not exceeding 0,5m2. </t>
  </si>
  <si>
    <t>6mm Clear float safety glass:</t>
  </si>
  <si>
    <t>4mm toughened safety glass:</t>
  </si>
  <si>
    <t>GLAZING TO ALUMINIUM WITH CLIP ON BEADS</t>
  </si>
  <si>
    <t>6mm toughened safety glass:</t>
  </si>
  <si>
    <t xml:space="preserve">Panes exceeding 2m2 and not exceeding 4m2. </t>
  </si>
  <si>
    <t>FIXED BULLETPROOF GLAZING</t>
  </si>
  <si>
    <t xml:space="preserve">42mm Fixed bulletproof glazing for protection against 357 and 44 magnum big hand guns and small calibre rifles to specialist detail. All to comply with standards  </t>
  </si>
  <si>
    <t xml:space="preserve">Panes exceeding 0,5m² and not exceeding 2m² </t>
  </si>
  <si>
    <t>TOPS, SHELVES, DOORS, MIRRORS, ETC.</t>
  </si>
  <si>
    <t>6mm 'GG' quality polished glass mirrors with polished edges holed for and fixed with round nose chromium plated mirrror screws with rubber buffers to plugs in brickwork or concrete:</t>
  </si>
  <si>
    <t xml:space="preserve">Mirror 450 x 600 x 6mm thick fixed at 800mm  above finished floor level. </t>
  </si>
  <si>
    <t>Grade 304 1mm 18/10 stainless steel mirrors:</t>
  </si>
  <si>
    <t xml:space="preserve">Mirrors, size 500 x 600 x 1mm deep plugged and screwed to the wall with stainless steel screws. </t>
  </si>
  <si>
    <t>BILL NO. 16  PAINTWORK</t>
  </si>
  <si>
    <t>Painting specification:</t>
  </si>
  <si>
    <t>All painting shall be done in accordance with SABS specifications unless otherwise described.</t>
  </si>
  <si>
    <t>Colours:</t>
  </si>
  <si>
    <t>Unless otherwise described, all paintwork shall be deemed to have a colour value in excess of 7 on the Munsell system in accordance with SABS 1091.</t>
  </si>
  <si>
    <t>When staining timber, the resultant colour or shade must be to the complete satisfaction of the Principal Agent before any overcoating or preservative is applied.</t>
  </si>
  <si>
    <t>ON FLOATED PLASTER SURFACES</t>
  </si>
  <si>
    <t>Prepare surfaces and remove all loose material, apply one coat alkaline resistant primer, one universal undercoat two coats eggshell enamel paint on:</t>
  </si>
  <si>
    <t>In narrow widths.</t>
  </si>
  <si>
    <t>ON BRICK SURFACES</t>
  </si>
  <si>
    <t xml:space="preserve">Clean down with spirits of salts solution and apply two coats silicone-based brick dressing on: </t>
  </si>
  <si>
    <t>Facings (Internally).</t>
  </si>
  <si>
    <t>Facings (Externally).</t>
  </si>
  <si>
    <t>ON METAL</t>
  </si>
  <si>
    <t>Prepare, clean standard steel surfaces and apply one coat approved primer and two finishing coats of enamel paint on:</t>
  </si>
  <si>
    <t>Burglar gates and frame (measured flat on both sides).</t>
  </si>
  <si>
    <t xml:space="preserve">Prepare, clean standard steel surfaces and apply two coats approved primer and two finishing coats of enamel paint on: </t>
  </si>
  <si>
    <t xml:space="preserve">Burglar gates and frame (measured flat on both sides). </t>
  </si>
  <si>
    <t xml:space="preserve">Prepare, clean mild steel surfaces and apply two coats anti-corrosive paint and two finishing coats of enamel paint to Architect's choice on: </t>
  </si>
  <si>
    <t>100 x 100mm Mild steel square tube columns.</t>
  </si>
  <si>
    <t>Sand down and apply one coat zinc chromate primer, one coat universal undercoat and two finishing coats approved gloss enamel paint in approved colour on:</t>
  </si>
  <si>
    <t>Mild steel door frames.</t>
  </si>
  <si>
    <t xml:space="preserve">Epoxy coating in standard colours to Architect's specification: </t>
  </si>
  <si>
    <t>Security gates (measured flat on both sides).</t>
  </si>
  <si>
    <t xml:space="preserve">Prepare and apply one coat universal undercoat and two finishing coats enamel paint to approval and manufacturer's detail: </t>
  </si>
  <si>
    <t xml:space="preserve">Prepare and apply one coat primer coat and two finishing coats enamel paint to approval and manufacturer's detail: </t>
  </si>
  <si>
    <t>Windows (measured flat on both sides)</t>
  </si>
  <si>
    <t>ON WOOD</t>
  </si>
  <si>
    <t>Sand down, prepare and apply two coats clear eggshell polyurethane varnish on:</t>
  </si>
  <si>
    <t>Skirtings and quadrant bead, rails, etc., not exceeding 300 mm girth.</t>
  </si>
  <si>
    <t>Prepare and apply one coat spik and span all based wood primer UC2, two finishing coats of velvaglo polyurethane enamel VLO on:</t>
  </si>
  <si>
    <t>Doors (all surfaces measured).</t>
  </si>
  <si>
    <t>Three coats approved varnish on:</t>
  </si>
  <si>
    <t>ON FIBRE-CEMENT, PLASTERBOARD, ETC.</t>
  </si>
  <si>
    <t>Prepare and apply one coat zinc chromate to nail heads and H-spline strips, one universal undercoat and apply two finishing coats of eggshell enamel on:</t>
  </si>
  <si>
    <t>General surfaces of skimmed ceilings.</t>
  </si>
  <si>
    <t>General surfaces of fibre cement ceilings.</t>
  </si>
  <si>
    <t>EARTHWORKS (PROVISIONAL)</t>
  </si>
  <si>
    <t>CONCRETE, FORMWORK &amp; REINFORCEMENT</t>
  </si>
  <si>
    <t>MASONRY</t>
  </si>
  <si>
    <t>WATERPROOFING</t>
  </si>
  <si>
    <t>ROOF COVERINGS</t>
  </si>
  <si>
    <t>CARPENTRY AND JOINERY</t>
  </si>
  <si>
    <t>CEILINGS PARTITIONS AND ACCESS FLOORING</t>
  </si>
  <si>
    <t>IRONMONGERY</t>
  </si>
  <si>
    <t>METALWORK</t>
  </si>
  <si>
    <t>PLASTERING</t>
  </si>
  <si>
    <t>TILING</t>
  </si>
  <si>
    <t>PLUMBING AND DRAINAGE (PROVISIONAL)</t>
  </si>
  <si>
    <t>GLAZING</t>
  </si>
  <si>
    <t>PAINTWORK</t>
  </si>
  <si>
    <t>BILL NO. 1  BULK SUPPLY &amp; RETICULATION</t>
  </si>
  <si>
    <t>NOTE: Tenderes are advised to study the latest version of the *Guidelines for Electrical Installation requirements for new prototype schools*. The requirements of the Guidelines for Electrical Installation requirements for New Prototype Schools will however take precedence over Standard Quality Specification for General Electrical Installations ( GP/E6/1 Revision 1) and Standard Quality Specification for General Electrical Material and Equipment (GP/E6/2 Revision 1).</t>
  </si>
  <si>
    <t>The complete installation must comply SANS 0142 specifications and the Quality specification in this document.  Therefore Tenders are advised to study the specification and drawings before the Bill is to be price.</t>
  </si>
  <si>
    <t xml:space="preserve">BULK SUPPLY </t>
  </si>
  <si>
    <t xml:space="preserve">Allow a Provisional Sum for Service Connection based on Tariff Plan and bulk Engineering Contributions to City of Ekurhuleni Metropolitan Municipality (150kVA). </t>
  </si>
  <si>
    <t>SUM</t>
  </si>
  <si>
    <t>Supply and install municipal distribution kiosk (metering kiosk) as per schematic diagram. The distribution kiosk shall comply with the municipality requirements. The rate shall include meter and plinth.</t>
  </si>
  <si>
    <t>CABLES, CONDUCTORS &amp; SLEEVES</t>
  </si>
  <si>
    <t>Supply and install PVC insulated amoured copper cables</t>
  </si>
  <si>
    <t>120mm2 4 Core PVC insulated copper cable (For incoming municipal supply, supply cable from the boundary kiosk to generator changeover panel and from the generator to the main distribution board )</t>
  </si>
  <si>
    <t>35mm2  4 Core PVC insulated copper cable ( From DB-MAIN to DB-L1)</t>
  </si>
  <si>
    <t>25mm2  4 Core PVC insulated copper cable ( From DB-MAIN to DB-EP,DB-D1 &amp; 2, DB-C1 &amp; 2)</t>
  </si>
  <si>
    <t>16mm2  4 Core PVC insulated copper cable (Supply cables to DB-L2, C3, C4, D3, D4, I, B and DB-L3)</t>
  </si>
  <si>
    <t>16mm2  3 Core PVC insulated copper cable  (Supply cables to DB-J,  L4, K &amp; O)</t>
  </si>
  <si>
    <t>Supply and install bare copper earth conductor</t>
  </si>
  <si>
    <t>35mm2 Bare copper earth cable</t>
  </si>
  <si>
    <t>16mm2 Bare copper earth cable</t>
  </si>
  <si>
    <t>10mm2 Bare copper earth cable</t>
  </si>
  <si>
    <t>6mm2 Bare copper earth cable</t>
  </si>
  <si>
    <t>GLANDS AND SHROUDS</t>
  </si>
  <si>
    <t>70mm2 4 x Core PVC insulated copper cable</t>
  </si>
  <si>
    <t>35mm2  4 Core PVC insulated copper cable</t>
  </si>
  <si>
    <t>25mm2  4 Core PVC insulated copper cable</t>
  </si>
  <si>
    <t>16mm2  4 Core PVC insulated copper cable</t>
  </si>
  <si>
    <t>16mm2  3 Core PVC insulated copper cable</t>
  </si>
  <si>
    <t>GLANDS AND SHROUDS (Earth bare)</t>
  </si>
  <si>
    <t>CABLE MARKERS &amp; WARNING TAPES</t>
  </si>
  <si>
    <t>Cable markers for cable routes indication</t>
  </si>
  <si>
    <t>Cable warning tape</t>
  </si>
  <si>
    <t>SUPPLY &amp; INSTALL PVC SLEEVES</t>
  </si>
  <si>
    <t>110mm Diameter</t>
  </si>
  <si>
    <t>50mm Diameter</t>
  </si>
  <si>
    <t>TRENCHING AND EXCAVATIONS (600mm wide &amp; 800mm deep). Rate to include bedding and backfilling</t>
  </si>
  <si>
    <t xml:space="preserve">Pickable soil </t>
  </si>
  <si>
    <t>Soft rock</t>
  </si>
  <si>
    <t>Hard rock</t>
  </si>
  <si>
    <t>Install 600x600x800mm manhole (provision)</t>
  </si>
  <si>
    <t>BILL NO. 2  ELECTRICAL INSTALLATION</t>
  </si>
  <si>
    <t xml:space="preserve">NOTE: Tenderers are advised to study the latest version of the *Guidelines for Electrical Installation requirements for new prototype schools*. The requirements of the Guidelines for Electrical Installation requirements for New Prototype Schools will however take precedence over Standard Quality Specification for General Electrical Installations ( GP/E6/1 Revision 1) and Standard Quality Specification for General Electrical Material and Equipment (GP/E6/2 Revision 1). </t>
  </si>
  <si>
    <t>The complete installation must comply to GDID electrical installation specifications.  Therefore Tenders are advised to study the specifications and drawings before the Bill is to be price.</t>
  </si>
  <si>
    <t>CONDUITS</t>
  </si>
  <si>
    <t>Supply and install  pipes including short lengths jointing, sweeping bends, buses, locknuts,  roundboxes etc.:</t>
  </si>
  <si>
    <t>20mm diameter PVC pipe cast into concrete, brick work or suspended in ceiling voids</t>
  </si>
  <si>
    <t>20mm diameter copex conduit</t>
  </si>
  <si>
    <t xml:space="preserve">Supply and install steel galvanised walls boxes complete with all accessories </t>
  </si>
  <si>
    <t xml:space="preserve">100mm x 50mm x 50mm deep </t>
  </si>
  <si>
    <t xml:space="preserve">100mm x 100mm x 50mm deep </t>
  </si>
  <si>
    <t>Supply and install 1,6mm diameter steel galvanised draw wires drawn into conduit/sleeves:</t>
  </si>
  <si>
    <t>Supply and install 100mm x 100mm blank cover plates</t>
  </si>
  <si>
    <t>Supply and install 4 way PVC round boxes</t>
  </si>
  <si>
    <t>Supply and install 100mm X 50 blank plates</t>
  </si>
  <si>
    <t>ELECTRICAL CABLE MANAGEMENT &amp; TRUNKING</t>
  </si>
  <si>
    <t>Supply, Install, Test and Commission</t>
  </si>
  <si>
    <t>Galvanised unistrut suspended from structure in the roof. Fixings not to exceed 4m including galvanized steel cover (Rates to include: Tees, Bends, 4 ways, ends and all other accessories).</t>
  </si>
  <si>
    <t>P9000 Unistrut</t>
  </si>
  <si>
    <t xml:space="preserve">P8000 Unistrut  </t>
  </si>
  <si>
    <t>P2000 Unistrut</t>
  </si>
  <si>
    <t>Power Skirting Aluminium:(To include All: elbows, corners sections, T-sections &amp; end caps)</t>
  </si>
  <si>
    <t>Cabstrut N8/P803,  2-way with 2 cover plates &amp; divider</t>
  </si>
  <si>
    <t>DISTRIBUTION BOARDS (Refer to schematic diagrams)</t>
  </si>
  <si>
    <t xml:space="preserve">Supply and install main distribution board as per the schematic diagram and GDID specifications. The distribution board will be surface mounted in the duct provided. The distribution board doors must have a neat and professionally manufactured cut-out, with reinforced and properly finished edges, so that the main isolator of the distribution board can be switched without opening the door in case of emergency. . Distribution boards must lockable and padlocks must be supplied with the distribution board </t>
  </si>
  <si>
    <t>DB-A</t>
  </si>
  <si>
    <t xml:space="preserve">DB-B1 </t>
  </si>
  <si>
    <t>DB-EP</t>
  </si>
  <si>
    <t>DB-C1 &amp; C2</t>
  </si>
  <si>
    <t>DB-C3 &amp; C4</t>
  </si>
  <si>
    <t>DB-D1 &amp; D2</t>
  </si>
  <si>
    <t>DB-D3 &amp; D4</t>
  </si>
  <si>
    <t>DB-I</t>
  </si>
  <si>
    <t>DB-J</t>
  </si>
  <si>
    <t>DB-K</t>
  </si>
  <si>
    <t>DB-O</t>
  </si>
  <si>
    <t>DB-L1</t>
  </si>
  <si>
    <t>DB-L2</t>
  </si>
  <si>
    <t xml:space="preserve">DB-L3 </t>
  </si>
  <si>
    <t>DB-L4</t>
  </si>
  <si>
    <t xml:space="preserve">Supply and install master common box as per details indicated in the drawing. The common box supplied to be able to accommodate all required outlets. </t>
  </si>
  <si>
    <t xml:space="preserve">Supply and install slave common box as per details indicated in the drawing. The common box supplied to be able to accommodate all required outlets. </t>
  </si>
  <si>
    <t xml:space="preserve">Supply and install vandal proof, lockable and ventilated enclosure above stage common box. The enclosure to be able to accommodate: Rackable UPS, DMX, Amplifier, 1 x Isolator, 2 x switched socket outlets. </t>
  </si>
  <si>
    <t>CONDUCTORS</t>
  </si>
  <si>
    <t>Supply and install 600/1000Volt PVC insulated stranded copper conductors drawn into conduits, etc. (Wiring for lighting circuits is to be carried out with 2,5mm² conductors and 2,5mm² earth conductors.  For socket outlet circuits the wiring shall comprise of 4 mm² conductors with 2, 5mm² earth conductors)</t>
  </si>
  <si>
    <t>2.5mm2</t>
  </si>
  <si>
    <t>4mm2</t>
  </si>
  <si>
    <t>6mm2</t>
  </si>
  <si>
    <t>Earth Wire</t>
  </si>
  <si>
    <t>SOCKETS OUTLETS</t>
  </si>
  <si>
    <t>Supply, install and connect socket outlets in flush wall mounted boxes, power skirting, trunking or surface if required complete with cover plates and all necessary accessories:</t>
  </si>
  <si>
    <t>Supply and install 230V, 16A combination switched socket outlets (with 1 x standard  16A round 3 pin socket + 1 x 3 pin ZA  plug socket combined) flush mounted on the wall c/w steel cover plate (white) suitable to accommodate SANS 164-1 &amp; SANS 164-2 socket outlets.</t>
  </si>
  <si>
    <t>Supply and install 230V, 16A combination switched socket outlets (with 1 x standard  16A round 3 pin socket + 1 x 3 pin ZA  plug socket combined) with weatherproof (IP44) box flush mounted on the wall c/w steel cover plate (white) suitable to accommodate SANS 164-1 &amp; SANS 164-2 socket outlets.</t>
  </si>
  <si>
    <t>Supply and install 230V, 16A standard  round 3-pin switched socket outlets flush mounted on the power skirting c/w steel cover plate (white) suitable to accommodate SANS 164-1 socket outlets.</t>
  </si>
  <si>
    <t>Supply and install 230V, 16A  3-pin ZA plug switched socket outlets flush mounted on the power skirting c/w steel cover plate (white) suitable to accommodate SANS 164-2 socket outlets.</t>
  </si>
  <si>
    <t>supply and install cluster unit to accommodate 1 x 16A standard round 3-oin switched socket outlet, 16A 3-pin ZA plug switched socket outlet + 1 x RJ11 telephone outlet and RJ45 data outlet complete with covers, blank plates and all necessary accessories ( to be installed in 1 tier wall box). Rates to include blank covers for RJ11 and RJ45 only as these outlets are measured under ICT</t>
  </si>
  <si>
    <t>Supply and install  5 Amp single  un-switched Socket outlet (complete with 60mm pvc round box for light fittings). The socket to be mounted on the trunking or somewhere else in the ceiling void.</t>
  </si>
  <si>
    <t>SWITCHES</t>
  </si>
  <si>
    <t>Supply, install and connect light switches  in flush wall mounted boxes, complete with cover plates and all necessary accessories:</t>
  </si>
  <si>
    <t xml:space="preserve">Supply and install 16A one lever one way light switch flush mounted on the wall </t>
  </si>
  <si>
    <t>Supply and install 16A two lever one way light switch flush mounted on the wall</t>
  </si>
  <si>
    <t xml:space="preserve">Supply and install 16A one lever two way light switch flush mounted on the wall </t>
  </si>
  <si>
    <t>Supply and install Day light switch/photocell</t>
  </si>
  <si>
    <t>Supply and install 32A master switch</t>
  </si>
  <si>
    <t>Supply and install 16A rotary dimmable switch unit</t>
  </si>
  <si>
    <t>Supply and install 16A intermediate light switch</t>
  </si>
  <si>
    <t>Supply and install 3 pole 30A contactor</t>
  </si>
  <si>
    <t xml:space="preserve">ISOLATORS </t>
  </si>
  <si>
    <t xml:space="preserve">Supply, install and connect isolators in flush wall mounted boxes or surface, complete with cover plates and all necessary accessories (Isolators to be mounted within  one meter of the equipment to be controlled). </t>
  </si>
  <si>
    <t>Supply and install 230V, 30A double pole isolator surface mounted in the ceiling void for geyser connection. Rates to include  4 inch x 4 inch extension box</t>
  </si>
  <si>
    <t>Supply and install 230V, 60A double pole isolator flush mounted in the wall for stove or extractor fan connection</t>
  </si>
  <si>
    <t>Supply and install 230V, 30A double pole isolator mounted in the ceiling void for HVAC .Rates to include  4 inch x 4 inch extension box</t>
  </si>
  <si>
    <t>Supply and install 230V, 30A double pole isolator flush mounted in the wall for intercom control panel</t>
  </si>
  <si>
    <t>Supply and install 230V, 30A double pole isolator mounted in the wall for UPS connection</t>
  </si>
  <si>
    <t>Supply and install 230V, 30A double pole isolator mounted in the ceiling void for siren. Rates to include  4 inch x 4 inch extension box</t>
  </si>
  <si>
    <t xml:space="preserve">Supply and install 230V, 30A double pole isolator mounted in the ceiling void for extractor canopy. Rates to include 4 inch x 4 inch extension box </t>
  </si>
  <si>
    <t xml:space="preserve">Supply and install 230V, 30A double pole isolator flush mounted in the wall for air-conditioner. </t>
  </si>
  <si>
    <t>Supply and install 230V, 30A double pole isolator flush mounted in the wall for stove connection.</t>
  </si>
  <si>
    <t xml:space="preserve">Supply and install 230V, 30A double pole isolator surface mounted in the ceiling void for compactor connection. Rates to include  4 inch x 4 inch extension box </t>
  </si>
  <si>
    <t>Supply and install 230V, 30A double pole isolator mounted for coldroom. Rates to include  4 inch x 4 inch extension box</t>
  </si>
  <si>
    <t>Supply and install 230V, 30A double pole isolator mounted in the for fire alarm panel.</t>
  </si>
  <si>
    <t>Supply and install 230V, 30A double pole isolator mounted in the wall for extractor canopy</t>
  </si>
  <si>
    <t>Supply and install 400V, 40A double pole isolator surface mounted for fresh air supply unit. Rates to include 4 inch x 4 inch extension box.</t>
  </si>
  <si>
    <t>LUMINAIRES</t>
  </si>
  <si>
    <t>Supply, install and connect luminaries complete with lamps, fixings, brass screws, washers, etc. All recessed light fittings should be supplied with 3m connection lead</t>
  </si>
  <si>
    <t>Type A1 (1150mm long surface mounted light fitting c/w 33W LED, 5609 lumens, IP54, 4 000K, UV stabilised polycarbonate diffuser, electronic control gear)</t>
  </si>
  <si>
    <t>Type C (Ceiling mounted 15W LED round bulkhead IP65 light fitting with prismatic acrylic diffuser)</t>
  </si>
  <si>
    <t>Type D (Surface mounted 30W LED flood light fitting)</t>
  </si>
  <si>
    <t>Type A6 (Recessed LED panel light fitting c/w 50W LED, 5907 lumens, IP40, UV polycarbonate diffuser, 2m x 0.75mm 2flex cable, 5A unswitched socket outlet, 5A plug top, electronic control gear and 5 year warranty)</t>
  </si>
  <si>
    <t>Type R (Wall mounted round bulkhead IP65 c/w E27 20W red LED lmap, and electronic control gear and prismatic acrylic diffuser)</t>
  </si>
  <si>
    <t xml:space="preserve">Type T (1200 X 600 recessed DALI dimmable T-Bay luminaire c/w 119W LED clear plastic diiffuser and MIRO4 aluminium) </t>
  </si>
  <si>
    <t xml:space="preserve">EXIT (Non-maintained emergency exit light c/w 4W LED, battery pack and electronic control gear) </t>
  </si>
  <si>
    <t xml:space="preserve">Type T2 (Non-maintained emergency directional exit light c/w 4W LED, battery pack and electronic control gear) </t>
  </si>
  <si>
    <t xml:space="preserve">Type G ( recessed downlight c/w 10w cool LED E27 lamp holders) </t>
  </si>
  <si>
    <t xml:space="preserve">Type H (Recessed ceiling mounted high beam 35W LED downlight titled to 35 degrees to normal and with electronic control gear) </t>
  </si>
  <si>
    <t xml:space="preserve">Type F (track mountable high beam professional cylindrical LED par CAN 16 Channel DMX &amp; sound activated stage lighting 0-100% dimmable c/w 18 x 10W 4-in-1 LED and with electronic control gear) </t>
  </si>
  <si>
    <t xml:space="preserve">AUDITORIUM LIGHTING CONTROL </t>
  </si>
  <si>
    <t xml:space="preserve">Supply and install a complete DALI lighting control system in the auditorium, the system to be able to control and dim 42 x 116W light fittings. The lights to be controlled from two different places (common boxes). The contractor to quote for a complete working system that will include 2 x DALI dimmer switches, wiring cables, sufficient channel relay units to accommodate 42 lights and all other required accessories. </t>
  </si>
  <si>
    <t>TELECOMMUNICATION AND DATA</t>
  </si>
  <si>
    <t>RJ11 cover plate on the wall or  Power skirting</t>
  </si>
  <si>
    <t>RJ45  cover plate on wall or  Power skirting</t>
  </si>
  <si>
    <t>450mm x 300mm x 125mmdeep telephone wall box</t>
  </si>
  <si>
    <t>TESTING AND COMMISSIONING</t>
  </si>
  <si>
    <t>Inspections, testing and handing over of the complete installation in the presence of the Engineer and certify the results on the Certificate of compliances by an accredited person.</t>
  </si>
  <si>
    <t>BILL NO. 3  EARTHING AND LIGHTING PROTECTION</t>
  </si>
  <si>
    <t xml:space="preserve">(a) The earthing &amp; lightning protection installation shall be strictly as per the latest SANS Specifications, these are available from the SABS, and the onus is on the contractor to acquire his /her own copy:(b) Install SABS Approved earthrods (1,5m in length, 16mm Dia copper plated) in pre-drilled holes (55mm Dia)   as per drawing. (c) Connect the earthrod via 70mm2 Insulated Copper wire &amp; wire rope clamps/u-bolts to the rebar of the column or testing points. (d) The 70mm2 Insulated Copper wire must be laid in a trench 500mm in depth &amp; the copper must be connected to the earthrod via electrothermic welding. (e) All pre-drilled holes must be backfilled with conductive cement, as per supplier’s specification. (f) The roof should be bonded every 20m to the column via 35mm2 Insulated Copper wire (connected to the rebar &amp; connected to the zinc roof. </t>
  </si>
  <si>
    <t>LIGHTNING PROTECTION</t>
  </si>
  <si>
    <t>Install 1,5m SABS Approved earthrods at a depth off 500mm below ground level</t>
  </si>
  <si>
    <t xml:space="preserve">70mm² Insulated Copper wire </t>
  </si>
  <si>
    <t xml:space="preserve">Bond to test point as per drawing. </t>
  </si>
  <si>
    <t>Electrothemical /Exothermic connection</t>
  </si>
  <si>
    <t>Trenching in soft rock</t>
  </si>
  <si>
    <t xml:space="preserve"> PVC conduit 25mm diametre (flush mounted in the wall from the roof to the flush galvanised conduit box and from conduit box to the earth peg outside the building)</t>
  </si>
  <si>
    <t>105mm x 105 mm galvanized conduit box located 300 mm above finished floor level and fitted with blank PVC cover plates labelled “Earth Test Point”.</t>
  </si>
  <si>
    <t>Conductive Cement</t>
  </si>
  <si>
    <t>Continuous 35 square mm round solid zinc coated copper strip secured to roof of building, including all clamps, joints and fixing accessories</t>
  </si>
  <si>
    <t>10mm2 bare copper earth wire for interconnection of earth pegs</t>
  </si>
  <si>
    <t>BONDING OF WALKWAYS BETWEEN BLOCKS</t>
  </si>
  <si>
    <t xml:space="preserve">Bonding of pillars next of covered walkways between school blocks (The pillars to be bonded to earh pegs and have a galvanized 105mm x 105mm test box with PVC cover), Rate </t>
  </si>
  <si>
    <t xml:space="preserve"> PVC conduit 25mm diametre ( from conduit box to the earth peg outside the building)</t>
  </si>
  <si>
    <t>BONDING OF PILLARS INSIDE SCHOOL BLOCKS AND RAIN GUTTERS</t>
  </si>
  <si>
    <t>The steel pillars next to the covered walkways inside school blocks must be bonded to the roof and to earth pegs in lieu of the earthing conductor with a test box</t>
  </si>
  <si>
    <t>Bond to test point as per drawing.</t>
  </si>
  <si>
    <t>Testing and commissioning and issuing of COC for the complete earthing and lightning protection installation</t>
  </si>
  <si>
    <t>BILL NO. 4  EMERGENCY POWER SYSTEM</t>
  </si>
  <si>
    <t>STANDBY GENERATOR</t>
  </si>
  <si>
    <t>Supply and install a stand-by diesel Generators as specified having prime rating output at site conditions. Work to include construction of concrete foundation &amp; steel cage, delivery, off-loading, placing of genset,termination of cables, installation of power cable &amp; earthing , supply &amp; erection of bulk fuel tank &amp; piping and any other works as required :- NB: Distribution cables are measured elsewhere.</t>
  </si>
  <si>
    <t>150 kVA, 1500 r.p.m, 415 V/230 V, 50 Hz, diesel, watercooled engine, sound attenuated indoor generating set. Sound attenuation to 70 dBA at 7meters in accordance with specification.</t>
  </si>
  <si>
    <t>Testing, Commissioning of the above as specified at site conditions with one year maintenance.</t>
  </si>
  <si>
    <t>2250 litres cylindrical, horizontal steel fuel bulk storage tank below the generator compliant to SANS 10131 complete with automatic fuel pump and pipework supplied and installed. Work to include construction of concrete foundation, placing of fuel tank &amp; piping connections.</t>
  </si>
  <si>
    <t>Maintenance contract after handover.</t>
  </si>
  <si>
    <t>Months</t>
  </si>
  <si>
    <t xml:space="preserve">UNINTERRUBLE POWER SUPPLY </t>
  </si>
  <si>
    <t>Supply and install an uninteruptible power supply system. Work to include  placing UPS, wiring of UPS, termination of cables, installation of power cable &amp; earthing where required :-</t>
  </si>
  <si>
    <t>Supply, Installation, testing and commissioning of rack mountable Uninteruble Power Supply (UPS) system of - 3 kVA for &gt; 0.99 pf. n+1 type with individual 15-30 mins battery back up and as per specification of tender . The work shall include tapping power from nearby SSO equipped with MCB. All wiring from battery to UPS shall be part of Tenderer's scope and all batteries shall be SMF type.</t>
  </si>
  <si>
    <t>Supply, Installation, testing and commissioning of rack mountable Uninteruble Power Supply (UPS) system of - 1,5 kVA for &gt; 0.99 pf. n+1 type with individual 15-30 mins battery back up and as per specification of tender . The work shall include tapping power from nearby SSO equipped with MCB. All wiring from battery to UPS shall be part of Tenderer's scope and all batteries shall be SMF type.</t>
  </si>
  <si>
    <t xml:space="preserve">BILL NO. 5  AREA AN SECURITY LIGHTING </t>
  </si>
  <si>
    <t>Supply and install area and security lights as indicated in drawings</t>
  </si>
  <si>
    <t>Type S (Post top type luminaire with 55W LED lamp mounted on a 4.6m high pole)</t>
  </si>
  <si>
    <t xml:space="preserve">Supply &amp; install 76 mm top diameter hot dipped galvanised steel mast of mineral grey paint finish with overall length of 4.6 m for direct embedment in ground and complete with accessories including 2,5 mm² internal wiring, BCEW, pole earthing and access cover as per specifications </t>
  </si>
  <si>
    <t>Supply, install and connect up die cast aluminium body with tempered glass LED floodlight Luminaire equipped with motion sensor. Total power rating of LEDs to be 30W with builtin driver. Adjustable sensor for Lux, time and sensitivity of 25 metre range throughput. IP rating of IP65. Luminaire is describe as Type D in technical specification.</t>
  </si>
  <si>
    <t>Type C (Ceiling mounted 18W LED round bulkhead IP65 light fitting with prismatic acrylic diffuser) for walkways</t>
  </si>
  <si>
    <t>6mm2 x 3 core PVC/SWA/PVC Alu cable (underground cables for post tops)</t>
  </si>
  <si>
    <t>6mm2 x 3 core PVC/SWA/PVC Alu cable (running on the walkways for walkway bulkhead lights)</t>
  </si>
  <si>
    <t>6mm2 x 3 core PVC/SWA/PVC Alu cable</t>
  </si>
  <si>
    <t>LIGHTING CONTROL</t>
  </si>
  <si>
    <t>Photocell</t>
  </si>
  <si>
    <t>32 A contactor switch with 240 V AC coil, enclosed in distribution enclosure and coupled to photocell.</t>
  </si>
  <si>
    <t>SUPPLY &amp; INSTALL UPVC SLEEVES (Rate to include 2,5mm2 draw wire)</t>
  </si>
  <si>
    <t>25mm Diameter</t>
  </si>
  <si>
    <t>TRENCHING AND EXCAVATIONS (450mm wide &amp; 800mm deep), Rate to include backfilling, compacting and other necessary materials required for aroud the cables</t>
  </si>
  <si>
    <t>Testing and commissioning and issuing of COC for the complete lighting installation</t>
  </si>
  <si>
    <t>BILL NO. 6  FIRE DETECTION</t>
  </si>
  <si>
    <t>CABLES</t>
  </si>
  <si>
    <t>Fire retardant insulated twin copper conductors drawn into conduit/trunking complete with all required fittings and acessories, terminations, lugs etc:</t>
  </si>
  <si>
    <t>1.5 sq. mm 2-Core PH30 fire alarm cable</t>
  </si>
  <si>
    <t>Communication LINK cable between the panels 2 wire</t>
  </si>
  <si>
    <t>FIELD DEVICES AND ACCESSORIES</t>
  </si>
  <si>
    <t>Addressable break-glass type fire alarm contact c/w resettable element, hinged cover and breakable seal as specified fixed to draw box provided in block work:</t>
  </si>
  <si>
    <t>Surface or recessed mounted type.</t>
  </si>
  <si>
    <t>Supply and install remote LED indicating unit on the underside of false ceiling for the respective optical smoke detector installed above false ceiling including the interconnecting cable.</t>
  </si>
  <si>
    <t>Alarm sounder/flasher combo:</t>
  </si>
  <si>
    <t>24 V DC, 100 dB, weatherproof to IP65 with synchronized alarm tones combined with 4 W flasher with orange strobe</t>
  </si>
  <si>
    <t>Intelligent fire alarm control panel complete with power supply, battery charger, standby battery, switching/mini switching monitor units, sounder control loop, loop power sounder, software, panels,printer etc as specified</t>
  </si>
  <si>
    <t>Addressable 2 Loop Fire Panel c/w network car</t>
  </si>
  <si>
    <t>Fire shutdown relays complete with contacts as specified for AC units and extractor fans.</t>
  </si>
  <si>
    <t>230 V relay</t>
  </si>
  <si>
    <t>Lightning and surge protecting installation for the complete system in all zones</t>
  </si>
  <si>
    <t>Single phase</t>
  </si>
  <si>
    <t>Supply, install and connect short circuit isolators.</t>
  </si>
  <si>
    <t>Double pole</t>
  </si>
  <si>
    <t>LOOP INTERFACE MODULE</t>
  </si>
  <si>
    <t>Supply, install and connect input/output loop interface units for the interface with other systems (HVAC Systems).</t>
  </si>
  <si>
    <t>DIAGRAMS AND MIMICS</t>
  </si>
  <si>
    <t>Supply A3 size, aluminium framed, colour coded, laminated zone diagram next to the fire panel.</t>
  </si>
  <si>
    <t>COMMISSIONING AND TESTING</t>
  </si>
  <si>
    <t>Programming, device/cable lableling, commissioning and testing of the fire detection system installation</t>
  </si>
  <si>
    <t>Allow for the training of the clinic's personnel after Engineer's final approval.</t>
  </si>
  <si>
    <t>BILL NO. 7  ICT &amp; ELECTRONIC INSTALLATION</t>
  </si>
  <si>
    <t>CONDUITS (Installation of conduits for ICT and Electronic installation)</t>
  </si>
  <si>
    <t>Supply and Install pipes including short lengths jointing, sweeping bends, buses, locknuts, roundboxes et</t>
  </si>
  <si>
    <t>25mm diameter PVC pipe cast into concrete, brick work or suspended in ceiling voids</t>
  </si>
  <si>
    <t>32mm diameter PVC pipe cast into concrete, brick work or suspended in ceiling voids</t>
  </si>
  <si>
    <t>25mm diameter copex conduit</t>
  </si>
  <si>
    <t>100mm x 100mm x 50mm deep</t>
  </si>
  <si>
    <t>Supply and install 25mm diameter 4 way PVC round boxes</t>
  </si>
  <si>
    <t>Supply and install 32mm diameter 4 way PVC round boxes</t>
  </si>
  <si>
    <t>Supply and install 100mm x 50 blank plates</t>
  </si>
  <si>
    <t>Supply and Install 450mm x 350mm x 125mm deep box</t>
  </si>
  <si>
    <t>BULK SUPPLY AND RETICULATION</t>
  </si>
  <si>
    <t>ELECTRICAL INSTALLATION</t>
  </si>
  <si>
    <t>EARTHING AND LIGHTNING PROTECTION</t>
  </si>
  <si>
    <t>EMERGENCY POWER SYSTEM</t>
  </si>
  <si>
    <t>AREA AND SECURITY LIGHTING</t>
  </si>
  <si>
    <t>FIRE DETECTION</t>
  </si>
  <si>
    <t>ICT &amp; ELECTRONIC INSTALLATION CONDUITS</t>
  </si>
  <si>
    <t>BILL NO. 1  10G FIBRE OPTIC BACKBONE NETWORK</t>
  </si>
  <si>
    <t xml:space="preserve">NOTE: Tenderes are advised to study the latest version of the *Guidelines for Electrical Installation requirements for new prototype schools*. The requirements of the Guidelines for Electrical Installation requirements for New Prototype Schools will however take precedence over Standard Quality Specification for General Electrical Installations ( GP/E6/1 Revision 1) and Standard Quality Specification for General Electrical Material and Equipment (GP/E6/2 Revision 1). </t>
  </si>
  <si>
    <t>The complete installation must comply to GDID electrical installation specifications.  Therefore Tenders are advised to study the specifications and drawings before pricing the Bill.</t>
  </si>
  <si>
    <t>Installation of a modular hierarchical 10G Fibre Optic Backbone Network (For CCTV, Data and IP Telephony) with redundancy as per the drawings.</t>
  </si>
  <si>
    <t xml:space="preserve">Multimode fibre,  4 core, OM4  </t>
  </si>
  <si>
    <t xml:space="preserve">XFP, SFP+ Modules, 10G Transceivers </t>
  </si>
  <si>
    <t>1U Rack Mount, Fibre Optic Sliding Patch Panel / splice box</t>
  </si>
  <si>
    <t xml:space="preserve"> Fiber Optic Patch Cables, Multimode OM4, Duplex, 50/125</t>
  </si>
  <si>
    <t xml:space="preserve">Fibre splicing </t>
  </si>
  <si>
    <t>Core Switch -Multilayer (L2, L3, L4) - Managed - 24 x 10G SFP+; 4 x  10GbE; GigE port aggregation,  IEEE 802.1q; VLANs - Port-based; Voice VLAN;  Spanning Tree Protocols: 802.1d/w/s (RSTP, MSTP and Rapid PVST+); DHCP &amp; DHCP Relay; Layer 3 Routing; IGMP v1/v2/v3; Protocol Independent Multicast (PIM); SNMP v1/v2/v3; Syslog; SMTP alert; ACLs; MAC filtering; DoS Control; Quality of service (QoS); IP ARP / RARP; Super-netting (CIDR), Port security; SSL/HTTP; SSH/Secure Shell ; RADIUS/ TACACS+ Client; IPv4 &amp; IPv6; PoE - IEEE 802.3af; [2NO instlled, 1NO spare]</t>
  </si>
  <si>
    <t>Server Access Switch. Layer 2, Managed, GigE - 48 x 10/100/1000 + 4 x 10 Gigabit SFP+; Spanning Tree Protocols: 802.1d/w/s (RSTP, MSTP and Rapid PVST+); IGMP Snooping: v1/v2/v3 ; PIM;  VLANs: 4K IEEE 802.11Q VLANs: Port-based; Port Security; SSL/HTTP; SSH/Secure Shell ; RADIUS/ TACACS+ Client; - rack-mountable, PoE - IEEE 802.3af; . [2NO instlled, 1NO spare]</t>
  </si>
  <si>
    <t>Field Access Switch. Layer 2, Managed, GigE - 48 x 10/100/1000 + 2 x 10 Gigabit SFP+, Spanning Tree Protocols: 802.1d/w/s (RSTP, MSTP &amp; Rapid PVST+); IGMP Snooping: v1/v2/v3; PIM; VLANs - Port-based; Port Security; SSL/HTTP; SSH/Secure Shell ; RADIUS/ TACACS+ Client; - rack-mountable, PoE - IEEE 802.3af; [13NO instlled plus 2NO spare] (2  for admin block, 4 for block C, 4 for block D, 1 for block B and 1 for block EP)</t>
  </si>
  <si>
    <t>Field Access Switch. Layer 2, Managed, GigE - 24 x 10/100/1000 + 2 x 10 Gigabit SFP+, Spanning Tree Protocols: 802.1d/w/s (RSTP, MSTP &amp; Rapid PVST+); IGMP Snooping: v1/v2/v3; PIM; VLANs - Port-based; Port Security; SSL/HTTP; SSH/Secure Shell ; RADIUS/ TACACS+ Client; - rack-mountable, PoE - IEEE 802.3af; [1NO instlled plus 1NO spare] (1 for L)</t>
  </si>
  <si>
    <t>Field Access Switch. Layer 2, Managed, GigE - 8 x 10/100/1000 + 2 x 10 Gigabit SFP+, Spanning Tree Protocols: 802.1d/w/s (RSTP, MSTP and Rapid PVST+); IGMP Snooping: v1/v2/v3; PIM; VLANs - Port-based; Port Security; SSL/HTTP; SSH/Secure Shell ; RADIUS/ TACACS+ Client; - rack-mountable, PoE - IEEE 802.3af; [2NO installed plus 1NO spare] (1 for guard house and 1 for sport facility)</t>
  </si>
  <si>
    <t>25mm PVC conduiting and accessories</t>
  </si>
  <si>
    <t>43U 19inch cabinet, integrated rack, incl cooling fans, rack shelves, rack rails. Rack must also come with a 230V, 16A, 3pin round (X 10 socket) outlets adapter, white in colour, suitable for mounting on the 19" rack</t>
  </si>
  <si>
    <t>12U fixed swing out cabinet, wall mount, lockable, incl cooling fans, rack shelves, rack rails. Rack must also come with a 230V, 16A, 3pin round (X 10 socket) outlets adapter, suitable for mounting on the 19" rack</t>
  </si>
  <si>
    <t>4U fixed swing out cabinet, wall mount, lockable, incl cooling fans, rack shelves, rack rails. Rack must also come with a 230V, 16A, 3pin round (X 10 socket) outlets adapter, suitable for mounting on the 19" rack</t>
  </si>
  <si>
    <t xml:space="preserve">3kVA 3phase UPS system with 30 minutes autonomy:  </t>
  </si>
  <si>
    <t xml:space="preserve">1.5kVA inline, rack mount, UPS system with 30 minutes autonomy:  </t>
  </si>
  <si>
    <t xml:space="preserve">800VA inline, rack mount, UPS system with 30 minutes autonomy: </t>
  </si>
  <si>
    <t xml:space="preserve">Civil Works </t>
  </si>
  <si>
    <t xml:space="preserve">Prices to include excavation, refilling,  levelling,  compacting  and reparation of all surfaces to the original finish </t>
  </si>
  <si>
    <t>110mm kableflex Sleeve</t>
  </si>
  <si>
    <t>50mm kableflex sleeve</t>
  </si>
  <si>
    <t>Excavating in Earth</t>
  </si>
  <si>
    <t>Manholes</t>
  </si>
  <si>
    <t>600mm (l) x 600mm (w) x 1000mm (depth)</t>
  </si>
  <si>
    <t>800mm (l) x 800mm (w) x 1000mm (depth)</t>
  </si>
  <si>
    <t>Testing and Commissioning</t>
  </si>
  <si>
    <t>Testing, Commissioning of Installation and supply of OTDR results</t>
  </si>
  <si>
    <t>Manuals, Documentation, AS Builts</t>
  </si>
  <si>
    <t>BILL NO. 2  CCTV SURVEILLANCE</t>
  </si>
  <si>
    <t xml:space="preserve">Installation of an IP CCTV Surveillance and Recording System, with 7 days recording (on motion detection), no archieving. System must be configured in its own single VLAN  </t>
  </si>
  <si>
    <t>Fixed Outdoor Bullet Network Camera. IP66, Full HD 1080p (1920 x 1080), Built-in IR illumination. Image sensor: 1/3.0" progressive scan RGB CMOS, Varifocal lens (3 - 75mm) , H.264 High - high quality, 30 fps; HTTPSa encryption, IEEE 802.1Xa, Digest authentication. Protocols: IPv4/v6, HTTP, HTTPSa, SSL/TLSa, QoS Layer 3 DiffServ. Video Motion Detection, Active tampering alarm. Event actions Notification: Power over Ethernet (PoE) IEEE 802.3at, 8G Class 10 SD card. Inclusive of all mounting brackets</t>
  </si>
  <si>
    <t>Fixed Indoor Dome Camera. Full HD 1080p (1920 x 1080), Built-in IR illumination. Image sensor: 1/3.0" progressive scan RGB CMOS, Varifocal lens (3 - 75mm), Wide Dynamic range (WDR), Horizontal angle of view 100° - 35°: H.264 High, 25/30 fps; HTTPSa encryption, IEEE 802.1Xa, Digest authentication. Protocols: IPv4/v6, HTTP, HTTPSa, SSL/TLSa, QoS Layer 3 DiffServ. Video Motion Detection, Active tampering alarm. Event actions Notification: Power over Ethernet (PoE) IEEE 802.3at, 64G Class 10 SD card, ONVIF; Corridor Format; Multi-view streaming, complete with ceiling/wall mounting brackets.</t>
  </si>
  <si>
    <t xml:space="preserve">Operators Workstation, 1 x Xeon E5-1620V4 / 3.5 GHz - RAM 16 GB, HDD 1T, AMD Firepro 2GB Graphics with 4 (Display ports) Outputs, Serial port adaptor; Win 7 Pro 64-bit (includes Win 10 Pro 64-bit Licence) - vPro -  </t>
  </si>
  <si>
    <t>Operators Work Station Biometric Fingerprint Log ON reader</t>
  </si>
  <si>
    <t>Video Wall Server - tower - 5U - 2-way - 1 x Xeon E5-2609V3 / 1.9 GHz - RAM 16 GB - SATA - hot-swap 3.5" - HDD 2 x 1 TB - 2 x 10GigE - MS Windows Server 2008 R2, AMD Firepro 2GB Graphics with 2 (Display ports) Outputs.</t>
  </si>
  <si>
    <t>55-inch Full LED Display, 1080p</t>
  </si>
  <si>
    <t xml:space="preserve">32 Channels Embedded Network Video Recorder, 48TB. ONVIF/PSIA, eSATA, HDMI/VGA/BNC, H.264 High - high quality, Rack mount. NAS server -  RAID 5, 10GbE - iSCSI. 2U. </t>
  </si>
  <si>
    <t xml:space="preserve">24 Port Patch Panel: CAT 6a </t>
  </si>
  <si>
    <t xml:space="preserve">24 Port Patch Panel Lead: CAT 6a </t>
  </si>
  <si>
    <t>19" rack mount, 1U Brush Panels</t>
  </si>
  <si>
    <t>CAT 6a UTP Cable (Colour: Blue)</t>
  </si>
  <si>
    <t>RJ45 Connectors complete with boots</t>
  </si>
  <si>
    <t>CAT 6a UTP Fly Leads, 2m (blue)</t>
  </si>
  <si>
    <t>25mm pvc conduiting and accessories</t>
  </si>
  <si>
    <t>Testing and Commissioning of Installation</t>
  </si>
  <si>
    <t>Training of Personnel</t>
  </si>
  <si>
    <t>BILL NO. 3  DATA NETWORK</t>
  </si>
  <si>
    <t>Installation of wired data points, wireless access points as specified and as indicated on drawings. Wired data and wireless data must not be configured in the same VLAN. Separate Vlans to be configured</t>
  </si>
  <si>
    <t>CAT6a UTP Cable  (Colour: Grey)</t>
  </si>
  <si>
    <t>CAT 6a UTP Fly Leads, 2m (Grey) . Includes 10 spare</t>
  </si>
  <si>
    <t>Wired data points (incl wifi points) on power skirting or wall mounted as specified and as indicated on drawings. (Inclusive of boxes, RJ45 faceplates &amp; Cat 6  termination)</t>
  </si>
  <si>
    <t>Indoor Wireless Access Point Device. Features: 802.11ac  MU‑MIMO technology, 802.11i,  WPA2, WPA,  802.1X , AES, PoE</t>
  </si>
  <si>
    <t>Wireless LAN Controller with  50 AP License. Wireless intrusion prevention system (IPS) capabilities, RF management, QoS, and Layer 3 fast secure roaming. 2 x 10 GigE support, PoE</t>
  </si>
  <si>
    <t>Authentication Server, hardware, operational software &amp; server licence</t>
  </si>
  <si>
    <t>BILL NO. 4  IP TELEPHONE SYSTEM</t>
  </si>
  <si>
    <t>Installation of an Open Source VoIP Server System, with built in, non-proprietary codec which provides good sound quality and low bandwidth usage. The IP-PBX must have a Gateway Feature to support Telkom lines.     The Telephones are to be configured in their own voice VLAN</t>
  </si>
  <si>
    <t xml:space="preserve">Modular Voice over IP Gateway - VoIP phone adapter. Authentication Method -  RADIUS, TACACS+ , GiE, DHCP, DNS, HSRP, CLI, HTTP, SNMP 3, TFTP, Telnet. Voip Protocols - H.323 v4, MGCP, RTP, SCCP, SIP, SRTP. Voice Codecs - G.711, G.729a, T.38. IP Telephony features - automatic fax/modem detection and pass-through, call hold, call transfer, call waiting, caller ID. Rack Mount, 1U. The system must be able to support at least 4 Telkom lines, IP Trunk Ports and up to 20 extensions.  </t>
  </si>
  <si>
    <t>CAT6a UTP Cable ( (Colour: Green)</t>
  </si>
  <si>
    <t>SIP Compartible VoIP Telephone handsets. (25 installed and 3 spare)</t>
  </si>
  <si>
    <t>Telephone Console</t>
  </si>
  <si>
    <t>Telephone Management System</t>
  </si>
  <si>
    <t>Main Telephone DB</t>
  </si>
  <si>
    <t>Outdoor Telephone Supporting Structure</t>
  </si>
  <si>
    <t>Line Lightning Arresters and Earthing</t>
  </si>
  <si>
    <t>Telephone data points on power skirting or wall mounted as specified and as indicated on drawings.(Inclusive of boxes, RJ45 faceplates, Cat 6 cable termination)</t>
  </si>
  <si>
    <t>25mm galvanized conduiting and accessories</t>
  </si>
  <si>
    <t>BILL NO. 5  INTRUDER ALARM SYSTEM</t>
  </si>
  <si>
    <t xml:space="preserve">Installation of an alarm system with localised distinct specified alarm areas / zones.  </t>
  </si>
  <si>
    <t>Master Alarm Controller unit</t>
  </si>
  <si>
    <t>Alarm LED Zone indicator  /  Mimic Panel</t>
  </si>
  <si>
    <t>Full Message hardwired LCD Keyboard</t>
  </si>
  <si>
    <t>8 - Zone, hardwired Expander Module</t>
  </si>
  <si>
    <t>PIR Motion Detector - Internal</t>
  </si>
  <si>
    <t>PIR Motion Detector - External</t>
  </si>
  <si>
    <t>Arming Device / 2 or 4 Wireless Button Key</t>
  </si>
  <si>
    <t>Wired Panic Button</t>
  </si>
  <si>
    <t>Outdoor 15W, Electric Siren, 12VDC, Loud Sounder</t>
  </si>
  <si>
    <t>Communication network module. [GSM / GPRS module, TCP/IP module, Serial interface). To link with external security company or SAPS</t>
  </si>
  <si>
    <t>Alarm Indicator Light (Exterior, IP66 and mounting accesorries)</t>
  </si>
  <si>
    <t>Powerpack, 3.2Amp with Battery Space</t>
  </si>
  <si>
    <t>Battery, 7ah 12V</t>
  </si>
  <si>
    <t>Battery, 18AH 12V</t>
  </si>
  <si>
    <t>4 pair, twisted, screened, 22swg, alarm cable</t>
  </si>
  <si>
    <t>Glue, 50ml Cable Adhesive</t>
  </si>
  <si>
    <t>Installation Accessories</t>
  </si>
  <si>
    <t>Intruder Alarm Terminal Box. Lockable, Flush mount box with knockouts 600 x 600 x 140mm</t>
  </si>
  <si>
    <t>BILL NO. 6  INTERCOM SYSTEM</t>
  </si>
  <si>
    <t xml:space="preserve">Installation of an analogue intercom system.  </t>
  </si>
  <si>
    <t xml:space="preserve">90 Way Intercom Controller Master Station. Must support or drive a minimum of 90 speakers.  </t>
  </si>
  <si>
    <t>High quality, wall mount, indoor, intercom module complete with Speaker (10W) &amp; microphone. The microphone must be very sensitive, able to clearly pick audio in a class environment when activated with no feedback</t>
  </si>
  <si>
    <t xml:space="preserve">Outdoor Intercom module complete with Horn Speaker (5-30W) &amp; microphone. (IP66) </t>
  </si>
  <si>
    <t>Program Preset Timer for  School Bell System (hardware unit with lcd display, running bell control software)</t>
  </si>
  <si>
    <t>School siren to be located in the admin block. The siren to be activated from three push button located in the strongroom, server room and security room</t>
  </si>
  <si>
    <t>Paging console with Gooseneck microphone</t>
  </si>
  <si>
    <t>Terminal Box: Lockable, Flush mount with knockouts 300 x 400 x 140mm</t>
  </si>
  <si>
    <t>Main Termination Block</t>
  </si>
  <si>
    <t>Sub  Termination Blocks</t>
  </si>
  <si>
    <t>4 pair, twisted, screened, 22swg cable</t>
  </si>
  <si>
    <t>10 pair, twisted, screened, 22swg cable</t>
  </si>
  <si>
    <t>20 pair, twisted, screened, 22swg cable</t>
  </si>
  <si>
    <t>BILL NO. 7  SCHOOL HALL POWER AMPLIFIER SYSTEM</t>
  </si>
  <si>
    <t>Installation of a PA System comprising of an amplifier/s, loudspeakers &amp; microphones (next to the stage control console). All equipment must be secured against theft &amp; vandalism</t>
  </si>
  <si>
    <t>Audio Feedback Suppressor  (Digital Sound Processor)</t>
  </si>
  <si>
    <t>16 Channel Mixer, 4 Bus mixer</t>
  </si>
  <si>
    <t>Audio Matrix Processor: 6 Input and 6 Output Digital Audio Matrix Processor</t>
  </si>
  <si>
    <t>Professional Stereo Power Amplifier 300W/CH @8-OHM 2-Ch Amp</t>
  </si>
  <si>
    <t>High-end Entertainment Loudspeaker: Impedance: 8Ω, Rated power: 300W, Frequency: 45Hz-20KHz, Sensitivity: 99dB/W/M, Angle of Coverage: (H)90°(V)70°, Treble:1.5 "compression neodymium tweeter x 1, Bass:12 "bass  x 1, Dimensions:600 x 350 x 380 mm, Weight: 16kg</t>
  </si>
  <si>
    <t>Active Line Array Loudspeaker (Stage Monitors)</t>
  </si>
  <si>
    <t>CD/MP3/DVD Player with AM/FM Tuner</t>
  </si>
  <si>
    <t xml:space="preserve">8 Channel Power Sequencer </t>
  </si>
  <si>
    <t>Microphone Processor</t>
  </si>
  <si>
    <t>Handheld Mics (wired or cable type)</t>
  </si>
  <si>
    <t>UHF Wireless Mic</t>
  </si>
  <si>
    <t>Ready made speaker cable with jacks (20m)</t>
  </si>
  <si>
    <t>Flush Box Microphone Point: Centre of Stage</t>
  </si>
  <si>
    <t>Flush Box Microphone Point:Multi Media</t>
  </si>
  <si>
    <t>Flush Box Microphone Point: Next to Stage Control Console</t>
  </si>
  <si>
    <t>12m stage lighting truss with mounting fixtures</t>
  </si>
  <si>
    <t>DM-X12 DMX controller with joystick - 192 channel</t>
  </si>
  <si>
    <t>DMX Cable HQ 5mm black (100mm each)</t>
  </si>
  <si>
    <t>100m roll NNS-1492 2,5mm speaker cables</t>
  </si>
  <si>
    <t>Track mountable high beam professional cylindrical LED par CAN 16 Channel DMX &amp; sound activated stage lighting 0-100% dimmable c/w 18 x 10W 4-in-1 LED and with electronic control gear)</t>
  </si>
  <si>
    <t xml:space="preserve">Manuals and Documentation </t>
  </si>
  <si>
    <t>BILL NO. 8  OVERHEAD PROJECTORS</t>
  </si>
  <si>
    <t>Installation of overhead projector points in the School Hall only</t>
  </si>
  <si>
    <t>Full HD, 1080p, business Projector</t>
  </si>
  <si>
    <t xml:space="preserve">Projector mounting base &amp; all mounting accesories. </t>
  </si>
  <si>
    <t>Lockable galvanized box. To house the Active Extender kits &amp; RJ45 point.   300 x 200 x 100mm. Supply complete with lock / keys</t>
  </si>
  <si>
    <t>Wired data points as specified and as indicated on drawings. (Inclusive of boxes, RJ45 faceplates &amp; Cat 6e  termination)</t>
  </si>
  <si>
    <t>Active Extender Kit. HDMI Display Port to HDMI over CAT 6e</t>
  </si>
  <si>
    <t>Active Extender Kit. VGA Display Port to VGA over CAT 6e</t>
  </si>
  <si>
    <t>CAT 6e Cable</t>
  </si>
  <si>
    <t>2m cable -. Full HD 1080p HDMI cable</t>
  </si>
  <si>
    <t>2m cable -  VGA Cable</t>
  </si>
  <si>
    <t>2m cable -  USB A Male to RJ45 serial Data Cable</t>
  </si>
  <si>
    <t>3 way video- audio splitter Box</t>
  </si>
  <si>
    <t>Projector screens GRANDVIEW 196" 16:10 Ratio CNV series motorised white screen with IR control &amp; 12V trigger, 4,22,2 x 2,638mm</t>
  </si>
  <si>
    <t>BILL NO. 9  ACCESS CONTROL</t>
  </si>
  <si>
    <t>Installation of Electric Door Openers with Two-way Intercom Communication</t>
  </si>
  <si>
    <t>Heavy Duty Aluminum Commercial Door Closer +45kgs</t>
  </si>
  <si>
    <t>12V Electric Door Lock</t>
  </si>
  <si>
    <t>Exit Button</t>
  </si>
  <si>
    <t>Two-way point to point Intercom (1 master with 3 slaves)</t>
  </si>
  <si>
    <t>Mylar cable</t>
  </si>
  <si>
    <t xml:space="preserve">25mm galvanized conduiting and accessories  </t>
  </si>
  <si>
    <t>12v Power Supply and sealed 7Ah rechargable battery</t>
  </si>
  <si>
    <t>Manuals and Documentation</t>
  </si>
  <si>
    <t xml:space="preserve">BILL NO. 10  PREVENTIVE MAINTENANCE </t>
  </si>
  <si>
    <t>The complete installation must comply to GDID electrical installation specifications.  Therefore Tenders are advised to study the specifications and drawings before pricing the B</t>
  </si>
  <si>
    <t>Contractor must vist the school twice a month and perform preventive maintenance on all the installations. A detailed maintenace schedule must be submitted to the Engineer upon  delivery of each installation</t>
  </si>
  <si>
    <t xml:space="preserve">10G Fibre Optic Network </t>
  </si>
  <si>
    <t>mnths</t>
  </si>
  <si>
    <t xml:space="preserve">CCTV Surveillance System </t>
  </si>
  <si>
    <t xml:space="preserve">Data Network </t>
  </si>
  <si>
    <t xml:space="preserve">IP Telephone System </t>
  </si>
  <si>
    <t xml:space="preserve">Intruder Alarm System </t>
  </si>
  <si>
    <t xml:space="preserve">Intercom System </t>
  </si>
  <si>
    <t xml:space="preserve">School Hall: Power Amplifier  System </t>
  </si>
  <si>
    <t xml:space="preserve">Overhead Projectors </t>
  </si>
  <si>
    <t xml:space="preserve">Bell Sounder System </t>
  </si>
  <si>
    <t xml:space="preserve"> Access Control </t>
  </si>
  <si>
    <t>10G FIBRE OPTIC BACKBONE NETWORK</t>
  </si>
  <si>
    <t>CCTV SURVEILLANCE</t>
  </si>
  <si>
    <t>DATA NETWORK</t>
  </si>
  <si>
    <t>IP TELEPHONE SYSTEM</t>
  </si>
  <si>
    <t>INTRUDER ALARM SYSTEM</t>
  </si>
  <si>
    <t>INTERCOM SYSTEM</t>
  </si>
  <si>
    <t>SCHOOL HALL POWER AMPLIFIER SYSTEM</t>
  </si>
  <si>
    <t>OVERHEAD PROJECTORS</t>
  </si>
  <si>
    <t>ACCESS CONTROL</t>
  </si>
  <si>
    <t>PREVENTIVE MAINTENANCE</t>
  </si>
  <si>
    <t>BILL NO. 1  HVAC SYSTEM</t>
  </si>
  <si>
    <t xml:space="preserve">NOTE: Tenderers are referred to The HVAC Tender specification. The supply, delivery, installation and commissioning of equipment as shall be detailed in this schedule. </t>
  </si>
  <si>
    <t xml:space="preserve">Unless a specific percentage mark-up for Profit and Attendance is indicated in a rate column, the amount priced by the Contractor for Profit and Attendance shall be deemed to be included </t>
  </si>
  <si>
    <t xml:space="preserve">SUPPLEMENTARY PREAMBLES </t>
  </si>
  <si>
    <t xml:space="preserve">VENTILATION SYSTEM INSTALLATION </t>
  </si>
  <si>
    <t>The Contractor shall supply, install, and commission according to tender drawing.The rates shall include labour, all mounting and accessories, including connection to the point of supply.Guarantee and maintenance of efficient and safe working of the installation for 12 months after hand over of the completed building to the client. A COC for electrical installation is to be provided for each installation as per SANS 347 And CoC for all HVAC installed equipment as per SANS 347</t>
  </si>
  <si>
    <t>Complete in-line Silent Fresh air fan (500l/s), 220V, 50/60Hz, speed controllable, IP44, class F, with thermal protection and complete weather louvre with air filter placed at the inlet side @20-24dBA. To linked to the Air- conditioning command switch.</t>
  </si>
  <si>
    <t>Complete in-line Silent Fresh air fan(80l/s),220V,50/60hz, speed controllable,IP44, class F, with thermal protection and complete weather louver with air filter placed at the inlet side @20-24dBA.To linked to the Air-Conditioning command switch.</t>
  </si>
  <si>
    <t>Complete 60l/s Ceiling Silent extractor fan,220V,50/60hz, 2.5A speed controllable @20-24dBA with thermal protection.</t>
  </si>
  <si>
    <t>HEAT PUMP MID WALL SPLIT UNIT INVERTER</t>
  </si>
  <si>
    <t>Design, manufacture, works testing, supply and deliver to site, moving into position, erection, connecting up, site testing, witness testing, proving to insurance inspectors, demonstrating to the Employer, commissioning and maintenance of the complete mechanical systems and equipment as shown on the drawings and data sheets</t>
  </si>
  <si>
    <t>MIDWALL HEAT PUMP SPLIT UNITS</t>
  </si>
  <si>
    <t>Supply and install inverter type DX heat pump inverter midwall split units complete with fittings and fixtures, including insulated supply and return air plenum boxes,as specified and shown on the drawing</t>
  </si>
  <si>
    <t>Complete 5.6 kW  Inverter Under ceiling unit serving the Admin Office Block+Remote controller</t>
  </si>
  <si>
    <t>Complete 7.25 kW  Inverter Under ceiling unit serving the Admin Office Block+Remote controller</t>
  </si>
  <si>
    <t>Complete 2.8 kW  Inverter midwall unit serving the Admin Office Block+Remote controller</t>
  </si>
  <si>
    <t>Complete 3.6 kW  Inverter midwall unit serving the Admin Office Block+Remote controller</t>
  </si>
  <si>
    <t>Complete 10.5 kW Underceiling Inverter unit,52 dB(A),1,750 x 650 x 220 mm, serving Science Lab +Remote controller</t>
  </si>
  <si>
    <t>Complete 2.2 kW  Inverter midwall unit serving the Admin Office Block+Remote controller</t>
  </si>
  <si>
    <t>REFRIGERANT PIPING (R 32)</t>
  </si>
  <si>
    <t>Refrigerant pipes complete with thermal insulation, other fittings and fixtures, brackets, pressure tested and fully charged up with refrigerant in accordance with datasheets and specifications for the above.</t>
  </si>
  <si>
    <t xml:space="preserve">15.9mm Diameter  </t>
  </si>
  <si>
    <t xml:space="preserve">12.7mm Diameter </t>
  </si>
  <si>
    <t xml:space="preserve">9.6mm Diameter  </t>
  </si>
  <si>
    <t xml:space="preserve">6.7mm Diameter </t>
  </si>
  <si>
    <t>Supply and install cable rack for refrigerant piping c/w joints and fixtures and fittings.</t>
  </si>
  <si>
    <t>200mm Wide</t>
  </si>
  <si>
    <t>100mm Wide</t>
  </si>
  <si>
    <t>50mm Wide</t>
  </si>
  <si>
    <t>Supply and install trunking for refrigerant piping c/w joints and fixtures and fittings.</t>
  </si>
  <si>
    <t>Supply PVC condensate pipes c/w joints and fixtures and fittings</t>
  </si>
  <si>
    <t xml:space="preserve">50mm Diameter </t>
  </si>
  <si>
    <t xml:space="preserve">25mm Diameter </t>
  </si>
  <si>
    <t xml:space="preserve">20mm Diameter </t>
  </si>
  <si>
    <t>CONTROL UNITS</t>
  </si>
  <si>
    <t xml:space="preserve">Supply and install remote control units as specified for all DX split air conditioning units. </t>
  </si>
  <si>
    <t xml:space="preserve">Galvanised sheet metal ducting without internal insulation </t>
  </si>
  <si>
    <t>Duct of 250mm diameter</t>
  </si>
  <si>
    <t>Duct of 320mm diameter</t>
  </si>
  <si>
    <t xml:space="preserve">150mm diameter Flexible duct </t>
  </si>
  <si>
    <t xml:space="preserve">250mm diameter Flexible duct </t>
  </si>
  <si>
    <t>TERMINALS</t>
  </si>
  <si>
    <t>20 l/s, Fresh air grille (600x600)</t>
  </si>
  <si>
    <t>60 l/s, Fresh air grille (600x600)</t>
  </si>
  <si>
    <t>100 l/s, Fresh air grille (600x600)</t>
  </si>
  <si>
    <t>Complete Weather Louvre with air filter( 300x250) for 120l/s</t>
  </si>
  <si>
    <t>Supply of complete telescopic ventilator</t>
  </si>
  <si>
    <t>Supply 350 x 350 Aluminium  Door Grille</t>
  </si>
  <si>
    <t>Cable tray 100x50mm</t>
  </si>
  <si>
    <t xml:space="preserve">Complete Weather Louvre with air filter ( 300x250) </t>
  </si>
  <si>
    <t>Supply 350 x 350 Aluminium Door Grille</t>
  </si>
  <si>
    <t>Brackets with anchors</t>
  </si>
  <si>
    <t>600 x 1200 ceiling grille</t>
  </si>
  <si>
    <t>650 x 650 Louvres, 45 degree blades inclination incorporated of air filer and mesh</t>
  </si>
  <si>
    <t>ACCESSORIES</t>
  </si>
  <si>
    <t>Complete Hangers and rod fitting component</t>
  </si>
  <si>
    <t>400mm Diam Radiused bends</t>
  </si>
  <si>
    <t>Manual control damper to manually balance system air volumes</t>
  </si>
  <si>
    <t>Duct transfer 600L before and after motors</t>
  </si>
  <si>
    <t>Spigot Diam 150</t>
  </si>
  <si>
    <t>Spigot Diam 250</t>
  </si>
  <si>
    <t>Duct stop end</t>
  </si>
  <si>
    <t>Complete galvanized drip tray(600 x 3150)</t>
  </si>
  <si>
    <t>ELECTRICAL WORK</t>
  </si>
  <si>
    <t>Supply and install electrical work including power and control cabling and connections from the Isolator to the unit as Specified for the air conditioning units. Power supply from DB to lockable isolator next to the unit to be provided by Electrical Contractor</t>
  </si>
  <si>
    <t>Locable vandal Proof Cages</t>
  </si>
  <si>
    <t>Cages to be hot dip galvanised and must be complete with lock to secure the installed condenser</t>
  </si>
  <si>
    <t>Supply, deliver to site, installation of lockable cages to secure outside condensing units of the air conditioners</t>
  </si>
  <si>
    <t>TEST &amp; COMMISSION</t>
  </si>
  <si>
    <t>Test and Commission the Entire Air conditioning system</t>
  </si>
  <si>
    <t>Ditto but in the presence of and to the entire satisfaction of the Consulting Engineer.</t>
  </si>
  <si>
    <t>Maintenance</t>
  </si>
  <si>
    <t xml:space="preserve">Supply, delivery, installation, commissioning and  12 months maintenance of the following complete HVAC equipment with all mounting accessories as shown on the tender drawings: </t>
  </si>
  <si>
    <t xml:space="preserve">BILL NO. 2  VENTILATION INSTALLATION </t>
  </si>
  <si>
    <t>Fresh Air Plant</t>
  </si>
  <si>
    <t>Rate includes material. delivery &amp; installation labour.</t>
  </si>
  <si>
    <t>3900l/s against 150 Pa, Fresh air centrifugal fan. Fanshall an Index NC 35 according to the backgroundnoise design criterion for ventilation systems. Fan to have soft starter and three speed manual control</t>
  </si>
  <si>
    <t>(Low,Medium &amp; High) and fire signal deactivation contractor.</t>
  </si>
  <si>
    <t>Air filtration Plenum</t>
  </si>
  <si>
    <t>3050x1850x500 mm  Plenum with access panel, Filter frame and dirty filter manometer</t>
  </si>
  <si>
    <t>Plenum</t>
  </si>
  <si>
    <t>Manometer gauge</t>
  </si>
  <si>
    <t>Washable filters 600x600x50mm</t>
  </si>
  <si>
    <t>FRESH AIR DUCTWORK</t>
  </si>
  <si>
    <t>Supply and install ductwork to SMACNA as specified and shown on the drawings including wall boxes, bends, transformations, flexible connections, MEZ flanges etc. as per notes shown on the drawings.</t>
  </si>
  <si>
    <t>Un-insulated Galvanized Sheet Metal supply air ducting complete with support brackets.</t>
  </si>
  <si>
    <t xml:space="preserve">700x700 </t>
  </si>
  <si>
    <t>600x300</t>
  </si>
  <si>
    <t>500x300</t>
  </si>
  <si>
    <t>450x300</t>
  </si>
  <si>
    <t>300x300</t>
  </si>
  <si>
    <t>Flexible ducting</t>
  </si>
  <si>
    <t xml:space="preserve">200 Diameter </t>
  </si>
  <si>
    <t xml:space="preserve">250 Diameter </t>
  </si>
  <si>
    <t xml:space="preserve">300 Diameter </t>
  </si>
  <si>
    <t>Canvass flexible connection</t>
  </si>
  <si>
    <t>Duct Fitings</t>
  </si>
  <si>
    <t>Transformations</t>
  </si>
  <si>
    <t>450x300 to 300x300</t>
  </si>
  <si>
    <t>700x700-600x300</t>
  </si>
  <si>
    <t>600x300- 500x300</t>
  </si>
  <si>
    <t>Reducers</t>
  </si>
  <si>
    <t>Bends</t>
  </si>
  <si>
    <t>700x700</t>
  </si>
  <si>
    <t>INDOOR UNITS COMPLETE AND ALL ACCESSORIES AS SPECIFIED</t>
  </si>
  <si>
    <t>Complete 10.5 kW Under ceiling Inverter unit,52 dB(A),1,750 x 650 x 220 mm, serving Science Lab +Remote controller</t>
  </si>
  <si>
    <t>Complete 2.2 kW  Inverter mid wall unit serving the Admin Office Block+Remote controller</t>
  </si>
  <si>
    <t>COPPER PIPING COMPLETE WITH INSULATION WITH ALL ACCESSORIES</t>
  </si>
  <si>
    <t>Pipe 6.7mm diameter</t>
  </si>
  <si>
    <t>Pipe 12mm diameter</t>
  </si>
  <si>
    <t>Pipe 9.6mm diameter</t>
  </si>
  <si>
    <t>Pipe 15.9mm diameter</t>
  </si>
  <si>
    <t>Draining pipe ф 25mm(Galvanised pipe)</t>
  </si>
  <si>
    <t xml:space="preserve">Complete Weather Louvre with air filter (300x250) </t>
  </si>
  <si>
    <t>Supply 350 x 350 Aluminium Door Grill</t>
  </si>
  <si>
    <t xml:space="preserve">Workshop drawing Commissioning of the full System and equipment submission for approval,COC , Acceptance and signing off </t>
  </si>
  <si>
    <t>Electrical Works (associated with HVAC installation as above)</t>
  </si>
  <si>
    <t>Builder work associated to HVAC installations</t>
  </si>
  <si>
    <t>Stop-end</t>
  </si>
  <si>
    <t>Spigots</t>
  </si>
  <si>
    <t>200 mm diameter</t>
  </si>
  <si>
    <t>250mm diameter</t>
  </si>
  <si>
    <t xml:space="preserve">300mm diameter </t>
  </si>
  <si>
    <t>Shoes</t>
  </si>
  <si>
    <t xml:space="preserve">700 x 700 </t>
  </si>
  <si>
    <t>DIFFUSERS</t>
  </si>
  <si>
    <t>Supply and install air diffusers as specified and shown on the drawings</t>
  </si>
  <si>
    <t>CV01 Size: 300mm dia</t>
  </si>
  <si>
    <t>WEATHER LOUVRES</t>
  </si>
  <si>
    <t>Supply and install weather louvres for fresh air complete as specified and shown on the drawings</t>
  </si>
  <si>
    <t>[WL01] Size: 1200x 1200mm high</t>
  </si>
  <si>
    <t>[WL02] Size: 800x 400mm high</t>
  </si>
  <si>
    <t>BALANCING DAMPERS</t>
  </si>
  <si>
    <t>Supply and install butterfly dampers complete spigot as specified and shown on the drawings</t>
  </si>
  <si>
    <t>(BD] Size: 300mm dia</t>
  </si>
  <si>
    <t>(BD] Size: 200mm dia</t>
  </si>
  <si>
    <t>(BD] Size:150mm dia</t>
  </si>
  <si>
    <t>FIRE DAMPERS</t>
  </si>
  <si>
    <t>Size: 700x700mm dia</t>
  </si>
  <si>
    <t>FRESH AIR FILTERATION</t>
  </si>
  <si>
    <t xml:space="preserve">Supply and install Filter panel frame complete with all ancillaries and appurtenances for complete filtration system </t>
  </si>
  <si>
    <t>Frame  Size: 2400x2400mm with 600mmx600mm panel filter divisions</t>
  </si>
  <si>
    <t>Pleated Washable Panel filters Installed in a Filter Plenum Box.</t>
  </si>
  <si>
    <t>600 x 600 x 50mm</t>
  </si>
  <si>
    <t>Wall mounted Attenuated Intake Louvre Air Grill with fixed blades installed. Anodise aluminium finish .</t>
  </si>
  <si>
    <t>WF-1: 2500 x 2500 mm</t>
  </si>
  <si>
    <t>Sound Attenuators installed in the Supply Air Ducting Delivering Required Flow at 35 NC.</t>
  </si>
  <si>
    <t>700 x 700 mm Duct Size, 3900 l/s</t>
  </si>
  <si>
    <t>Fan Control Panel</t>
  </si>
  <si>
    <t>Remote on and off, with high med and low speed setting located near stage, Main panel located in plant room with on and off switch, run and trip led lights, soft starter, analogue operation hour recorder, Fire alarm trip contractor</t>
  </si>
  <si>
    <t>Smoke control Ventilation Systems</t>
  </si>
  <si>
    <t>1200x600 normally Ridge smoke ventilator with fusible link operation and burglar bars. Capacity 1006l/s</t>
  </si>
  <si>
    <t>Ceiling mounted anodised aluminium, white finish Exhaust Grill.</t>
  </si>
  <si>
    <t>EA-1: 1200 x 600 mm : 532 l/s</t>
  </si>
  <si>
    <t>Supply and install electrical work including power and control cabling and connections as specified for the Ventilation and smoke control systems.</t>
  </si>
  <si>
    <t>Test and commission the Ventilation system.</t>
  </si>
  <si>
    <t xml:space="preserve">MAINTENANCE </t>
  </si>
  <si>
    <t xml:space="preserve">BILL NO. 3  KITCHEN EQUIPMENT </t>
  </si>
  <si>
    <t>Kitchen Canopy</t>
  </si>
  <si>
    <t>In line duct mounted fan installed complete with matching sound attenuators on either side of the fan.</t>
  </si>
  <si>
    <t>Diameter 710 Fan delivering 1980 l/s against 150 pa @ 1440rpm.</t>
  </si>
  <si>
    <t>Uninsulated galvanised steel sheet metal supply air ducting complete with support brackets.</t>
  </si>
  <si>
    <t>450mm Diameter Ducting</t>
  </si>
  <si>
    <t>Duct</t>
  </si>
  <si>
    <t>Duct with 45 degree cut-out and Vremin-proof wire mesh</t>
  </si>
  <si>
    <t>Canvass flexible</t>
  </si>
  <si>
    <t>Bend</t>
  </si>
  <si>
    <t>500mm Diameter Ducting</t>
  </si>
  <si>
    <t xml:space="preserve">Stainless steel Extraction Canopy with support brackets, Filters, Fire Dampers, Drip trays etc.As follows: Refer to detail drawings/working drawings </t>
  </si>
  <si>
    <t>Nutrition Kitchen/Hall</t>
  </si>
  <si>
    <t>3100x750 Canopy of 0.9mm 430 stainless steel with a no 4 satin finish. Canopy to have 4x 495l/s inertia filters. Fan capacity as follows:</t>
  </si>
  <si>
    <t>1980l/s@ 150Pa</t>
  </si>
  <si>
    <t>Extraction Canopy fire protection system Supply, install and commission the following Equipment as per the Technical specification</t>
  </si>
  <si>
    <t>ANSUL Automatic fire suppression system with fusible links</t>
  </si>
  <si>
    <t>CONTROLLER FOR KITCHEN CANOPY</t>
  </si>
  <si>
    <t xml:space="preserve">Supply and install a stop start controller for Kitchen Canopy as specified </t>
  </si>
  <si>
    <t>Nutrition Center/Hall</t>
  </si>
  <si>
    <t xml:space="preserve">BILL NO. 4  FIRE PROTECTION </t>
  </si>
  <si>
    <t xml:space="preserve">NOTE: Tenderers are referred to The Technical specification for the Fire and Domestic water Reticulation. The supply, delivery, installation and commissioning of equipment as shall be detailed in this schedule. </t>
  </si>
  <si>
    <t>FIRE FIGHTING EQUIPMENT</t>
  </si>
  <si>
    <t>HOSE REEL</t>
  </si>
  <si>
    <t>Hose reel assembly with stationary type and rolling arrangement together with 19mm dia x 30 mtrs long hose and 6.25mm Plastic Red nozzle, and 25mm non-return shut-off valve at tap-off , hose reel shackle , HUV resistant hose reel cover etc., as per SANS 1086.  Disc Diameter 575, Valve to be of 25mm BSP CP Hose reels with a wall mounting bracket are to serve each block as indicated to the tender drawing Jet length of 10m@0,2Mpa, 30l/min discharge rate @300kPa. Must be 250mm wall projection</t>
  </si>
  <si>
    <t>30m Stationary Fire Hose Reel /  fixed type</t>
  </si>
  <si>
    <t>CONDUIT PIPE</t>
  </si>
  <si>
    <t xml:space="preserve">COMPLETE PIPING AND INSTALLATION ACCESSORIES </t>
  </si>
  <si>
    <t>Supply, Erection, Testing and Commissioning of fire installation piping carried out of MS class C  Heavy duty pipe as per the relevant requirements of SANS 2001-DP2 or SANS 2001-DP6 and shall have a pressure rating of not less than 1 200 kPAa and above together with fittings, valves and accessories.  Work will include painting for the above ground piping with one coat of primer and two coat of enamel paint of approved colour.Work will include cleaning of pipe, degreasing, etc.</t>
  </si>
  <si>
    <t>25mm NB pipe</t>
  </si>
  <si>
    <t>32mm  NB pipe</t>
  </si>
  <si>
    <t>50mm NB pipe</t>
  </si>
  <si>
    <t>80mm NB pipe</t>
  </si>
  <si>
    <t>100mm NB pipe</t>
  </si>
  <si>
    <t xml:space="preserve">FIRE EXTINGUISHERS </t>
  </si>
  <si>
    <t xml:space="preserve">Supply, installation, testing and commissioning of approved make DCP and CO2 fire extinguishers, made of high pressure steel.Supply and install in position approved make Fire Extinguisher of 5kg CO2 capacity complete  made of high quality Aluminium with chromium plated gun discharging in 13 sec. Maximum working pressure 174bar,with hose reel horn, to be placed on backing board well anchored hose which should have a minimum of bursting pressure of 200+/-15BarSupply and install in position approved make Fire Extinguisher of 4.5kg  and 9kg capacity complete approved make Dry Chemical Powder Fire Extinguishers  1400kPa working pressure , burst pressure of &gt; 5500 kPa mounted on backing boards, </t>
  </si>
  <si>
    <t xml:space="preserve">4.5kg DCP  fire extinguisher </t>
  </si>
  <si>
    <t xml:space="preserve">9kg DCP  fire extinguisher </t>
  </si>
  <si>
    <t xml:space="preserve">5kg CO2  fire extinguisher </t>
  </si>
  <si>
    <t>Complete inlet 2 x 65mm male instantaneous coupling double booster connector, rated 1980l/min working at 1200kPa, having a blanking cap and chain.</t>
  </si>
  <si>
    <t>Complete 80mm Tamper proof brass hydrant and key, working pressure 16 bar, made in brass</t>
  </si>
  <si>
    <t>Fire Standpipe 65mm Diameter with brass quick coupling valve</t>
  </si>
  <si>
    <t>Fire Blanket</t>
  </si>
  <si>
    <t>Provision for a complete hybrid 20-30A megaphone</t>
  </si>
  <si>
    <t>Complete fire motor siren, including installation/220V</t>
  </si>
  <si>
    <t>Supply and installation of all fire Signage(photoluminescent and screw type mounting (SABS approved)</t>
  </si>
  <si>
    <t>O&amp;M manuals with Complete as built drawings</t>
  </si>
  <si>
    <t>Complete Fire stopping elements</t>
  </si>
  <si>
    <t>Workshop drawings &amp; Equipment Submissions</t>
  </si>
  <si>
    <t>Commissioning and complete Fire installation testing</t>
  </si>
  <si>
    <t>BILL NO. 5  LP GAS INSTALLATION</t>
  </si>
  <si>
    <t>Nutrition Centre/Dinning Hall</t>
  </si>
  <si>
    <t>Schedule 40 black steel piping complete with fittings, brackets and welded joints.</t>
  </si>
  <si>
    <t>15mm diameter  nominal bore</t>
  </si>
  <si>
    <t>22mm diameter  nominal bore</t>
  </si>
  <si>
    <t>25mm diameter nominal bore</t>
  </si>
  <si>
    <t>LPG Gas Quality Isolating Valve</t>
  </si>
  <si>
    <t>10mm diameter nominal bore</t>
  </si>
  <si>
    <t>25mm diameter  nominal bore</t>
  </si>
  <si>
    <t>Low Pressure regulator</t>
  </si>
  <si>
    <t>LPG Gas Quality Flexible Hose Connector</t>
  </si>
  <si>
    <t>10mm diameter  nominal bore</t>
  </si>
  <si>
    <t>Trunking</t>
  </si>
  <si>
    <t>100 x 50 Epoxy powder coated trunking.</t>
  </si>
  <si>
    <t>Supply and Install 2x2 48kg LPG right and left Cylinders, Manifold and Ancillary Equipment as per Tender Drawing:</t>
  </si>
  <si>
    <t>2x2 Cylinder Manifold</t>
  </si>
  <si>
    <t>Supply 48kg Cylinders</t>
  </si>
  <si>
    <t>25 -15 mm diameter  nominal bore</t>
  </si>
  <si>
    <t>15 -10 mm diameter  nominal bore</t>
  </si>
  <si>
    <t>25 mm diameter  nominal bore</t>
  </si>
  <si>
    <t>15 mm diameter  nominal bore</t>
  </si>
  <si>
    <t>Tees</t>
  </si>
  <si>
    <t>Valve Box</t>
  </si>
  <si>
    <t>Isolating valve box including valves, instrumentation, identification labelling, etc</t>
  </si>
  <si>
    <t>Valve Cabinets with one Diameter 25mm Isolating valve.</t>
  </si>
  <si>
    <t>PRESSURE REGULATOR</t>
  </si>
  <si>
    <t>Supply, deliver, off-load, store on site and install First Stage Pressure regulator  for a maximum gas</t>
  </si>
  <si>
    <t>Demand of 750 000kJ/hr</t>
  </si>
  <si>
    <t>1800x800mm Steel Diamond Steel mesh hot dip galvanised locable cage/enclosure with roof, pad lock, no-unauthorised personnel, no-smoking sign, no celphone sign</t>
  </si>
  <si>
    <t>LABORATORY</t>
  </si>
  <si>
    <t>The supply, delivery, equipment as per the requirements of SANS 10087-1 for installation and commissioning of equipment as per the requirements of SANS 10087-1 for LPG gas installation</t>
  </si>
  <si>
    <t>15mm diameter nominal bore</t>
  </si>
  <si>
    <t>32mm diameter  nominal bore</t>
  </si>
  <si>
    <t>10 mm diameter  nominal bore</t>
  </si>
  <si>
    <t>Supply and Install 2x1 48kg LPG Cylinders left and right banks, Manifold and Ancillary Equipment as per</t>
  </si>
  <si>
    <t>2 x1 Cylider Manifold</t>
  </si>
  <si>
    <t>Fittings</t>
  </si>
  <si>
    <t>32 -25mm diameter  nominal bore</t>
  </si>
  <si>
    <t>32 mm diameter nominal bore</t>
  </si>
  <si>
    <t>Supply, deliver, off-load, store on site and install First Stage  Pressure regulator  for a maximum gas</t>
  </si>
  <si>
    <t>900x800mm Steel Diamond Steel mesh hot dip galvanised locable cage/enclosure with roof, pad lock, no-unauthorised personnel, no-smoking sign, no celphone sign</t>
  </si>
  <si>
    <t>Colour coding</t>
  </si>
  <si>
    <t>Other Accessories</t>
  </si>
  <si>
    <t>Pigtail pipes</t>
  </si>
  <si>
    <t>Non-return valve</t>
  </si>
  <si>
    <t>Fix all gas cylinders against a rack(s) with individual safety chains for each cylinder.</t>
  </si>
  <si>
    <t>Pressure gauge</t>
  </si>
  <si>
    <t>BILL NO. 6  COLD ROOM SYSTEM</t>
  </si>
  <si>
    <t>NOTE: Supply, install and commission the following: Equipment as per the Technical specification &amp; drawings ME E 070201. All work should conform to the requirements of the Standard Quality Specification for Refrigeration – DID-E M7.Prefabricated Cold room constructed from 100mm Polystyrene insulated panels installed with vapour seals on either sides of the room outside dimensions: Cold Room 3200x2800x2400H. Cold room to be equipped with lighting system. The insulation density must be least 24kg/m³ and for floors at least 32kg/m³. See ME-E 07 02 01 for details</t>
  </si>
  <si>
    <t>Prefabricated Cold room constructed from 100mm Polystyrene insulated pannels installed with vapour seals on either sides of the room outside dimensions: Cold Room 3200x2800x2400H. Cold room to be equiped with lighting system .</t>
  </si>
  <si>
    <t>The insulation density must be least 24kg/m³ and for floors at least 32kg/m³. See ME-E 07 02 01 for details</t>
  </si>
  <si>
    <t>Checker plate cladding 1200mm high on all internal walls:</t>
  </si>
  <si>
    <t>Freezer room 800x2100H with lockable latch and strike which has internal lock release</t>
  </si>
  <si>
    <t>Supply and install lock in alarm system</t>
  </si>
  <si>
    <t>Cold room Refrigeration Equipment complete as specified</t>
  </si>
  <si>
    <t>Supply and install refrigerating Equipment for a prefabricated cold room with total cooling capacity of 4,4Kw Evaporator coil and weather proof outside condensing unit</t>
  </si>
  <si>
    <t>All refrigerant piping, insulated, in cable trunking inside building; in galvanised sheetmetal ducting outside building</t>
  </si>
  <si>
    <t>Drain piping</t>
  </si>
  <si>
    <t>Dial temperature gauge</t>
  </si>
  <si>
    <t>Painting and sealing</t>
  </si>
  <si>
    <t>Galvanised shelves</t>
  </si>
  <si>
    <t>3 tier</t>
  </si>
  <si>
    <t>2 tier</t>
  </si>
  <si>
    <t>Cold room Lighting</t>
  </si>
  <si>
    <t>Electrical Installation</t>
  </si>
  <si>
    <t xml:space="preserve">Electrical installation for above equipment from Local isolator to equipment </t>
  </si>
  <si>
    <t>BILL NO. 7  HOT WATER RETICULATION</t>
  </si>
  <si>
    <t>NOTE: Tenderers are referred to The Technical specification for the Fire and Domestic water Reticulation. The supply, delivery, installation and commissioning of equipment as shall be detailed in this schedule.</t>
  </si>
  <si>
    <t>COPPER PIPE</t>
  </si>
  <si>
    <t>Class 0 copper water piping in accordance with SANS 460 installed complete with short lengths, cutting, plain couplings, capillary solder and jointingstrictly in accordance with the Manufacturer's instructions, support brackets etc.</t>
  </si>
  <si>
    <t>Pipe lengths</t>
  </si>
  <si>
    <t>Including hangers, brackets, welding, mountings, flanges, gaskets, connectors, bolts, nuts, washers, anchors, joining connectors, etc.</t>
  </si>
  <si>
    <t xml:space="preserve"> 15mm Diameter</t>
  </si>
  <si>
    <t xml:space="preserve"> 22mm Diameter</t>
  </si>
  <si>
    <t xml:space="preserve"> 28mm Diameter</t>
  </si>
  <si>
    <t>Including hangers, brackets, welding, mountings, flanges, gaskets, etc.</t>
  </si>
  <si>
    <t xml:space="preserve">22mm Diameter </t>
  </si>
  <si>
    <t>Extra over copper piping for capillary fittings in accordance with SANS - 2 complete with hangers, brackets, soldering ,etc.</t>
  </si>
  <si>
    <t xml:space="preserve"> 15-15-15mm Diameter</t>
  </si>
  <si>
    <t xml:space="preserve"> 22-22-22mm Diameter</t>
  </si>
  <si>
    <t xml:space="preserve"> 28-28-28mm Diameter</t>
  </si>
  <si>
    <t>Extra over copper piping for capillary fittings in accordance with SANS - 2 complete with hangers, brackets, soldering , etc.</t>
  </si>
  <si>
    <t xml:space="preserve"> 22 - 15mm Diameter</t>
  </si>
  <si>
    <t xml:space="preserve"> 28 - 22mm Diameter</t>
  </si>
  <si>
    <t>Isolating valves</t>
  </si>
  <si>
    <t xml:space="preserve">Ball type Isolating Valve complete with couplings to piping, etc., all strictly in accordance with Manufacturer's instructions and complying to SANS 1056 - 3  </t>
  </si>
  <si>
    <t xml:space="preserve">15mm Diameter </t>
  </si>
  <si>
    <t>Non return valves</t>
  </si>
  <si>
    <t>Lift type Non Return Valve complete with couplings to piping, etc., all strictly in accordance with Manufacturer's instructions.</t>
  </si>
  <si>
    <t>Pressure Relief Valves</t>
  </si>
  <si>
    <t>Specified Valve complete with couplings to piping, etc., all strictly in accordance with Manufacturer's instructions.</t>
  </si>
  <si>
    <t>Air Relief Valves</t>
  </si>
  <si>
    <t>Vacuum Breaker</t>
  </si>
  <si>
    <t>Strainers</t>
  </si>
  <si>
    <t>Specified Strainer complete with couplings to piping, etc., all strictly in accordance with Manufacturer's instructions.</t>
  </si>
  <si>
    <t xml:space="preserve"> 32mm Diameter</t>
  </si>
  <si>
    <t>Blender Valves</t>
  </si>
  <si>
    <t>Specified blender valve complete with couplings to piping, etc., all strictly in accordance with Manufacturer's instructions.</t>
  </si>
  <si>
    <t>Pipe Insulation</t>
  </si>
  <si>
    <t>25 mm thick snap-on preformed glass fibre insulation a density of 80 kg/m3 covered with cloth wrap.</t>
  </si>
  <si>
    <t xml:space="preserve">28mm Diameter </t>
  </si>
  <si>
    <t>Pipe Insulation (Exposed piping)</t>
  </si>
  <si>
    <t>25 mm thick snap-on preformed glass fibre insulationwith a density of 80 kg/m3 and covered with 0.5mm thick galvanised sheet metal cladding.</t>
  </si>
  <si>
    <t xml:space="preserve"> 25mm Diameter</t>
  </si>
  <si>
    <t>Insulation to fittings (plastered finish) including T's bends, reducers, valves, etc.</t>
  </si>
  <si>
    <t>Pipe hangers</t>
  </si>
  <si>
    <t>Complete with angle irons, hangers, rods, chains/rods, brackets, anchors/fasteners, welding, mountings, flanges, gaskets, bolts, nuts, washers, etc.</t>
  </si>
  <si>
    <t>Pipe hangers:(Ceiling or Truss Mounted)</t>
  </si>
  <si>
    <t>108 to 15mm Diameter Two Pipe Support.</t>
  </si>
  <si>
    <t xml:space="preserve"> 108 to 15mm Diameter Single Pipe Support.</t>
  </si>
  <si>
    <t>Solar Preheater for Electrical Geyser</t>
  </si>
  <si>
    <t>The Solar hot water heating systems or pre-heaters must be of the split, indirect heating thermo-syphon type complete with expansion tanks</t>
  </si>
  <si>
    <t>150 Liter</t>
  </si>
  <si>
    <t>Adjustable inclined roof Mounting Bracket set at 36 degree to te horizontal and facing North</t>
  </si>
  <si>
    <t>Electrical Geyser</t>
  </si>
  <si>
    <t>50 Litre (2 kW Electrical Element)</t>
  </si>
  <si>
    <t>150 Litre (2 kW Electrical Element)</t>
  </si>
  <si>
    <t>300 Litre (2 kW Electrical Element)</t>
  </si>
  <si>
    <t>300L Geyser drip tray</t>
  </si>
  <si>
    <t>150 L Geyser Drip Tray</t>
  </si>
  <si>
    <t>50 L Geyser Drip Tray</t>
  </si>
  <si>
    <t>Additional thermal insulation for geysers</t>
  </si>
  <si>
    <t>Thermal Blanket for geyser</t>
  </si>
  <si>
    <t>Electrical works</t>
  </si>
  <si>
    <t>Electrical installation for above equipment from Local isolator to equipment</t>
  </si>
  <si>
    <t xml:space="preserve">Pressure Testing </t>
  </si>
  <si>
    <t>Pressure testing of Hot water distribution system</t>
  </si>
  <si>
    <t>Sterilise of the water distribution system</t>
  </si>
  <si>
    <t>Sterilise the complete installation (Hot water)</t>
  </si>
  <si>
    <t xml:space="preserve">BILL NO. 8  COLD WATER RETICULATION </t>
  </si>
  <si>
    <t>Class 0 copper water piping in accordance with SANS 460 installed complete with short lengths, cutting, plain couplings, capillary solder and jointing strictly in accordance with the specification for Wet service, support brackets and all necessary appurtenances for a complete installation</t>
  </si>
  <si>
    <t>Pipe lengths:</t>
  </si>
  <si>
    <t>Including hangers, brackets, jointing, joining connectors, etc. Piping to be extruded complete with colour coding as per Gauteng DID Specifications</t>
  </si>
  <si>
    <t xml:space="preserve">35mm Diameter </t>
  </si>
  <si>
    <t xml:space="preserve"> 42mm Diameter</t>
  </si>
  <si>
    <t xml:space="preserve"> 54mm Diameter</t>
  </si>
  <si>
    <t>Bends:</t>
  </si>
  <si>
    <t xml:space="preserve"> 35mm Diameter</t>
  </si>
  <si>
    <t xml:space="preserve">42mm Diameter </t>
  </si>
  <si>
    <t xml:space="preserve">54mm Diameter </t>
  </si>
  <si>
    <t>Tees:</t>
  </si>
  <si>
    <t xml:space="preserve">  15mm Diameter</t>
  </si>
  <si>
    <t xml:space="preserve"> 22mm Diameter </t>
  </si>
  <si>
    <t xml:space="preserve"> 42mm Diameter </t>
  </si>
  <si>
    <t xml:space="preserve"> 54mm Diameter </t>
  </si>
  <si>
    <t>Including jointing, joining connectors, etc. Piping to be extruded complete with colour coding as per Gauteng DID Specifications</t>
  </si>
  <si>
    <t xml:space="preserve"> 22x15mm Diameter </t>
  </si>
  <si>
    <t>28x15mm Diameter</t>
  </si>
  <si>
    <t xml:space="preserve">35x15mm Diameter  </t>
  </si>
  <si>
    <t xml:space="preserve">42x22mm Diameter  </t>
  </si>
  <si>
    <t xml:space="preserve">54x22mm Diameter </t>
  </si>
  <si>
    <t>Isolating valves:</t>
  </si>
  <si>
    <t xml:space="preserve">15mm Diameter  </t>
  </si>
  <si>
    <t xml:space="preserve">28mm Diameter  </t>
  </si>
  <si>
    <t xml:space="preserve"> 35mm Diameter </t>
  </si>
  <si>
    <t xml:space="preserve">42mm Diameter  </t>
  </si>
  <si>
    <t>Flexible Connection:</t>
  </si>
  <si>
    <t>Flexible braided connection 15mm dia [300mm long]</t>
  </si>
  <si>
    <t>Pipe hangers:</t>
  </si>
  <si>
    <t xml:space="preserve"> 54 to 15mm Diameter  Three Pipe Support.</t>
  </si>
  <si>
    <t>Cable tray for  pipe including installation, complete with 41mm galvanised uni-strut type channel and 10mm galvanised threaded rods.</t>
  </si>
  <si>
    <t>300x100</t>
  </si>
  <si>
    <t>150x100</t>
  </si>
  <si>
    <t>Isolation Valves: Gate type valve</t>
  </si>
  <si>
    <t>Non Return Valve</t>
  </si>
  <si>
    <t xml:space="preserve">22mm Diameter  </t>
  </si>
  <si>
    <t>Pressure Reducing Valve</t>
  </si>
  <si>
    <t>28mm Diameter</t>
  </si>
  <si>
    <t xml:space="preserve">  100mm Diameter</t>
  </si>
  <si>
    <t xml:space="preserve">Under ground piping connections to ring Main Connection to site water reticulation PVC Piping </t>
  </si>
  <si>
    <t>Including  jointing, joining connectors, etc. Piping tobe extruded complete with colour coding as per Gauteng DID Specifications</t>
  </si>
  <si>
    <t xml:space="preserve">35mm Diameter  </t>
  </si>
  <si>
    <t>Including  jointing, joining connectors, etc. as per Gauteng DID Specifications</t>
  </si>
  <si>
    <t>Including jointing, joining connectors, etc. as per Gauteng DID Specifications</t>
  </si>
  <si>
    <t>Pressure Testing</t>
  </si>
  <si>
    <t>Pressure Testing of water distribution system</t>
  </si>
  <si>
    <t>Sterilise the complete installation (Cold water)</t>
  </si>
  <si>
    <t>Excavation and Back filling</t>
  </si>
  <si>
    <t>Excavation of Trench to depth of 400mm and backfilling with imported material</t>
  </si>
  <si>
    <t xml:space="preserve">BILL NO. 9  PLUMBING AND DRAINAGE (PROVISIONAL) </t>
  </si>
  <si>
    <t>NOTE: Tenderers are advised to study the ModelPreambles for "Specification of materials and method to be used - General Specification for building contracts standard conditions." (GP ASC Rev 0) Items, materials or methods to be used names or catalogue numbers are only an indication of the quality required. Items, materials or methods of similar quality may be used with prior approval from the principal agent.Unless otherwise stated herein, all items in this bill shall be deemed to fall into Work Group No 146 and 148 for CPAP purposes.</t>
  </si>
  <si>
    <t xml:space="preserve">uPVC pressure pipes and fittings </t>
  </si>
  <si>
    <t>Pipes for water supply shall be of the class described. Pipes of 40mm diameter and smaller shall solvent welded uPVC loose sockets and fittings. Pipes of 50mm diameter and greater shall have sockets and spigots with push-in type integral rubber ring joints. Bends shall be uPVC and all other fittings shall be cast iron, all with similar push-in type joints.</t>
  </si>
  <si>
    <t xml:space="preserve">Copper pipes </t>
  </si>
  <si>
    <t xml:space="preserve">Pipes shall be carbon free and of hard drawn Class O as manufactured by "Maksal". Pipes shall not be bent. Fittings to copper pipes shall be "Cobra Watertech" type capillary solderfittings. Capillary solder fittings shall comply with ISO 2016. Copper pipes are to be installed in accordance with the latest revision of the code of Practice for Copper Plumbing solderingtechniques. Flux, solder, etc to be strictly in accordance with the manufacturer's requirements with  special attention to copperflux composition </t>
  </si>
  <si>
    <t>Galvanised steel pipes and fittings</t>
  </si>
  <si>
    <t xml:space="preserve">Galvanised steel pipes are to be "Tosa" medium class to SABS 62 and fittings are to be manufactured by "Tupy" </t>
  </si>
  <si>
    <t xml:space="preserve">Reducing fittings </t>
  </si>
  <si>
    <t>Where fittings have reducing ends or branches they are described as "reducing". In the case of pipes with diameter snot exceeding 60 mm only the largest end or branch size is given. Should the contractor wish to use other fittings and bushes or reducers he may do so on the understanding that no claim in this regard will be entertained. In the case of pipes with diameters exceeding 60 mm all sizes are given and no claim for extra bushes, reducers, etc will be entertained</t>
  </si>
  <si>
    <t>Disinfection of water pipework</t>
  </si>
  <si>
    <t>All pipework is to be disinfected in accordance with SABS 1</t>
  </si>
  <si>
    <t>General</t>
  </si>
  <si>
    <t>Descriptions of pipes laid in and including trenches, inspection chambers, french drains, septic tanks, etc shall be deemed to include excavation, bedding, backfilling, compaction to a minimum of 93% Modified AASHTO density and disposal of  surplus material.Descriptions of copper service pipes and flexible connecting pipes shall include connections to taps, cisterns, etc and to steel pipes.Descriptions of wc pans, slop hoppers, etc shall be deemed to include for joints to soil pipes (pan connectors separately measured)</t>
  </si>
  <si>
    <t xml:space="preserve">WASTE UNIONS ETC </t>
  </si>
  <si>
    <t xml:space="preserve">Waster Unions </t>
  </si>
  <si>
    <t>32mm chrome plated basin waste union with backnut, plug and chain.</t>
  </si>
  <si>
    <t>38mm Urinal waste union with backnut</t>
  </si>
  <si>
    <t>50mm laboratory sink standard acid resistant waste pipe with a rubber plug</t>
  </si>
  <si>
    <t>50mm laboratory sink standard acid resistant overflow pipe</t>
  </si>
  <si>
    <t xml:space="preserve">TRAPS ETC </t>
  </si>
  <si>
    <t xml:space="preserve">Traps </t>
  </si>
  <si>
    <t>50mm Deep seal "P" or "S" trap</t>
  </si>
  <si>
    <t>32-50mm Butyl rubber deep seal P or S trap</t>
  </si>
  <si>
    <t>50-50mm Butyl rubber deep seal P or S trap</t>
  </si>
  <si>
    <t xml:space="preserve">50 x 300mm Butyl rubber combination for double bowl and with two deep seal P traps  </t>
  </si>
  <si>
    <t>32-40mm Chromium plated bottle trap</t>
  </si>
  <si>
    <t>40-40mm Chromium plated bottle trap</t>
  </si>
  <si>
    <t>110mm dia P-trap right or left outlet</t>
  </si>
  <si>
    <t>110mm dia P-trap left or right or rear outlet</t>
  </si>
  <si>
    <t xml:space="preserve">Bottle Traps or other approved </t>
  </si>
  <si>
    <t>32mm '345/40' Chrome plated bottle trap</t>
  </si>
  <si>
    <t xml:space="preserve">Brass </t>
  </si>
  <si>
    <t>40mm Shower trap including stainless steel grating</t>
  </si>
  <si>
    <t>VALVES</t>
  </si>
  <si>
    <t>Isolation valves</t>
  </si>
  <si>
    <t>15mm</t>
  </si>
  <si>
    <t>22mm</t>
  </si>
  <si>
    <t>32mm</t>
  </si>
  <si>
    <t>SANITARY PLUMBING</t>
  </si>
  <si>
    <t xml:space="preserve">uPVC pipes </t>
  </si>
  <si>
    <t xml:space="preserve">40mm Pipes </t>
  </si>
  <si>
    <t xml:space="preserve">50mm Pipes </t>
  </si>
  <si>
    <t>110mm Pipes laid in and including trenches not exceeding 1m deep under surface beds</t>
  </si>
  <si>
    <t xml:space="preserve">Extra over uPVC pipes for uPVC fittings </t>
  </si>
  <si>
    <t>50-50mm Coupling</t>
  </si>
  <si>
    <t>40mm Bend</t>
  </si>
  <si>
    <t>50 mm Tee</t>
  </si>
  <si>
    <t>50mm Bend</t>
  </si>
  <si>
    <t>40mm Acess  bend</t>
  </si>
  <si>
    <t>50mm Acess bend</t>
  </si>
  <si>
    <t>110mm Acess bend with ventilation horn</t>
  </si>
  <si>
    <t>50mm Acess junction</t>
  </si>
  <si>
    <t xml:space="preserve">110mm Acess junction </t>
  </si>
  <si>
    <t>110mm Straight pan connector</t>
  </si>
  <si>
    <t xml:space="preserve">50mm "G.I. One way" vent valve </t>
  </si>
  <si>
    <t xml:space="preserve">100mm "G.I. One way" vent valve </t>
  </si>
  <si>
    <t>50 mm Strap-on-boss connector</t>
  </si>
  <si>
    <t>Floor drain</t>
  </si>
  <si>
    <t>A complete 40mm side outlet wet floor drain with 75mm water trap &amp; white ABS plastic grate.</t>
  </si>
  <si>
    <t xml:space="preserve">Sundries </t>
  </si>
  <si>
    <t>Testing waste pipe system</t>
  </si>
  <si>
    <t xml:space="preserve">NON PORTABLE WATER SUPPLIES </t>
  </si>
  <si>
    <t xml:space="preserve">Class O copper pipes with capillary couplings </t>
  </si>
  <si>
    <t xml:space="preserve">15mm Pipes </t>
  </si>
  <si>
    <t xml:space="preserve">15mm Pipes chased into brickwork </t>
  </si>
  <si>
    <t xml:space="preserve">22mm Pipes </t>
  </si>
  <si>
    <t>32mm Pipes</t>
  </si>
  <si>
    <t xml:space="preserve">Extra over class O copper pipes for capillary fittings </t>
  </si>
  <si>
    <t>15mm Fittings</t>
  </si>
  <si>
    <t>22mm Fittings</t>
  </si>
  <si>
    <t>32mm Fitting</t>
  </si>
  <si>
    <t>TESTING</t>
  </si>
  <si>
    <t>Pressure Testing water pipe system</t>
  </si>
  <si>
    <t xml:space="preserve">BILL NO. 10  WATER SITE RETICULATION </t>
  </si>
  <si>
    <t>FIRE WATER</t>
  </si>
  <si>
    <t xml:space="preserve">Site reticulation and hydrant </t>
  </si>
  <si>
    <t>Supply and Install 110mm PVC pipe as per site drawing</t>
  </si>
  <si>
    <t>Supply and Install 100 mm non-return valve</t>
  </si>
  <si>
    <t>Excavation of Trench and back filling with imported material</t>
  </si>
  <si>
    <t>Extra Over  for Fittings</t>
  </si>
  <si>
    <t>110mm bend</t>
  </si>
  <si>
    <t>110mm Tee</t>
  </si>
  <si>
    <t>65mm bend</t>
  </si>
  <si>
    <t>65mm Tee</t>
  </si>
  <si>
    <t>DOMESTIC WATER</t>
  </si>
  <si>
    <t>Water Supplies</t>
  </si>
  <si>
    <t>Excavate for main supply line</t>
  </si>
  <si>
    <t>Supply and installation 110mm PVC piping main supply line</t>
  </si>
  <si>
    <t>Testing of water line</t>
  </si>
  <si>
    <t>FLUSHING &amp; IRRIGATION WATER</t>
  </si>
  <si>
    <t>Supply, deliver to site and  installation of the Flushing water ring main, consisting of running supply lines to the building entry points and ring main supply and install PVC piping</t>
  </si>
  <si>
    <t>110mm</t>
  </si>
  <si>
    <t>65mm</t>
  </si>
  <si>
    <t>50mm</t>
  </si>
  <si>
    <t>28mm</t>
  </si>
  <si>
    <t>12mm</t>
  </si>
  <si>
    <t>Extra Over for Fittings</t>
  </si>
  <si>
    <t>50mm bend</t>
  </si>
  <si>
    <t>50mm Tee</t>
  </si>
  <si>
    <t>42mm bend</t>
  </si>
  <si>
    <t>42mm Tee</t>
  </si>
  <si>
    <t>32mm bend</t>
  </si>
  <si>
    <t>32mm Tee</t>
  </si>
  <si>
    <t>28mm bend</t>
  </si>
  <si>
    <t>28mm Tee</t>
  </si>
  <si>
    <t>22mm bend</t>
  </si>
  <si>
    <t>22mm Tee</t>
  </si>
  <si>
    <t>15mm bend</t>
  </si>
  <si>
    <t>15mm Tee</t>
  </si>
  <si>
    <t>110mm-65mm</t>
  </si>
  <si>
    <t>65mm- 50</t>
  </si>
  <si>
    <t>50mm-42mm</t>
  </si>
  <si>
    <t>42mm-32mm</t>
  </si>
  <si>
    <t>32mm-28mm</t>
  </si>
  <si>
    <t>28mm-22mm</t>
  </si>
  <si>
    <t>22mm-15mm</t>
  </si>
  <si>
    <t>Connectors</t>
  </si>
  <si>
    <t>42mm</t>
  </si>
  <si>
    <t>Connection to existing water tank and mains supply</t>
  </si>
  <si>
    <t xml:space="preserve">BILL NO. 11  PUMP STATIONS </t>
  </si>
  <si>
    <t>Dual Booster Pump set complete with control Panel for Irrigation &amp; flushing water.</t>
  </si>
  <si>
    <t>2.4 l/s @ 100m Wg in line variable speed pumps. Irrigation and Flushing Water</t>
  </si>
  <si>
    <t xml:space="preserve">25mm Diameter  </t>
  </si>
  <si>
    <t xml:space="preserve">65mm Diameter </t>
  </si>
  <si>
    <t xml:space="preserve">100mm Diameter  </t>
  </si>
  <si>
    <t xml:space="preserve"> 65mm Diameter </t>
  </si>
  <si>
    <t xml:space="preserve">100mm Diameter </t>
  </si>
  <si>
    <t xml:space="preserve"> 100mm Diameter</t>
  </si>
  <si>
    <t>Union</t>
  </si>
  <si>
    <t>Air Relief Valve</t>
  </si>
  <si>
    <t>Pressure Relief Valve / Safety Valve</t>
  </si>
  <si>
    <t>Ball Float Valve</t>
  </si>
  <si>
    <t>Pressure Gauge</t>
  </si>
  <si>
    <t>100mm Diameter  dial Glycerine filled pressure gauge</t>
  </si>
  <si>
    <t>Expansion Tank</t>
  </si>
  <si>
    <t>200 L expansion tank</t>
  </si>
  <si>
    <t>Irrigation Water Control panel</t>
  </si>
  <si>
    <t>Pump control panel with, 24 hr toggles switch, manual pump selection, Main circuit breaker, Active pump indicator LED, Line pressure activation, reservoir level de-activation.</t>
  </si>
  <si>
    <t>Interconnecting Piping</t>
  </si>
  <si>
    <t>Medium class galvanized mild steel piping in accordance with SANS 10400 installed complete with short lengths, cutting, plain couplings band jointing strictly in accordance with the Manufacturer's instructions.</t>
  </si>
  <si>
    <t>Piping</t>
  </si>
  <si>
    <t>Extra on galvanised mild steel pipework for dia 100</t>
  </si>
  <si>
    <t>Extra on galvanised mild steel pipework for dia 65</t>
  </si>
  <si>
    <t>Equal Tee's</t>
  </si>
  <si>
    <t>Extra on galvanised mild steel pipework for galvanised mild steel fittings complete with hangers, brackets, soldering , etc.</t>
  </si>
  <si>
    <t xml:space="preserve"> 60mm Diameter</t>
  </si>
  <si>
    <t xml:space="preserve">100 - 75mm Diameter </t>
  </si>
  <si>
    <t xml:space="preserve"> 75 - 65mm Diameter</t>
  </si>
  <si>
    <t>Pipe hangers:(Wall Mounted / Roof Mounted)</t>
  </si>
  <si>
    <t xml:space="preserve"> 42 to 25mm Diameter Single Pipe.</t>
  </si>
  <si>
    <t>45 to100mm Diameter Single Pipe.</t>
  </si>
  <si>
    <t>Pipe trench excavations, bedding and backfilling:</t>
  </si>
  <si>
    <t>Excavate in all materials for pipe trenches to depth 1100mm x 600mm wide</t>
  </si>
  <si>
    <t>Supply and installation of pipe bedding 50mm thick river sand</t>
  </si>
  <si>
    <t>Underground water survey and prospecting</t>
  </si>
  <si>
    <t>HVAC SYSTEM</t>
  </si>
  <si>
    <t>VENTILATION INSTALLATION</t>
  </si>
  <si>
    <t>KITCHEN EQUIPMENT</t>
  </si>
  <si>
    <t xml:space="preserve">FIRE PROTECTION </t>
  </si>
  <si>
    <t>LP GAS INSTALLATION</t>
  </si>
  <si>
    <t>COLD ROOM  SYSTEM</t>
  </si>
  <si>
    <t>HOT WATER GENERATION &amp; DISTRIBUTION</t>
  </si>
  <si>
    <t>COLD WATER RETICULATION</t>
  </si>
  <si>
    <t>DRAINAGE</t>
  </si>
  <si>
    <t>WATER SITE RETICULATION</t>
  </si>
  <si>
    <t>PUMP STATIONS</t>
  </si>
  <si>
    <t>BILL NO.1  BULK EXCAVATIONS</t>
  </si>
  <si>
    <t>Where drawings and/ or details have been referred to in the description of items the Tenderers should price for complete detail and specification on such details and/ or drawing. No claims relating to the omissions on the part of tenders will be entertained.</t>
  </si>
  <si>
    <t>EARTHWORKS  (CPAP Work Group No. 104 Unless Otherwise Stated)</t>
  </si>
  <si>
    <t>Site Clearance</t>
  </si>
  <si>
    <t>Allow for clearing the site of all shrubs and trees not exceeding 200mm girth, rubbish, debris, vegetation, drains, etc, that may be encountered and roughly level site.</t>
  </si>
  <si>
    <t>Rip, scarify and compact ground 150mm average to 93% Mod AASHTO density.</t>
  </si>
  <si>
    <t>Excavate in earth average 200mm deep over site to remove topsoil and deposit in spoil heaps on site.</t>
  </si>
  <si>
    <t>Excavation in earth not exceeding 2 000mm deep to reduce levels:</t>
  </si>
  <si>
    <t xml:space="preserve">To reduce level to final levels under floors, etc. </t>
  </si>
  <si>
    <t>Trenches.</t>
  </si>
  <si>
    <t>Holes.</t>
  </si>
  <si>
    <t>Extra over reducing levels, trench and hole excavations in earth for excavation in:</t>
  </si>
  <si>
    <t>Surplus material from excavations, stock piles e.t.c to a dumping site to be located by the contractor.</t>
  </si>
  <si>
    <t>Risk of Collapse:</t>
  </si>
  <si>
    <t>Sides of trenches and holes not exceeding 1 500mm deep.</t>
  </si>
  <si>
    <t>Keeping excavations free of water.</t>
  </si>
  <si>
    <t>SABS approved brand of anti-termite soil poison in accordance with SANS 5859 applied by a Registered Pest Control Company and guaranteed against termite infestation for ten (10) years:</t>
  </si>
  <si>
    <t>To bottoms and sides of trenches, holes, e.t.c</t>
  </si>
  <si>
    <t>Earth filing obtained from excavations, prescribed stock piles, e.t.c on site compacted to 95% Mod AASHTO density:</t>
  </si>
  <si>
    <t>Backfilling to trenches, holes, e.t.c.</t>
  </si>
  <si>
    <t>Rip and Compact in-situ roadbed to 93% Mod AASHTO density:</t>
  </si>
  <si>
    <t>Over site to form platforms.</t>
  </si>
  <si>
    <t>Crusher run filling to assist in the sub-surface drainage:</t>
  </si>
  <si>
    <t>Over site in form platforms.</t>
  </si>
  <si>
    <t>G7 material compacted to 95% Mod AASHTO density in 150mm layers:</t>
  </si>
  <si>
    <t>G5 material compacted to 95% modified AASHTO density in 150mm layers:</t>
  </si>
  <si>
    <t>Over site.</t>
  </si>
  <si>
    <t>Compaction of ground surface under platforms etc including scarifying for a depth of 150mm, breaking down oversize material, adding suitable material where necessary and compacting to 90% Mod AASHTO density.</t>
  </si>
  <si>
    <t>TESTS, ETC.</t>
  </si>
  <si>
    <t>Prescribed Density Tests As Check On Contractors Tests Included In Filling Above</t>
  </si>
  <si>
    <t xml:space="preserve">Modified AASHTO density test and deliver the results to the Engineer and Principal Agent within 24 hours of the tests being completed. </t>
  </si>
  <si>
    <t>BILL NO.2  WALKWAYS, PARKING AND ASSEMBLY AREA</t>
  </si>
  <si>
    <t>The Tenderer is referred to the relevant Clauses in the separate document Model Preambles for Trades (2008 Edition), the Department of Public Works document No. PW 371 Specification of Materials and Methods to be used and to the Supplementary Preambles which are incorporated hereunder.</t>
  </si>
  <si>
    <t>NOTE: Any defects which may become evident due to bad workmanship or materials within six months of completion shall be made good by the Contractor at his own expense.</t>
  </si>
  <si>
    <t>Coarse river sand filling supplied by the contractor:</t>
  </si>
  <si>
    <t>Under surface beds to form sand blinding.</t>
  </si>
  <si>
    <t>Compaction of ground surface under walkways, etc. including scarifying for a depth of 150mm, breaking down oversize material, adding suitable material from excavated material where necessary and compacting to 93% Mod AASHTO density.</t>
  </si>
  <si>
    <t>One layer of 250 micron green polyethylene damp proof membrane (as per clause 7.2 of specification SABS-0400), all side overlaps sealed with approved contact adhesive</t>
  </si>
  <si>
    <t>BOND AND INTERLOCKING CONCRETE PAVERS.</t>
  </si>
  <si>
    <t>Plain Precast Cement Concrete (25MPa) Type SA Interlocking Bond Paving Bricks Size 200 x 100 Laid On And Including 50mm Thick Sand Bed With Joints Filled With Sand:</t>
  </si>
  <si>
    <t xml:space="preserve">65mm Interlocking block type S-A with compressive strength of 25Mpa in Herringbone pattern 45 degree to kerb including 50mm sand blinding layer approved by Engineer (Including all cutting of blocks and sand infill). </t>
  </si>
  <si>
    <t xml:space="preserve">80mm Interlocking block type S-A with compressive strength of 25Mpa in Herringbone pattern 45 degree to kerb including 25mm bedding layer of thin, clean, silt free commercial coarse river sand approved by Engineer (Including all cutting of blocks and sand infill). </t>
  </si>
  <si>
    <t>PRE-CAST CONCRETE KERBS</t>
  </si>
  <si>
    <t>Pre-cast concrete kerbs (complying with SABS 927) in maximum lengths of 1m lengths, wet presses, placed in position, bedded and jointed in (3:1) cement mortar and flush pointed on exposed faces, including 15MPa/19mm unreinforced concrete haunching at the back of each joint, excavation, backfilling, ramming, etc.:</t>
  </si>
  <si>
    <t>75mm x 250mm high overall, laid in lengths not exceeding 1000mm on a well rammed earth bottom or base course.</t>
  </si>
  <si>
    <t>75mm x 250mm High Kerbs circular on plan not exceeding 4 000mm radius formed with 330mm lengths of straight kerb.</t>
  </si>
  <si>
    <t xml:space="preserve">10mm x 250mm High Edge Beam Barrier Kerb </t>
  </si>
  <si>
    <t>Prepare and apply one coat white reflective road marking paint on pre-cast concrete paving blocks , etc.:</t>
  </si>
  <si>
    <t>100mm Wide white line</t>
  </si>
  <si>
    <t>100mm Wide yellow line</t>
  </si>
  <si>
    <t>Paraplegic parking sign in parking area</t>
  </si>
  <si>
    <t>Paraplegic ramp markings (Yellow and White) in parking area</t>
  </si>
  <si>
    <t>BILL NO.3  LANDSCAPING</t>
  </si>
  <si>
    <t>SOFT LANDSCAPING</t>
  </si>
  <si>
    <t>Ground preparation:</t>
  </si>
  <si>
    <t>Cultivation and preparation of areas to be planted</t>
  </si>
  <si>
    <t>Topsoil supplied by the contractor, including spreading and levelling:</t>
  </si>
  <si>
    <t>In plant beds, grassed areas and holes for trees, shrubs, etc.</t>
  </si>
  <si>
    <t>Grassing, ground covers, e.t.c:</t>
  </si>
  <si>
    <t>Prepare topsoil and lay 50mm thick "Kikuyu" glass rolls.</t>
  </si>
  <si>
    <t>Fertilising grassed areas with suitable fertiliser at a rate of  15.4g/m² after completion of planting</t>
  </si>
  <si>
    <t>Maintenance:</t>
  </si>
  <si>
    <t>Allow for maintaining landscaping for a period of 3 months, including watering, weeding, cutting, replacing dead plants, e.t.c.</t>
  </si>
  <si>
    <t>BILL NO. 4  FENCING AND ENTRANCE WALL</t>
  </si>
  <si>
    <t>CONCRETE, FORMWORK AND REINFORCEMENT</t>
  </si>
  <si>
    <t>UNREINFORCED CONCRETE CAST AGAINST EXCAVATED SURFACES</t>
  </si>
  <si>
    <t>10MPa/20mm concrete:</t>
  </si>
  <si>
    <t>Surface Blinding.</t>
  </si>
  <si>
    <t>25MPa/19mm Concrete:</t>
  </si>
  <si>
    <t>TESTS CUBES</t>
  </si>
  <si>
    <t>Concrete test cubes:</t>
  </si>
  <si>
    <t>Set of three concrete test cubes size 150mm x 150mm x 150mm overall including testing.</t>
  </si>
  <si>
    <t>REINFORCEMENT</t>
  </si>
  <si>
    <t>High Tensile Steel Bar Reinforcement To Structural Concrete Work:</t>
  </si>
  <si>
    <t>Various sizes.</t>
  </si>
  <si>
    <t>Brickwork of NFP bricks (14 MPa nominal compressive strength) in class l mortar:</t>
  </si>
  <si>
    <t>Piers.</t>
  </si>
  <si>
    <t>One brick wall.</t>
  </si>
  <si>
    <t xml:space="preserve">Brickwork of NFP bricks (14 MPa nominal compressive strength) in class I mortar: </t>
  </si>
  <si>
    <t>Cement infill of 1:3 liquid cement and sand mixture:</t>
  </si>
  <si>
    <t>To brick piers.</t>
  </si>
  <si>
    <t xml:space="preserve">2,5mm Galvanised brick reinforcement: </t>
  </si>
  <si>
    <t>75mm Wide reinforcement built in horizontally in foundations.</t>
  </si>
  <si>
    <t>75mm Wide reinforcement built in horizontally superstructure.</t>
  </si>
  <si>
    <t xml:space="preserve">150mm Wide reinforcement built in horizontally in foundations. </t>
  </si>
  <si>
    <t>150mm Wide reinforcement built in horizontally in superstructure.</t>
  </si>
  <si>
    <t xml:space="preserve">Allow The Prime Cost of R8800.00 Per Thousand Face Bricks Delivered to site in stretcher bond pointed with 6mm square deep recessed horizontal and vertical joints: </t>
  </si>
  <si>
    <t>Cement plaster on brickwork:</t>
  </si>
  <si>
    <t>Prepare And Apply One Coat Universal Undercoat And Two Coats Acrylic PVA Paint On:</t>
  </si>
  <si>
    <t xml:space="preserve">On plastered walls. </t>
  </si>
  <si>
    <t xml:space="preserve">FENCING </t>
  </si>
  <si>
    <t>'ClearVu' fencing system or Equally Approved to match existing:</t>
  </si>
  <si>
    <t>High density anti-climbing and anti-cut pressed mesh panel fencing 2 400mm high, with 600mm Anti Burrow extension formed of 4mm diameter horizontal and 4mm diameter vertical high tensile wires galvanised with marine fusion bond coating, colour to Architect's specification, with aperture size 76.2mm x 12.7mm and reinforcing V-section ribs, bolted with vandal resistant bolts and clamping plates to 85-4mm taper locking posts 3m high including locking recess mechanism at 3,382m centres with sealed base anchors with posts bedded in 25MPa concrete bases size 400mm x 400mm x 600mm deep, complete installation in accordance with the manufacturer's specifications.</t>
  </si>
  <si>
    <t>Extra over for 1000mm x 2400mm high single swing gate comprising 60mm x 60mm square tube frame with welded ClearVu in-fill.</t>
  </si>
  <si>
    <t>Extra over for 4000mm x 2400mm high double swing gate comprising 60mm x 60mm square tube frame with welded ClearVu in-fill.</t>
  </si>
  <si>
    <t>Extra over for 1000mm high galvanised 'Shark tooth' type spikes rails with marine fusion bond coating, bolted to 50mm wide ClearVu mesh flange bent along fence top, complete installation in accordance with the manufacturer's specifications.</t>
  </si>
  <si>
    <t>Two coats bituminous emulsion to metal surfaces applied on both sides over the full flat area:</t>
  </si>
  <si>
    <t>600mm High Anti Burrow ClearVu extension</t>
  </si>
  <si>
    <t>Miscellaneous:</t>
  </si>
  <si>
    <t>50mm Union padlock with 3 keys, 7mm boron steel shackle, double locking, brass body with satin nickel finish suitable for high security applications and outdoor use. Tested to 240 hours for corrosion resistance and 10 000 opening/closing cycles with 5 pin cylinder.</t>
  </si>
  <si>
    <t>Signage:</t>
  </si>
  <si>
    <t>550mm x 350mm x 3mm Thick aluminium sign with anodised silver engraved text to Architect's detail.</t>
  </si>
  <si>
    <t>5mm Black perspex lettering spelling "THABOTONA PRIMARY SCHOOL" fixed 5mm off wall with chemical bonding to Architect's specification.</t>
  </si>
  <si>
    <t>BILL NO. 5  STORM WATER DRAINAGE</t>
  </si>
  <si>
    <t>STORMWATER DRAINAGE</t>
  </si>
  <si>
    <t>Class 75D concrete pipes with interlocking joints, including 650mm wide trenches, 100mm Sand bedding, 150mm selected granular fill compacted to 95% Mod AASHTO and selected backfill to match ground level all compacted to 95% Mod AASHTO density :</t>
  </si>
  <si>
    <t>300mm Pipes laid in and including trenches not exceeding 1 000mm deep.</t>
  </si>
  <si>
    <t>375mm Pipes laid in and including trenches not exceeding 1 000mm deep.</t>
  </si>
  <si>
    <t>450mm Pipes laid in and including trenches not exceeding 1 000mm deep.</t>
  </si>
  <si>
    <t xml:space="preserve">300mm Pipes laid in and including trenches exceeding 1 000mm and not exceeding 2 000mm deep. </t>
  </si>
  <si>
    <t>375mm Pipes laid in and including trenches exceeding 1 000mm and not exceeding 2 000mm deep.</t>
  </si>
  <si>
    <t>450mm Pipes laid in and including trenches exceeding 1 000mm and not exceeding 2 000mm deep.</t>
  </si>
  <si>
    <t>525mm Pipes laid in and including trenches exceeding 1 000mm and not exceeding 2 000mm deep.</t>
  </si>
  <si>
    <t>600mm Pipes laid in and including trenches exceeding 1 000mm and not exceeding 2 000mm deep.</t>
  </si>
  <si>
    <t>750mm Pipes laid in and including trenches exceeding 1 000mm and not exceeding 2 000mm deep.</t>
  </si>
  <si>
    <t>825mm Pipes laid in and including trenches exceeding 1 000mm and not exceeding 2 000mm deep.</t>
  </si>
  <si>
    <t xml:space="preserve">Manhole including excavation, imported backfill compacted to 90% Mod AASHTO, 20MPa 200mm thick concrete base with two layers of mesh Ref 395, 15MPa mass concrete benching for 110mm Diameter pipes to 250mm thick, walls formed of 'ROCLA' or similar approved pre-cast manhole chambers, all manhole joints to be sealed with 'DENSO' sealstrip or similar approved, 4A replacement cover/adaptor slab concrete lid can fit this slab directly (gratings and covers elsewhere): </t>
  </si>
  <si>
    <t>1830mm x 1500mm Manhole chambers not exceeding 1100mm deep internally.</t>
  </si>
  <si>
    <t>1830mm x 1500mm Manhole chambers exceeding 1100mm and not exceeding 1600mm deep internally.</t>
  </si>
  <si>
    <t xml:space="preserve">Grid inlet including excavation, imported backfill compacted to 90% Mod AASHTO, 20MPa 200mm thick concrete base with two layers of mesh Ref 395, 15MPa mass concrete benching for 110mm Diameter pipes to 250mm thick, walls formed of 'ROCLA' or similar approved pre-cast manhole chambers, all manhole joints to be sealed with 'DENSO' sealstrip or similar approved, 4A replacement cover/adaptor slab concrete lid can fit this slab directly (gratings and covers elsewhere): </t>
  </si>
  <si>
    <t>1830mm x 1500mm Brick catch pit not exceeding 1100mm deep internally.</t>
  </si>
  <si>
    <t>1830mm x 1500mm Brick catch pit exceeding 1100mm and not exceeding 1600mm deep internally.</t>
  </si>
  <si>
    <t>Cast iron gratings, covers, etc.:</t>
  </si>
  <si>
    <t>'Saint Gobain' or equally approved 550mm diameter 2A cast iron manhole cover and frame. (SKU: 023634).</t>
  </si>
  <si>
    <t>'Saint Gobain' or equally approved 450mm x 600mm PAM cast iron storm water grate and frame. (SKU: 022510).</t>
  </si>
  <si>
    <t>Lifting-key for manhole cover (handed to employer).</t>
  </si>
  <si>
    <t>STORMWATER CHANNELS</t>
  </si>
  <si>
    <t>Pre-cast concrete 25Mpa/19 stone open storm water channels having half round shaped waterway formed in top, cast in suitable lengths including, bedding and pointing in (3:1) cement mortar:</t>
  </si>
  <si>
    <t>'Valstone' or Similar Approved D11 large shallow open-ended channel section, size 660mm wide x 225mm thick with 140mm diameter half round channel waterway (Prod no.: P2-0609).</t>
  </si>
  <si>
    <t>Extra over for angle.</t>
  </si>
  <si>
    <t>Extra over for intersections.</t>
  </si>
  <si>
    <t>Extra over for junctions.</t>
  </si>
  <si>
    <t>In-situ concrete 25Mpa/19 stone open stormwater channels having trapezoidal shaped waterway formed in top, finished smooth on all exposed surfaces in (3:1) untinted cement plaster trowelled smooth and with angles rounded and, cast in suitable lengths, including all formwork, moulds, shallow excavation, 150mm selected gravel filling compacted to 95% Mod AASHTO density  and ramming, laying to falls, forming construction joints at maximum 3m, bedding and pointing in (3:1) cement mortar:</t>
  </si>
  <si>
    <t>Channel size 1500mm wide x 100mm thick with 500mm deep trapezoidal shaped channel waterway.</t>
  </si>
  <si>
    <t>Two-part polysulphide sealing compound including backing cord, bond breaker, primer, e.t.c.:</t>
  </si>
  <si>
    <t>10mm x 20mm In-between channels including raking out expansion joint filler as necessary.</t>
  </si>
  <si>
    <t>One layer 250 micron embossed polyethylene dampproof course (SANS 952-1985 type B) or similar approved:</t>
  </si>
  <si>
    <t>Under 660mm wide channels, with 150mm turn up against brick walls.</t>
  </si>
  <si>
    <t>HEADWALLS, ETC.</t>
  </si>
  <si>
    <t>Stormwater channel outlets:</t>
  </si>
  <si>
    <t>Irregular shaped headwall as channel outlet size 4 460mm wide x 2280mm long x 900mm high formed of 150mm 30MPa concrete wingwall resting on reinforced concrete slab overall size 2430mm x 4160mm x 150mm thick, including 400mm diameter encased stormwater pipe (elsewher measured) as per headwall details.</t>
  </si>
  <si>
    <t>BILL NO. 6  SOIL DRAINAGE</t>
  </si>
  <si>
    <t>SOIL DRAINAGE, ETC.</t>
  </si>
  <si>
    <t>Excavations of pipe trenches will be measured in accordance with "Method B" and the width of excavations in more difficult material will be determined in accordance with "Method A" of the Standard System of Measuring Building Work Six Edition</t>
  </si>
  <si>
    <t>Heavy duty (Class 34) uPVC sewer and drain pipes, including 650mm wide trenches, 110mm thick sand bedding, imported fill compacted to 95% Mod AASHTO density match ground levels:</t>
  </si>
  <si>
    <t>110mm Pipes laid in and including trenches not exceeding 1 000mm deep.</t>
  </si>
  <si>
    <t>110mm Pipes laid in and including trenches exceeding 1 000mm and not exceeding 2 000mm deep.</t>
  </si>
  <si>
    <t xml:space="preserve">110mm Pipes laid in and including trenches exceeding 2 000mm and not exceeding 3 000mm deep. </t>
  </si>
  <si>
    <t>Extra over 110mm pipes laid in for 25MPa concrete encasing 310mm Diameter around pipe at  maximum 45 degree angles including setting in 45 Degree junction, to maximum depth of 2000mm:</t>
  </si>
  <si>
    <t>Unreinforced concrete encasing to 110mm horizontal and sloping pipes.</t>
  </si>
  <si>
    <t>Extra over heavy duty (Class 34) uPVC sewer and drain pipes for fittings:</t>
  </si>
  <si>
    <t>110mm Bend.</t>
  </si>
  <si>
    <t>110mm Junction.</t>
  </si>
  <si>
    <t>110mm Access rodding eye.</t>
  </si>
  <si>
    <t>Gulleys:</t>
  </si>
  <si>
    <t>190mm x 110mm Gully head and Gate.</t>
  </si>
  <si>
    <t>110mm Gulley 'P' trap.</t>
  </si>
  <si>
    <t>110mm 45 Degree cast iron rodding eye and cover.</t>
  </si>
  <si>
    <t>110mm 45 Degree junction.</t>
  </si>
  <si>
    <t>Manhole including excavation, imported backfill compacted to 90% Mod AASHTO, 20MPa 200mm thick concrete base with two layers of mesh Ref 395, 15MPa mass concrete benching for 110mm Diameter pipes to 250mm thick, walls formed of 'ROCLA' or similar approved pre-cast manhole chambers, all manhole joints to be sealed with 'DENSO' sealstrip or similar approved, 4A replacement cover/adaptor slab concrete lid can fit this slab directly (gratings and covers elsewhere):</t>
  </si>
  <si>
    <t>1 000mm Diameter manhole drops exceeding 500mm and not exceeding 1 000mm deep internally.</t>
  </si>
  <si>
    <t>1 000mm Diameter manhole drops exceeding 1 000mm and not exceeding 1 500mm deep internally.</t>
  </si>
  <si>
    <t>1 000mm Diameter manhole drops exceeding 2 000mm and not exceeding 2 500mm deep internally.</t>
  </si>
  <si>
    <t>'Saint Gobain' or Equally Approved 550mm diameter 2A cast iron manhole cover and frame. (SKU: 023634).</t>
  </si>
  <si>
    <t>300mm x 300mm x 100mm Pre-cast concrete inspection eye marker slab set in ground.</t>
  </si>
  <si>
    <t>100mm Cast iron cleaning eye</t>
  </si>
  <si>
    <t>Testing:</t>
  </si>
  <si>
    <t>Testing drainage pipe system</t>
  </si>
  <si>
    <t>BILL NO. 7  WATER RETICULATION</t>
  </si>
  <si>
    <t>WATER SUPPLIES IN GROUND</t>
  </si>
  <si>
    <t>Class N12.5 HDPe type IV pipes, including excavations and filling:</t>
  </si>
  <si>
    <t>110mm Pipes laid in and including trenches exceeding 1 000mm not exceeding 2 000mm deep.</t>
  </si>
  <si>
    <t xml:space="preserve">Extra over Class N12.5 HDPe type IV pipes for fittings, bends, junctions, reducing junctions, connectors, etc.: </t>
  </si>
  <si>
    <t>110mm Fittings.</t>
  </si>
  <si>
    <t>Trust block including, setting in position in pipe tranches complete as per Engineers ...:</t>
  </si>
  <si>
    <t>45 Degree Bend thrust block set in position.</t>
  </si>
  <si>
    <t>90 Degree Bend thrust block set in position.</t>
  </si>
  <si>
    <t>T-Junction thrust block set in position.</t>
  </si>
  <si>
    <t>Air Valve and pipe work complete as per Engineers.</t>
  </si>
  <si>
    <t>Air Valve complete including piping and fittings.</t>
  </si>
  <si>
    <t>Manhole chamber including excavation, imported backfill compacted to 90% Mod AASHTO, 20MPa 420mm x 100mm thick concrete footing, 100mm thick 19mm concrete stone filling, 220mm NFX Brickwork in class II mortar, bagging to internal walls, 30MPa 150mm reinforced concrete cover slabs with 40mm diameter pipe vent and setting in manhole cover frame into covers slab (cover and frame elsewhere):</t>
  </si>
  <si>
    <t>1 580mm x 1 180mm Brick chamber not exceeding 1 100mm deep internally.</t>
  </si>
  <si>
    <t>'Saint Gobain' or Equally Approved 25.4kg 450mm x 600mm cast iron manhole cover and frame.</t>
  </si>
  <si>
    <t>Valves:</t>
  </si>
  <si>
    <t>50mm Gate valve, two connectors, 200mm x 150mm x 300mm PVC valve box and cover, 100mm crush stone bed to box valve and additional pipe where needed, including excavation, setting in valve and filling around box valve with suitable material.</t>
  </si>
  <si>
    <t>50mm Isolation ball Valve, two connectors, 200mm x 150 mm x 300mm PVC valve box and cover, 100mm crush stone bed to box valve and additional pipe where needed, including excavation, setting in valve and filling around box valve with suitable material.</t>
  </si>
  <si>
    <t>50mm Non-return valve, two connectors, 200mm x 150mm x 300mm PVC valve box and cover, 100mm crush stone bed to box valve and additional pipe where needed, including excavation, setting in valve and filling around box valve with suitable material.</t>
  </si>
  <si>
    <t>TANK FRAME, ETC.</t>
  </si>
  <si>
    <t>Excavation in earth not exceeding 2 000mm deep:</t>
  </si>
  <si>
    <t xml:space="preserve">Reducing levels under floors </t>
  </si>
  <si>
    <t>Holes</t>
  </si>
  <si>
    <t>Extra over trench and hole excavations in earth for excavation:</t>
  </si>
  <si>
    <t>Surplus material from excavations, stock piles, e.t.c on site to a dumping site to be located by the Contractor.</t>
  </si>
  <si>
    <t>C3 Cement stabilised gravel compacted to 97% Mod AASHTO density:</t>
  </si>
  <si>
    <t>Modified AASHTO density test and deliver the results to the Engineer and Principal Agent within 24 hours of the tests being completed.</t>
  </si>
  <si>
    <t>Under floors, etc.</t>
  </si>
  <si>
    <t>30MPa/20mm concrete:</t>
  </si>
  <si>
    <t>Surface beds on waterproofing including ground beams.</t>
  </si>
  <si>
    <t>Finishing top surfaces of concrete smooth with a power float:</t>
  </si>
  <si>
    <t>ROUGH FORMWORK</t>
  </si>
  <si>
    <t>Edges, risers, ends and reveals not exceeding 300mm high or wide</t>
  </si>
  <si>
    <t>Saw cut joints ream out to 6mm x 20mm and sealed with 15mm x 6mm sikaflex-pro 2HP sealant on polychord backing strip</t>
  </si>
  <si>
    <t>3.5mm x 30mm. saw cut joints on top of concrete</t>
  </si>
  <si>
    <t>Type 245 fabric reinforcement in surface beds, slabs etc.</t>
  </si>
  <si>
    <t>WATER TANKS, ETC.</t>
  </si>
  <si>
    <t>2 x 20000 Litre 'JoJo'or Equally Approved water tanks complete as per engineer's drawing no.: AE2211-C-SAN-202 WATER AND SEWER TYPICAL DETAILS Rev D:</t>
  </si>
  <si>
    <t>Supply and fit 20kl water tank complete including pipework and fittings.</t>
  </si>
  <si>
    <t>Supply and install Booster pumps, Pressure control valve complete, including unions and adaptors:</t>
  </si>
  <si>
    <t>Centrifugal pump CM210, 2.2kw Booster Pump complete with volume (Q) of 20-120 litres/minute for minimum height of 33m, including concrete plinth, brickwork and cover lid.</t>
  </si>
  <si>
    <t>Submersible pump type v400, 5.5kw Pump with HP of 7.5, complete with concrete plinth, brickwork and cover lid.</t>
  </si>
  <si>
    <t>Allow for testing all drains, and water supplies to the satisfaction of the Principal Agent. All defective work is to be taken out and replaced at the Contractor's expense.</t>
  </si>
  <si>
    <t>BILL NO. 8  DRINKING FOUNTAINS</t>
  </si>
  <si>
    <t xml:space="preserve">UNREINFORCED CONCRETE, CAST AGAINST EXCAVATED SURFACES </t>
  </si>
  <si>
    <t xml:space="preserve">UNREINFORCED CONCRETE, CAST AGAINST PARTIALLY EXCAVATED SURFACES </t>
  </si>
  <si>
    <t>REINFORCEMENT (PROVISIONAL) (CPAP Work Group No. 114)</t>
  </si>
  <si>
    <t xml:space="preserve">DAMPPROOFING TO WALLS AND FLOORS </t>
  </si>
  <si>
    <t>PLUMBING AND DRAINAGE</t>
  </si>
  <si>
    <t>Class 25D Precast RC pipe section with interlocking joints as per architects drawings.</t>
  </si>
  <si>
    <t>1000mm diameter pipes.</t>
  </si>
  <si>
    <t>TAPS VALVES, ETC.</t>
  </si>
  <si>
    <t>Taps, Valves, etc.:</t>
  </si>
  <si>
    <t>'Walcro 109' or equally approved 15mm drinking fountain demand faucet tap (SKU: 003806).</t>
  </si>
  <si>
    <t>Cobra Star: 106-15 or Equally Approved bib tap with hot and cold indices. ½” BSP male inlet. SANS 226 TYPE 1.</t>
  </si>
  <si>
    <t>Waste unions etc.:</t>
  </si>
  <si>
    <t>WATER SUPPLIES</t>
  </si>
  <si>
    <t>Class 1 copper pipes with brass compression fittings:</t>
  </si>
  <si>
    <t>20mm Pipes cast in precast RC pipe.</t>
  </si>
  <si>
    <t>20mm Fittings.</t>
  </si>
  <si>
    <t>uPVC Pipes:</t>
  </si>
  <si>
    <t>100mm Pipes cast in precast RC pipe.</t>
  </si>
  <si>
    <t>100mm Fittings.</t>
  </si>
  <si>
    <t>110/20mm Fittings.</t>
  </si>
  <si>
    <t>BILL NO. 9  SOCCER FIELD</t>
  </si>
  <si>
    <t xml:space="preserve">Coarse river sand filling supplied by the contractor: </t>
  </si>
  <si>
    <t>Under surface beds, slabs etc.</t>
  </si>
  <si>
    <t>GRASSING, ETC.</t>
  </si>
  <si>
    <t>Grassing, ground covers, etc:</t>
  </si>
  <si>
    <t>Prepare topsoil and lay 50mm thick "Kikuyu" grass rolls.</t>
  </si>
  <si>
    <t>Allow for maintaining soccer field for a period of 3 months, including watering, weeding, cutting, replacing, etc.</t>
  </si>
  <si>
    <t>BILL NO. 10  COMBI COURTS</t>
  </si>
  <si>
    <t>One layer 200 micron embossed polyethylene dampproof course (SANS 952-1985 type B) or similar approved:</t>
  </si>
  <si>
    <t>Under surface bed.</t>
  </si>
  <si>
    <t>'Class A' Galvanised Fencing:</t>
  </si>
  <si>
    <t>'Class A' Galvanised Gates:</t>
  </si>
  <si>
    <t>BILL NO. 11  ATTENUATION POND</t>
  </si>
  <si>
    <t>BULK EXCAVATION, FILLING, ETC.</t>
  </si>
  <si>
    <t>Bulk excavations in earth for attenuation dam:</t>
  </si>
  <si>
    <t>Not exceeding 2m deep.</t>
  </si>
  <si>
    <t>Extra over bulk excavations in earth for excavation in:</t>
  </si>
  <si>
    <t xml:space="preserve">Extra over all excavations for cart away: </t>
  </si>
  <si>
    <t>Surplus excavated material from excavations and/or stock piles on site to a dumping site identified by the contractor.</t>
  </si>
  <si>
    <t>Extra over bulk excavations in earth for breaking up and removing:</t>
  </si>
  <si>
    <t>Brickwork.</t>
  </si>
  <si>
    <t xml:space="preserve">Unreinforced concrete. </t>
  </si>
  <si>
    <t>Reinforced concrete.</t>
  </si>
  <si>
    <t>Sides of bulk excavations not exceeding 1.5m deep.</t>
  </si>
  <si>
    <t xml:space="preserve">De-watering of seepage water and water from other subterranean sources in excavations: </t>
  </si>
  <si>
    <t>Provide water pump for de-watering of water including maintenance and removal.</t>
  </si>
  <si>
    <t>Provide necessary hoses for the above, including couplings, etc.</t>
  </si>
  <si>
    <t>Allow for pumping (One pump).</t>
  </si>
  <si>
    <t>FILLING, ETC</t>
  </si>
  <si>
    <t>Filling supplied by the contractor under attenuation pond, etc.</t>
  </si>
  <si>
    <t>G7 Gravel-soil material compacted to 93% Mod AASHTO density.</t>
  </si>
  <si>
    <t>Earth filling obtained from the excavations and/or prescribed stock piles on site, compacted to 93% Mod AASHTO density:</t>
  </si>
  <si>
    <t>In landscape mounds, berms, etc.</t>
  </si>
  <si>
    <t>Compaction of natural or excavated ground surface under floors etc, including scarifying for a depth of 150mm, breaking down oversize materials, adding suitable material where necessary and compacting to 93% Mod AASHTO density.</t>
  </si>
  <si>
    <t>Prescribed tests to determine degree of compaction or other properties of ground or filling:</t>
  </si>
  <si>
    <t>GABIONS AND INTERLOCKING BLOCK RETAINING STRUCTURES</t>
  </si>
  <si>
    <t>Gabions of galvanised wire boxes laced together and filled with broken stone:</t>
  </si>
  <si>
    <t>500mm Thick retaining wall of 1 x 1 x 0.5m boxes properly bonded (Total height not exceeding 5m).</t>
  </si>
  <si>
    <t>300mm Thick retaining wall of 1 x 1 x 0.3m boxes properly bonded (Total height not exceeding 5m).</t>
  </si>
  <si>
    <t>300mm Thick base protection of 1 x 1 x 0.3m reno mattresses on flat.</t>
  </si>
  <si>
    <t>FILTER FABRIC</t>
  </si>
  <si>
    <t>Tyre A4/U24 Geotextile filter fabric blanket:</t>
  </si>
  <si>
    <t>Under stone filled gabion mattresses, including preparing ground surface under.</t>
  </si>
  <si>
    <t>Vertically behind stone filled gabion retaining walls.</t>
  </si>
  <si>
    <t>MANHOLE</t>
  </si>
  <si>
    <t>540 x 540mm Brick inspection chamber 950mm deep internally with 200 x 200mm opening to top of concrete reducer slab.</t>
  </si>
  <si>
    <t>SPILLWAY</t>
  </si>
  <si>
    <t>Grassed 'Armoflex 140' lining laid sloping.</t>
  </si>
  <si>
    <t>CONCRETE CHANNELS, ETC</t>
  </si>
  <si>
    <t>30mm Wide x 500mm deep trapezoidal concrete channel with 100mm thick walls , comprising 25MPa concrete cast in 1m sections , 193 mesh reinforcement and finished smooth on exposed surfaces including necessary excavation and formwork.</t>
  </si>
  <si>
    <t>BULK EARTHWORKS</t>
  </si>
  <si>
    <t>WALKWAYS, PARKING AND ASSEMBLY AREA</t>
  </si>
  <si>
    <t>LANDSCAPING</t>
  </si>
  <si>
    <t>FENCING AND ENTRANCE WALLS</t>
  </si>
  <si>
    <t>SOIL DRAINAGE</t>
  </si>
  <si>
    <t>WATER RETICULATION</t>
  </si>
  <si>
    <t>DRINKING FOUNTAINS</t>
  </si>
  <si>
    <t>SOCCER FIELD</t>
  </si>
  <si>
    <t>COMBI COURTS</t>
  </si>
  <si>
    <t>ATTENUATION POND</t>
  </si>
  <si>
    <t xml:space="preserve">BILL NO. 1  PROVISIONAL SUMS AND ALLOWANCES  </t>
  </si>
  <si>
    <t>Unless otherwise described, all prime cost amounts and provisional sums shall be nett. No provision for 5 percent cash discount shall be included for the main Prime cost amounts and provisional sums exclude value added tax. In the event of a prime cost amount or provisional sum being omitted the items "Allow for profit"... and "allow for attendance" applicable, shall be omitted together with the prime cost amount or provisional sum and no claim whatsoever will be entertained in this regard. The principal agent shall be entitled to nominate or select any further specialist and other to execute work or supply and fix any goods whether or not a provisional sum is included in the bills of quantities and such specialists and other will then be deemed to be "selected subcontractors" as the case may be. Where profit stated, the contractor may allow for profit if required</t>
  </si>
  <si>
    <t>Attendance upon nominated/selected subcontractors:</t>
  </si>
  <si>
    <t>The item "Allow for attendance...." which follows each provisional sum for nominated/selected subcontractors work, shall be deemed to cover all the contractors costs incurred in providing free of charge to the subcontractor the service as set out in the relevant clause in the preliminaries</t>
  </si>
  <si>
    <t>Taking delivery:</t>
  </si>
  <si>
    <t>Taking delivery of goods or articles by the contractor on site shall mean getting in, unpacking, checking that the quantity is correct and that the goods are complete and undamaged, submitting a report thereof to the interested parties and issuing vouchers for the receipt of such goods.The contractor is to store the goods and will be held responsible for the safety thereof and indemnify the employer against any damage or loss which may occur.</t>
  </si>
  <si>
    <t>Works executed under a seperate/direct contract:</t>
  </si>
  <si>
    <t>The contractor shall permit access to the site and to the places where the work is to be carried out and provide every facility to enable the specialist to carry out his work in a workmanlike manner and in propper order and sequence.</t>
  </si>
  <si>
    <t>Co-ordination:</t>
  </si>
  <si>
    <t>The contractor shall obtain all necessary particulars of the subcontractors work timeously and the contractor will be responsible for the programming and coordination of the works.</t>
  </si>
  <si>
    <t>Number of nominated/selected subcontractors:</t>
  </si>
  <si>
    <t>The contractors attention is drawn to the fact that the indicated individual provisional sums may consist of numerous specialist, all of which will become nominated/selected subcontractors.The contractor must therefore allow in his tender for any cost implication this may bring about, as no claims in this regard will be entertained.</t>
  </si>
  <si>
    <t>The contractor shall obtain all necessary particulars of the subcontractors work timeously and the contractor will be responsible for the programming and coordination of the works</t>
  </si>
  <si>
    <t>PROVISIONAL SUMS FOR NOMINATED/SELECTED SUB-CONTRACTORS</t>
  </si>
  <si>
    <t xml:space="preserve">Eskom Upgrade </t>
  </si>
  <si>
    <t>Provide the sum of R300 000.00 (Three Hundred Thousand Rand) for Eskom Upgrade, the amount to be used at the discretion of the Principal Agent or deducted in whole or in part if not required</t>
  </si>
  <si>
    <t>Profit</t>
  </si>
  <si>
    <t>Attendance</t>
  </si>
  <si>
    <t>Electrical Generator</t>
  </si>
  <si>
    <t>Provide the sum of R1 200 000.00 (One Million Two Hundred Thousand Rand) for Electrical Generator, the amount to be used at the discretion of the Principal Agent or deducted in whole or in part if not required</t>
  </si>
  <si>
    <t xml:space="preserve">Vegetable Garden </t>
  </si>
  <si>
    <t>Provide the sum of R80 000.00 (Eighty Thousand Rand) for establishment of school garden, the amount to be used at the discretion of the Principal Agent or deducted in whole or in part if not required.</t>
  </si>
  <si>
    <t>Rehabilitation of existing site:</t>
  </si>
  <si>
    <t>Rainwater Harvesting:</t>
  </si>
  <si>
    <t>Provide the sum of R500 000.00 (Five Hundred Thousand Rand) for rainwater harvesting supplied and installed complete, to be used at the discretion of the Principal Agent and deducted in whole or in part if not required.</t>
  </si>
  <si>
    <t>Prestressed Steel Tank:</t>
  </si>
  <si>
    <t>Provide the sum of R800 000.00 (Eight Hundred Thousand Rand) for Prestressed steel tank supplied and installed complete, to be used at the discretion of the Principal Agent and deducted in whole or in part if not required.</t>
  </si>
  <si>
    <t>Play Area:</t>
  </si>
  <si>
    <t xml:space="preserve">Provide the sum of R250 000.00 (Two Hundred and Fifty Thousand Rand) for Play Area and Equipment complete, to be used at the discretion of the Principal Agent and deducted in whole or in part if not required. </t>
  </si>
  <si>
    <t>Kitchen Equipment</t>
  </si>
  <si>
    <t xml:space="preserve">Provide the sum of R500 000.00 (Five Hundred Thousand Rand) for Kitchen Equipment supplied and installed complete, to be used at the discretion of the Principal Agent and deducted in whole or in part if not required. </t>
  </si>
  <si>
    <t xml:space="preserve">Borehole </t>
  </si>
  <si>
    <t xml:space="preserve">Provide the sum of R800 000.00 (Eight Hundred Thousand Rand) for Borehole supplied and installed complete, to be used at the discretion of the Principal Agent and deducted in whole or in part if not required. </t>
  </si>
  <si>
    <t xml:space="preserve">Profit </t>
  </si>
  <si>
    <t>Irrigation</t>
  </si>
  <si>
    <t>Concrete benches</t>
  </si>
  <si>
    <t xml:space="preserve">Provide the sum of R500 000.00 (Five Hundred Thousand Rand) precast concrete benches  supplied and installed complete, to be used at the discretion of the Principal Agent and deducted in whole or in part if not required. </t>
  </si>
  <si>
    <t>COMMUNITY ENGAGEMENT</t>
  </si>
  <si>
    <t>Community Liason Officer</t>
  </si>
  <si>
    <t xml:space="preserve">Provide the sum of R168 000.00 (One Hundred and Sixty Eight Thousand Rand) for Community Liason Officer, to be used at the discretion of the Principal Agent and deducted in whole or in part if not required. </t>
  </si>
  <si>
    <t>BUDGETARY ALLOWANCES</t>
  </si>
  <si>
    <t>Builders Work:</t>
  </si>
  <si>
    <t>Provide the sum of R300 000.00 (Three Hundred Thousand Rand) for Builders work complete, to be used at the discretion of the Principal Agent and deducted in whole or in part if not required.</t>
  </si>
  <si>
    <t>BUILDING WORKS</t>
  </si>
  <si>
    <t>ELECTRONIC INSTALLATION</t>
  </si>
  <si>
    <t xml:space="preserve">MECHANICAL INSTALLATION </t>
  </si>
  <si>
    <t>EXTERNAL WORKS</t>
  </si>
  <si>
    <t>PROVISIONAL SUMS AND ALLOWANCES</t>
  </si>
  <si>
    <t>TOTAL BUILDING WORKS</t>
  </si>
  <si>
    <t>Sub Total</t>
  </si>
  <si>
    <t>CSDG CONSTRUCTION SKILLS DEVELOPMENT GOAL</t>
  </si>
  <si>
    <t>Provide a sum of 0.5% of the total for building works for the Construction Skills Development Goal as per CIDB B.U.I.L.D Programme requirements.</t>
  </si>
  <si>
    <t>TOTAL BUILDING COSTS</t>
  </si>
  <si>
    <t>CIDB BEST PRACTICE PROJECT FEE</t>
  </si>
  <si>
    <t>Provide a sum of 0.2% (GB) of the total for building works for CIDB Best Practice Project Levy to be paid directly to the CIDB at the employer's discretion.</t>
  </si>
  <si>
    <t>ESCALATION</t>
  </si>
  <si>
    <t>Provide the sum of R 3 500,000.00 (Three Million, Five Hundred Thousand Rand) for statutory increases (CPAP), to be adjusted, used and paid as instructed by the Client for and based on contractually calculated escalation per item 3.2.4 of the contract data of the Preliminaries Bill and in terms of clauses 17, 31 and 32 of the Principal Building Agreement (refer JBCC).</t>
  </si>
  <si>
    <t>CONTINGENCIES</t>
  </si>
  <si>
    <t xml:space="preserve">Provide the Sum of R8 000 000.00 (Eight Million Rand) for contingencies be used at the Employer`s discretion in terms of Clause 17 of the Principal Building Agreement. </t>
  </si>
  <si>
    <t>TOTAL CONSTRUCTION COSTS (Excluding VAT)</t>
  </si>
  <si>
    <t>VAT at the rate of 15%</t>
  </si>
  <si>
    <t>(a) Details of the roof system with the position of the rafters and purlins indicated thereon as well as typical elevations.</t>
  </si>
  <si>
    <t>(b) Bracing as recommended by the Institute for Timber Construction.</t>
  </si>
  <si>
    <t>(c) Sizes and grading of the timber components.</t>
  </si>
  <si>
    <t>(d) Truss sizes, e.g. height of ridge or angle of pitch.</t>
  </si>
  <si>
    <t>(e) Plate sizes for every construction point. (Code numbers only are deemed insufficient).</t>
  </si>
  <si>
    <t>(f) Seperate connection details for hip, valley and jack rafters.</t>
  </si>
  <si>
    <t>(g) Maximum spacing for purlins and brandering to ceilings shall be according to Subclauses 7.6.1 and 7.6.2 and Clauses 7.8, 7.9 and 9.5.</t>
  </si>
  <si>
    <t>(h) The type of roof covering as well as the design load. Over and above the supervision undertaken by the Representative / Agent, the Truss Fabricator or his Design Engineer shall inspect the completed roof structure and issue a certificate of confirmation to the Department that:</t>
  </si>
  <si>
    <t>30mm Thick screed on floors and landings power floated on concrete.</t>
  </si>
  <si>
    <t>35mm Thick screed on floors and landings power floated on concrete.</t>
  </si>
  <si>
    <t>THABOTONA PRIMARY SCHOOL</t>
  </si>
  <si>
    <t>FINAL SUMMARY</t>
  </si>
  <si>
    <t>Section No.</t>
  </si>
  <si>
    <t>DEFINITIONS AND INTERPRETATION                                                                                                                                                                                                       Clause 1.0                                                                                                                                                                                                                                                               Clause 1.0 is amended by the addition of the following clauses:1.5.7 References to any party to this agreement include its successors or permitted assigns;1.5.8 References to the contractor include the obligations    of its personnel;1.5.9 References to “month” shall be to a calendar month;1.5.10</t>
  </si>
  <si>
    <t>References to any amount shall mean that       amount exclusive of VAT, unless the amount expressly includes   VAT;1.5.11 References containing terms such as “best endeavours" when used in connection with an obligation of either party, means taking in good faith and with due diligence all reasonable steps to achieve the objective and  to fulfil the obligation at the earliest possible time, including doing all that a reasonable and prudent owner or provider    of design and construction services in comparable circumstances would do.</t>
  </si>
  <si>
    <t xml:space="preserve">1.5.12 If a definition imposes substantive rights and obligations on a party, such rights and obligations shall be given effect to and shall be enforceable, notwithstanding  that they are contained in a definition; </t>
  </si>
  <si>
    <t xml:space="preserve">1.5.13 Where any word is defined within the context of    any particular clause in this agreement, that word, unless it   is clear from the clause in question that word has limited application only to the relevant clause, shall bear the  meaning ascribed to it for all purposes in terms of this agreement, notwithstanding that word has not been  defined in clause 1.1; </t>
  </si>
  <si>
    <t>1.5.14 Words defined in this agreement shall bear the   same meanings in any annexes or schedules to this agreement unless the annexes or schedules contain their own definitions of such words;</t>
  </si>
  <si>
    <t>1.5.15 Where any number of days is prescribed, those  days shall be reckoned exclusively of the first and  inclusively of the last day unless the last day falls on a day that is not a working day, in which event the last day shall be the next succeeding working day;</t>
  </si>
  <si>
    <t>1.5.16 Words and abbreviations that have well known technical or trade meanings are used in the agreement in accordance with such recognized meanings;</t>
  </si>
  <si>
    <t>1.5.17 The rule of construction that if general words or terms are used in association with specific words or terms that are a species of a particular genus or class, the   meaning of the general words or terms shall be restricted    to that same class shall not apply, and whenever the word "including" is used followed by specific examples, such examples shall not be interpreted so as to limit the meaning of any word or term to the same genus or class as the examples given;</t>
  </si>
  <si>
    <t>1.5.18 The rule of construction that the agreement shall be interpreted against or to the disadvantage of the party responsible for the drafting or preparation of this     agreement shall not apply.1.10 The copyright in all contract documents, contract drawings and records (irrespective of who prepared any of the aforesaid) related in any manner to the works   shall vest  in the employer and the contractor shall not furnish any information in connection with the works to  any person or organization without the prior written approval of the employer to this effect other than subcontractors appointed for purposes of this  agreement.1.11 Any provision in this agreement that is or may become illegal, invalid or unenforceable in any jurisdiction shall be ineffective to the extent of such prohibition or un enforceability in such jurisdiction and shall be treated as severed from the balance of this agreement in such jurisdiction, without invalidating the remaining provisions     of this agreement in such jurisdiction or affecting it in        any other jurisdictionFixed:________ Value related:_________ Time related:_________</t>
  </si>
  <si>
    <t>A2 OFFER, ACCEPTANCE AND PERFORMANCE                                                                                                                                                                                                            Clause 2.0                                                                                                                                                                                                                                                                   Fixed:____________ Value related:____________ Time related:____________</t>
  </si>
  <si>
    <t xml:space="preserve">A3 DOCUMENTS </t>
  </si>
  <si>
    <t xml:space="preserve">A4 DESIGN RESPONSIBILITY </t>
  </si>
  <si>
    <t>A5 EMPLOYER’S AGENTS                                                                                                                                                                                                                               Clause 5.0                                                                                                                                                                                                                                                                     Fixed:____________ Value related:____________ Time related:____________</t>
  </si>
  <si>
    <t>SITE REPRESENTATIVE                                                                                                                                                                                                                                                Clause 6.0                                                                                                                                                                                                                                                                   Fixed:____________ Value related:____________ Time related:____________</t>
  </si>
  <si>
    <t xml:space="preserve">A7 COMPLIANCE WITH REGULATIONS </t>
  </si>
  <si>
    <t>Clause 7.0 Note: The provisions herein include inter alia, compliance with all the requirements set out in the Construction Regulations, 2014 issued under the Occupational Health and Safety Act, 1993 (Act No 85 of 1993), and in particular with Regulation 5(1) requiring the compilation of a health and safety plan, as well as Regulation 6(1) requiring the appointment of a construction supervisor Clause 7.0 is amended by the addition of the following:7.3 The Occupational Health and Safety Act No. 85 of 1993 and the Construction Regulations 2014 will in all respects be applicable to this contract. All obligations in respect of health and safety requirements of the Contractor are set out in the Scope of WorkContractor’s liability as mandatory7.3.1 Notwithstanding any actions which the employer may take, the contractor accepts sole liability for due compliance with the relevant duties, obligations, prohibitions, arrangements and procedures imposed by the Occupational Health and Safety Act, 1993 (Act 85 of 1993), and all its regulations, including the Construction Regulations, 2014, for which the contractor is liable as mandatory. By entering into this agreement it shall be deemed that the parties have agreed in writing to the above provisions in terms of Section 37 (2) of the Act and will enter into the mandatory agreement as set out in the Scope of Work. This clause will be sufficient to establish the mandatory obligations of the contractor in the event the parties fail to execute the aforesaid mandatory agreement.”Fixed:____________ Value related:____________ Time related:____________</t>
  </si>
  <si>
    <t xml:space="preserve">A8 WORKS RISK </t>
  </si>
  <si>
    <t>Clause 8.0 Fixed:____________ Value related:____________ Time related:____________</t>
  </si>
  <si>
    <t>A9 INDEMNITIES Clause 9.0 Fixed:____________ Value related:____________ Time related:____________</t>
  </si>
  <si>
    <t>A10 WORKS INSURANCES Clause 10.0 Fixed:____________ Value related:____________ Time related:____________</t>
  </si>
  <si>
    <t>A11 LIABILITY INSURANCES  Clause 11.0  Fixed:____________ Value related:____________ Time related:____________</t>
  </si>
  <si>
    <t>A12 EFFECTING INSURANCES  Clause 12.0  Fixed:____________ Value related:____________ Time related:____________</t>
  </si>
  <si>
    <t>A13.0 No clause</t>
  </si>
  <si>
    <t>A14 SECURITY</t>
  </si>
  <si>
    <t>Clause 14.0Clauses 14.1 is amended by replacing it with the following:The employer shall have the right to choose the security to be provided in terms of 14.3 or 14.4 as stated in the schedule. The contractor shall provide the security required or chosen by the employer in the schedule substantially in the format prescribed in the tender documents that the contractor submitted a tender offer. The required security shall be provided in the time period prescribed by the employer in the conditional letter of acceptance of the contractor’s tender offer.Clauses 14.3 is amended by replacing the last line of sub-clause 14.3.1 “twelve point five (12.5%)” with “ten (10%)”.Clause 14.4 is amended by replacing the last line of sub-clause 14.4.1 replace “seven point five (7.5%)” with “ten (10%)”.Clause 14.7 is amended by the addition of the following:The construction guarantee provided by the contractor shall remain valid for the term of the agreement . In case of extensions, the security must also be extended or replaced by another construction guarantee of the same value, with an effective term equal to the term of extension. If the contractor fails to keep a valid security for the duration of the agreement, the principal agent shall deduct an amount of 10% from each interim payment certificate and withhold the amount until the contractor provides a valid construction guarantee. Once the contractor provides the valid construction guarantee, the principal agent will then release the amount held from each payment certificate in the next payment certificate.Clause 14.7.1 is amended by replacing the second and third line amend “two point five (2.5%)” to read “five (5%)Clause 14.0 is amended by the addition of the following: 14.9 A payment reduction of five (5%) of the value of each payment certificate up to a maximum of five (5%) of the contract sum will be applied until practical completion. At practical completion the amount withheld will be reduced to two point five (2.5%), which amount will reduce to nil (0%) when the final account is issued. The employer reserves the right to use retention money to correct defects where contractor fails to correct, fails or refuses to pay service provides or its subcontractors. Fixed:____________ Value related:____________ Time related:____________</t>
  </si>
  <si>
    <t xml:space="preserve">A15 PREPARATION FOR AND EXECUTION OF THE WORKS  </t>
  </si>
  <si>
    <t xml:space="preserve">Clause 15.0  Clause 15.1.1 is amended by replacing it with “principal agent” with “employer”:   Fixed:____________ Value related:____________ Time related:____________ </t>
  </si>
  <si>
    <t>A16 ACCESS TO THE WORKS                                                                                                                                                                                                                                         Clause 16.0  Fixed:____________ Value related:____________ Time related:____________</t>
  </si>
  <si>
    <t>A17 CONTRACT INSTRUCTIONS  Clause 17.0   Fixed:____________ Value related:____________ Time related:____________</t>
  </si>
  <si>
    <t>A18 SETTING OUT OF THE WORKS  Clause 18.0  Fixed:____________ Value related:____________ Time related:____________</t>
  </si>
  <si>
    <t xml:space="preserve">ASSIGNMENT </t>
  </si>
  <si>
    <t xml:space="preserve"> Clause 19.0  Clauses 19 is amended by replacing them with the following:  19.1 The contractor does not cede, delegate or assign      any  of its rights or obligations to any person.  19.2 Notwithstanding the above, the employer may, on  written notice to the contractor, cede and delegate,  handover,  its rights and obligations under this contract       to a Related Party or a Client of the employer. On cession    the Client becomes the employer and takes full responsibility. For the purpose hereof the above clause: 19.2.1 a “Related Party” means any entity that directly or indirectly, through one or more intermediaries, controls or is controlled by, or is under common control with the    employer and includes any other “Organ of State”               as defined in section 239 of the Constitution of the   Republic of South Africa, 1996 and any entity or Organ of State for whom the Employer carries out the works or acts  as an implementing agent, (“control” means the beneficial ownership of the majority in number of the issued equity of any entity (or the whole or majority of the entity’s assets), and/or the right or ability to direct or otherwise control the entity or the votes attaching to the majority of the entity’s equity and “controlled” or “under common control” shall    have a similar meaning); and Client means the owner, funder and or sponsor of the   project and or programme managed in terms of the MOA between the Client and DBSA.      Fixed:____________ Value related:____________ Time related:____________</t>
  </si>
  <si>
    <t xml:space="preserve">A20 NOMINATED SUB-CONTRACTORS  Clause 20.0   Fixed:____________ Value related:____________ Time related:____________  </t>
  </si>
  <si>
    <t xml:space="preserve">A21 SELECTED SUBCONTRACTORS  </t>
  </si>
  <si>
    <t>Clause 21.0  Clause 21 is amended by replacing sub-clause 21.1.2 to 21.1.4 and 21.2 to 21.6 with the following:  The contractor and principal agent shall appoint a selected subcontractor in accordance with the provisions of the Scope of Work  Fixed:____________ Value related:____________ Time related:____________</t>
  </si>
  <si>
    <t>A22 EMPLOYER’S DIRECT CONTRACTORS  Clause 22.0  Fixed:____________ Value related:____________ Time related:____________</t>
  </si>
  <si>
    <t>A23 CONTRACTOR'S DOMESTIC SUBCONTRACTORS</t>
  </si>
  <si>
    <t>Clause 23.0Clause 23 is amended by adding sub-clause 23.3 - 23.6:23.3 The contractor may not subcontract the whole of the work without the written instruction or approval of the employer. In such event the employer may require the contractor to cede the contract to the subcontractor.23.4 The subcontractors appointed by the contractor to comply with the developmental and transformation requirements from the employer in terms of applicable legislation, including but not limited to the Preferential Procurement Policy Framework Act, 5 of 2000, and regulation thereto, will be domestic subcontractors for purposes of this agreement, and sub-clauses 23.1 and 23.2 will apply accordingly.23.5 The contractor shall submit the agreement for each subcontract to the Principal Agent and employer may redact all commercially sensitive information. 23.6 Contractors' failure to pay Subcontractors If the contractor fails to make payment of any amount due and payable to a subcontractor (“the Subcontractor debt”) and the Principal Agent considers that the subcontractor debt has an adverse impact(s) on the progress of the works or the obligations of the contractor under the agreement, the Principal Agent may request evidence of payment to the subcontractor. In the absence of such evidence, the employer may (at its own discretion) pay the subcontractor debt directly to the subcontractor concerned. Such payment is, for all purposes under the agreement, regarded as a payment made on behalf of the contractor and at the request of and with the approval and consent of the contractor, as a payment towards the contract sum. As such, payment to the contractor shall be less the payment to the subcontractor.All adverse effects as a result of or arising from the subcontractor debt does not entitle the contractor to any cost or time.Fixed:____________ Value related:____________ Time related:____________</t>
  </si>
  <si>
    <t>A24 PRACTICAL COMPLETION  Clause 24.0  Fixed:____________ Value related:____________ Time related:____________</t>
  </si>
  <si>
    <t>A25 WORK'S COMPLETION  Clause 25.0  Fixed:____________ Value related:____________ Time related:____________</t>
  </si>
  <si>
    <t xml:space="preserve">A26 FINAL COMPLETION  Clause 26.0   Fixed:____________ Value related:____________ Time related:____________ </t>
  </si>
  <si>
    <t>A27 LATENT DEFECTS LIABILITY PERIOD  Clause 27.0  Fixed:____________ Value related:____________ Time related:____________</t>
  </si>
  <si>
    <t xml:space="preserve">A28 SECTIONAL COMPLETION  Clause 28.0  Fixed:____________ Value related:____________ Time related:____________ </t>
  </si>
  <si>
    <t>A29 REVISION OF DATE FOR PRACTICAL COMPLETION  Clause 29.0   Fixed:____________ Value related:____________ Time related:____________</t>
  </si>
  <si>
    <t xml:space="preserve">A30 PENALTY FOR NON-COMPLETION  </t>
  </si>
  <si>
    <t>Clause 30.0  Clause 30.1 is amended replacing reference to “36.3” at end of sentence with “36.0”  Where the contractor fails to bring the works or sections thereof to practical completion on the date or dates stated in the schedule or revision thereof in terms of 29.0, the contractor shall be liable to the employer for the penalty per calender day for non completion of the works or each section thereof at the rate stated in the schedule. The principal agent shall calculate the penalty due from the date or revised date in terms of 29.0 up to and including the actual date of practical completion of the works or section thereof or cancellation in terms of 36.0.   Fixed:____________ Value related:____________ Time related:____________</t>
  </si>
  <si>
    <t xml:space="preserve">A31 INTERIM PAYMENT TO THE CONTRACTOR  </t>
  </si>
  <si>
    <t xml:space="preserve">Clause 31.0  Clause 31.9 is amended by substitution of the words "seven (7) calendar days" in the first line by the words "thirty (30) calendar days”  Clause 31.12 is amended by removing the words subject to the employer giving the contractor a tax invoice for the amount due   Fixed:____________ Value related:____________ Time related:____________ </t>
  </si>
  <si>
    <t xml:space="preserve">A32 ADJUSTMENT TO THE CONTRACT VALUE  Clause 32.0   Fixed:____________ Value related:____________ Time related:____________   </t>
  </si>
  <si>
    <t xml:space="preserve">A33 RECOVERY OF EXPENSE AND LOSS  Clause 33.0  Fixed:____________ Value related:____________ Time related:____________ </t>
  </si>
  <si>
    <t xml:space="preserve">A34 FINAL ACCOUNT AND FINAL PAYMENT  Clause 34.0  Clause 34.13 is amended by removing subject to the employer giving the contractor a tax invoice for the amount due.   Fixed:____________ Value related:____________ Time related:____________ </t>
  </si>
  <si>
    <t>A35 PAYMENT TO OTHER PARTIES  Clause 35.0  Fixed:____________ Value related:____________ Time related:____________</t>
  </si>
  <si>
    <t xml:space="preserve">A36 CANCELLATION BY EMPLOYER - CONTRACTOR’S DEFAULT </t>
  </si>
  <si>
    <t xml:space="preserve">A37 CANCELLATION BY EMPLOYER – LOSS AND DAMAGE  Clause 37.0   Fixed:____________ Value related:____________ Time related:____________ </t>
  </si>
  <si>
    <t xml:space="preserve">A38 CANCELLATION BY CONTRACTOR - EMPLOYER’S DEFAULT  Clause 38.0   Fixed:____________ Value related:____________ Time related:____________ </t>
  </si>
  <si>
    <t>A39 CANCELLATION  - CESSATION OF THE WORKSClause 39.0Clause 39.2 is amended by replacing the third sentence with the following:The employer shall pay the contractor all amounts due in terms of the contract for work completed at the date of termination or cancellation in terms of this clause 39.2, including retention money after deducting any amounts due to the employer. The employer will also return any guarantees still valid to the contractor after such cancellation.Clause 39.2.1 and 39.2.3 are amended by replacing with the following:No Clause Fixed:____________ Value related:____________ Time related:____________</t>
  </si>
  <si>
    <t xml:space="preserve">A40 DISPUTE SETTLEMENT Clause 40.0 </t>
  </si>
  <si>
    <t>A41 STATE CLAUSESClause 41.0Clause 41.1.3 is amended by replacing the definition for CONSTRUCTION PERIOD with the following:CONSTRUCTION PERIOD means a duration of 18 months commencing from the period the contractor takes possession of the sites to the date the certificate of practical completion is issued.Clause 41.1 is amended by the addition of the following: Notwithstanding any clause to the contrary, on cancellation of this agreement either by the employer or the contractor, or for any reason whatsoever, the contractor shall on written instruction, discontinue with the works on a stated date and withdraw himself from the site. The contractor shall not be entitled to refuse to withdraw from the works on the grounds of any lien or right of retention or on the grounds of any other right whatsoever.Fixed:____________ Value related:____________ Time related:____________</t>
  </si>
  <si>
    <t>A42 PRE-TENDER INFORMATION  Clause 42.0  Tenderers are referred to the document C1.2 Contract Data for variables pertaining to this contract  Fixed:____________ Value related:____________ Time related:____________</t>
  </si>
  <si>
    <t>Specific requirements: The contractor must inspect adjoining properties and immediately bring to the notice of the Principal Agent of any consequences that may arise from the building works.</t>
  </si>
  <si>
    <t>Specific requirements: The contractor shall enclose the works as required by the Occupational Health and Safety Act.</t>
  </si>
  <si>
    <t>Option A (by contractor) (YES)</t>
  </si>
  <si>
    <t>Option B (by employer - free of charge when available ) (NO)</t>
  </si>
  <si>
    <t>Option C (By employer - metered) (NO)</t>
  </si>
  <si>
    <t>Telephone (YES)</t>
  </si>
  <si>
    <t>Fascimile (NO)</t>
  </si>
  <si>
    <t>E-mail (YES)</t>
  </si>
  <si>
    <t>Option B (by employer) (NO)</t>
  </si>
  <si>
    <t>Protection is required (Only when existing buildings) (YES)</t>
  </si>
  <si>
    <t>Option A (prorated)(YES)  Option B (calculates) )(NO)</t>
  </si>
  <si>
    <t>Option A (three categories) (YES) Option B (detailed breakdown) (NO)</t>
  </si>
  <si>
    <t>C1 CONTRACT DRAWINGS  The drawings issued with the tender documents do not comprise the complete set but serve as a guide only for tendering purposes and for indicating the scope of the work to enable the tenderer to acquaint himself with the nature and extent of the works and the manner in which they are to be executed  Should any part of the drawings not be clearly intelligible to the tenderer he shall, before submitting his tender, obtain clarification in writing from the principal agent  Fixed: ____________ Value related:____________ Time related:____________</t>
  </si>
  <si>
    <t>C2 GENERAL PREAMBLES  The document “Specification of Materials and Methods to be used (PW371)” is obtainable on request from the head office and all regional offices of the Department, and shall be read in conjunction with the bills of quantities and be referred to for the full descriptions of work to be done and materials to be used  Fixed: ____________ Value related:____________ Time related:____________</t>
  </si>
  <si>
    <t>C3 TRADE NAMES  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  If prior written approval for an alternative product is not obtained, the product described shall be deemed to have been tendered for  Fixed: ____________ Value related:____________ Time related:____________</t>
  </si>
  <si>
    <t>C4 IMPORTED MATERIALS AND EQUIPMENT  Where imported items are listed in the tender documents, the tenderer shall provide all the information called for, failing which the price of any such item, materials or equipment shall be excluded from currency fluctuations. (refer to Schedule of Imported Materials and Equipment (DPW23EC) to be completed by tenderer)  Notwithstanding any provisions elsewhere regarding the adjustment of contract prices, the price of any item, material or equipment listed in terms of this clause shall be excluded from the Contract Price Adjustment Provisions (if applicable)  Fixed: ____________ Value related:____________ Time related:____________</t>
  </si>
  <si>
    <t xml:space="preserve">C5 VIEWING  THE SITE IN SECURITY AREAS  The site is situated in a security area and the tenderer must arrange with the unit commander or other responsible officer to obtain permission to enter the site for tendering purposes  Fixed: ____________ Value related:____________ Time related:____________ </t>
  </si>
  <si>
    <t xml:space="preserve">C6 COMMENCEMENT OF WORKS IN SECURITY AREAS  As the works falls within a security area the contractor must give the unit commander or other responsible officer notice before commencement of the works. Should the contractor fail to make such arrangements, admission to the site may be refused and any additional costs will be for the contractor's account  Fixed: ____________ Value related:____________ Time related:____________ </t>
  </si>
  <si>
    <t xml:space="preserve">C7 ENTRANCE PERMITS TO SECURITY AREAS  As the works falls within a security area the contractor shall obtain entrance permits for his personnel and workmen entering the area and shall comply with all regulations and instructions which may be issued from time to time regarding the protection of persons and property under the control of the Defence Force, Police or chief security officer  Fixed: ____________ Value related:____________ Time related:____________ </t>
  </si>
  <si>
    <t xml:space="preserve">C8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Fixed: ____________ Value related:____________ Time related:____________ </t>
  </si>
  <si>
    <t xml:space="preserve">C9 PROHIBITION ON TAKING OF PHOTOGRAPHS  In terms of article 119 of the defence Act, 44 of 1957, it is prohibited to sketch or to take photographs of any military site or installation or any building or civil works thereon or to be in possession of a camera or other apparatus used for taking of photographs except when authorized thereto by or on behalf of the Minister  The same prohibition is also applicable to all correctional institutions in terms of article 44.1(e) of the Correctional Services Act 8 of 1959  Fixed: ____________ Value related:____________ Time related:____________ </t>
  </si>
  <si>
    <t xml:space="preserve">C10 HIV/AIDS AWARENESS  It is required of the contractor to thoroughly study the HIV/AIDS Specification (PW 1544) of the Department that must be read together with and is deemed to be incorporated under this Section of the Bills of Quantities. Provision for pricing of HIV/AIDS awareness is made under items C10.1 to C10.5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 Also see Part C3.6 Social and Economic Deliverables F1  The contractor must take note that compliance with the HIV/AIDS Specification is compulsory. In the event of partial or total non-compliance, the principal agent, notwithstanding the provisions of Clause A 31 of “Section 1: Preliminaries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t>
  </si>
  <si>
    <t>C10.1 AWARENESS CHAMPION  Selection, appointment, briefing and making available of an Awareness Champion including provision of all relevant services, all in accordance with the HIV/AIDS Specification  Fixed:_____________ Value related:____________ Time related:______________</t>
  </si>
  <si>
    <t>C10.2 AWARENESS WORKSHOPS  Selection and appointment of a competent Service Provider approved by the principal agent,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  Fixed:_____________ Value related:____________ Time related:______________</t>
  </si>
  <si>
    <t>C10.3 POSTERS, BOOKLETS, VIDEOS, ETC.  Provision, displaying, maintaining and replacing when necessary of four plastic laminated posters, booklets and educational videos, etc. for the duration of the construction period, all in accordance with the HIV/AIDS Specification  Fixed:_____________ Value related:____________ Time related:______________</t>
  </si>
  <si>
    <t>C10.4 ACCESS TO CONDOMS  Provision and maintenance of condom dispensers fixed in position, including male and female condoms, replenishing male and female condoms on a daily basis as required for the duration of the construction period, all in accordance with the HIV/AIDS Specification  Fixed:_____________ Value related:____________ Time related:______________</t>
  </si>
  <si>
    <t>C10.5 MONITORING  Monitoring HIV/AIDS awareness of workers, providing the principal agent with access to information including making available all reports, thoroughly completed and reflecting the correct information, for the duration of the construction period and close out, all in accordance with the HIV/AIDS Specification  Fixed:_____________ Value related:____________ Time related:______________</t>
  </si>
  <si>
    <t>C11 OCCUPATIONAL HEALTH AND SAFETY ACT  The contractor shall comply with the requirements set out in the Construction Regulations, 2014 issued under the Occupational Health and Safety Act, 1993 (Act No. 85 of 1993).  It is required of the contractor to thoroughly study the Health and Safety Specification that must be read together with and is deemed to be incorporated under this Section of the bills of quantities/lump sum document.  The contractor must take note that compliance with the Occupational Health and Safety Act, Construction Regulations and Health and Safety Specification is compulsory.  In the event of partial or total non-compliance, the principal agent,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Health and Safety Specification and Project Specific Plan is made under this clause and it is explicitly pointed out that all requirements of the aforementioned are deemed to be priced hereunder and no additional claims in this regard shall be entertained.  Note: The pricing of this Clause shall include but not limited to items in "Annexure B - Health &amp; Safety Bill of Quantities" within Book 2 of the Tender Document.   Fixed:_____________ Value related:____________ Time related:______________</t>
  </si>
  <si>
    <t xml:space="preserve">C12 SOCIAL AND ECONOMIC DELIVERABLES IN CONSTRUCTION WORKS CONTRACTS  The contractor shall thoroughly study and comply with the requirements and specification data set out in the CIDB B.U.I.L.D Programme for Standard for Indirect Targeting for Enterprise Development through construction works and Standard for Skills Development though infrastructure projects.  Fixed:_____________ Value related:____________ Time related:______________  </t>
  </si>
  <si>
    <t xml:space="preserve">C13 LOCAL BUILDING MATERIALS  Preference shall be given to the supply of materials produced or manufactured in the Gauteng Province provided that:  (a) Such materials comply in all respects with the specific requirements of the "Model Preambles For Trades".  (b) The availability of such materials shall not adversely affect the desired progress of the specific works.  (c) The use of such materials shall not constitute grounds for any claim for increased cost in respect thereof.  Fixed:_____________ Value related:____________ Time related:______________  </t>
  </si>
  <si>
    <t xml:space="preserve">C14 LOCAL EMPLOYMENT GENERATION  It is an explicit condition of this tender that the Contractors labour force must comprise of persons normally resident in the locality of the works (local labour) and hence must be employed on this contract.  The contractor will not be allowed to import skilled personnel if the required skills exist within the local community. The contractor will however be allowed to make use of his own permanently employed machine operators and drivers.  Provided, however, that should adequate and appropriate labour not be available within the locality, other labour may be employed subject to satisfactory proof that every reasonable endeavour has been made to employ labour from the immediate locality. The contractor shall identify the local community leaders with the purpose of negotiating with them regarding the utilisation of local labour in the construction process.  The specific employment goals, which are to be met for this project, are as follows:  (a) A minimum of 70% local labour employment  Target Area 1: Ekurhuleni Metropolitan Municipality Target Area 2: Ekurhuleni South District  (b) The Contractor, inclusive of subcontractors and service providers, is allowed to deploy a maximum of 30% seconded (local &amp; non-local labour) on the Project.  Fixed:_____________ Value related:____________ Time related:______________  </t>
  </si>
  <si>
    <t xml:space="preserve">C15.1 SMME SPECIFICATIONS  The Tenderer is encouraged to target works that can be performed by local enterprises as prime contractors, sub-contractors or suppliers. This target must be based on the value of work to be performed. The Local Enterprise Participation goal must be calculated in relation to every entity involved in the project.  Management staff from other areas for the duration of the project will not qualify as local. Plant and equipment brought from other areas will not qualify as local.  Material and plant sourced from local suppliers or agencies will qualify as local. A supplier that has been established locally by a Tenderer solely for the purpose of servicing the project will not qualify.  The contractor shall ensure full achievement of the deliverables through the construction period of this construction contract. </t>
  </si>
  <si>
    <t>Bill Total</t>
  </si>
  <si>
    <t>BILL NO. 7  CEILINGS, PARTITIONS AND ACCESS FLOORING</t>
  </si>
  <si>
    <t>BILL NO. 8  FLOOR COVERINGS, WALL LININGS, ETC</t>
  </si>
  <si>
    <t>BILL NO. 9  IRONMONGERY</t>
  </si>
  <si>
    <t xml:space="preserve">BILL NO. 10  STRUCTURAL STEELWORK </t>
  </si>
  <si>
    <t xml:space="preserve">Descriptions of bolts shall be deemed to include nuts and washers.  Descriptions of L-shaped and U-shaped anchor bolts shall be deemed to include bending, threading, nuts and washers and embedding in concrete  Descriptions of expansion anchors and bolts and chemical anchors and bolts shall be deemed to include nuts, washers and mortices in brickwork or concrete. </t>
  </si>
  <si>
    <t>NOTE: All steel will be painted unless otherwise stated.</t>
  </si>
  <si>
    <t>STEEL TRUSSES</t>
  </si>
  <si>
    <t>Welded double pitched symmetrical steel roof trusses 21755 mm wide x 3560mm high overall, formed of angle rafters, tie beams, rails, struts, braces, cleats, etc and flat bearer, gusset and connection plates, bolted to steel</t>
  </si>
  <si>
    <t>80 x 80 x 6mm L - section</t>
  </si>
  <si>
    <t>60 x 60 x 4mm L - section knee bracing</t>
  </si>
  <si>
    <t>STEEL PURLINS, GIRTS, BRACING, ETC</t>
  </si>
  <si>
    <t xml:space="preserve">Purlins and girts, bolted to steel </t>
  </si>
  <si>
    <t>175 x 50 x 20 x 2.5mm Thick cold- formed lipped channel purlins on single lengths exceeding 44mm and not exceeding 45 mm long, including holes and bolting to cleats</t>
  </si>
  <si>
    <t>Welded bracing, anti-sag rails, etc with flat connection plates, bolted to steel</t>
  </si>
  <si>
    <t xml:space="preserve">60 x 60 x 6mm Angle bracing </t>
  </si>
  <si>
    <t>CONCRETE</t>
  </si>
  <si>
    <t>30MPa non shrink grout</t>
  </si>
  <si>
    <t>Bedding 50mm thick  under 270 x 270mm base plate</t>
  </si>
  <si>
    <t>BOLTS, FASTENERS, ETC</t>
  </si>
  <si>
    <t xml:space="preserve">16mm Diameter chemical anchor </t>
  </si>
  <si>
    <t>PAINTING</t>
  </si>
  <si>
    <t xml:space="preserve">One coat Epiwash Strontium Chromate Primer (AW 255), two coats Plascothane 9000 Polyutherane Acrylic (PRU 9000) Base &amp; PRH 9 curing agent  </t>
  </si>
  <si>
    <t>On structural steel lattice columns, beams, trusses, etc</t>
  </si>
  <si>
    <t>On steel purlins, girts, etc</t>
  </si>
  <si>
    <t>Intumescent paint:</t>
  </si>
  <si>
    <t>Apply FR120 intumescent paint to structural steel work.</t>
  </si>
  <si>
    <t xml:space="preserve">STRUCTURAL STEELWORK </t>
  </si>
  <si>
    <t>Trees:</t>
  </si>
  <si>
    <t>The tenderer is to allow in his price for watering all newly planted trees twice a week for the first three months.</t>
  </si>
  <si>
    <t>Securinega virosa (White Berry Bush), including planting, fertilizing, staking, mulching and watering, all by a specialist subcontractor or nursery.</t>
  </si>
  <si>
    <t>Shrubs:</t>
  </si>
  <si>
    <t xml:space="preserve">Elegia Tectorum, including planting, fertilizing, staking, mulching and watering, all by a specialist subcontractor or nursery. </t>
  </si>
  <si>
    <t>Plants:</t>
  </si>
  <si>
    <t xml:space="preserve">Groundcover plant mix of dietes bicolour, abelia grandiflora, crassula multicava and crassula campfire. </t>
  </si>
  <si>
    <t>Groundcover plant mix:</t>
  </si>
  <si>
    <t>Walkways and parking cover structure:</t>
  </si>
  <si>
    <t xml:space="preserve">Provide the sum of R850 000.00 (Eight Hundred and Fifty Thousand Rand) for walkways and parking covering and structure, the amount to be used at the discretion of the Principal Agent or deducted in whole or in part if not required. </t>
  </si>
  <si>
    <t xml:space="preserve">Provide the sum of R450 000.00 (Four Hundred and Fifty Thousand Rand) for Irrigation system supplied and installed complete, to be used at the discretion of the Principal Agent and deducted in whole or in part if not required. </t>
  </si>
  <si>
    <t>Provide the sum of R2 800 000.00 (Two Million, Eight Hundred Thousand Rand) for rehabilitation of existing site in accordance to owner's specification complete, to be used at the discretion of the Principal Agent and deducted in whole or in part if not required</t>
  </si>
  <si>
    <t>10m Mild steel Rugby posts powder coated and painted to the approval of the Architect.</t>
  </si>
  <si>
    <t>7.32m wide and 2.44m high with 2mm to 4mm mild steel, hot dip galvanized, to be set in concrete footing with back support net, to the approval of Architect</t>
  </si>
  <si>
    <t>Rugby Posts:</t>
  </si>
  <si>
    <t>Soccer Goals:</t>
  </si>
  <si>
    <t>NOTE: Any defects which may become evident due to bad workmanship or materials within six months of completion shall be made good by the Contractor at his own expense. --------------------</t>
  </si>
  <si>
    <t xml:space="preserve">Earth filling supplied by the contractor under combi courts: </t>
  </si>
  <si>
    <t>Sub-base course of suitable gravel/crusher run material compacted to 90% Mod AASHTO density</t>
  </si>
  <si>
    <t>Base course of G1 graded 13mm crusher stone material, sprayed with bitumen SS60 compacted to 90% Mod AASHTO density</t>
  </si>
  <si>
    <t xml:space="preserve">Base course of G1 grade 6.7mm stone material, sprayed with bitumen SS60 emulsion compacted to 90% Mod AASHTO density </t>
  </si>
  <si>
    <t>WEED KILLERS, INSECTICIDES, ETC</t>
  </si>
  <si>
    <t>Combi Court Base to be treated with a SANS 10400 approved weed killer:</t>
  </si>
  <si>
    <t>On base course</t>
  </si>
  <si>
    <t xml:space="preserve">COMBI COURT SURFACING </t>
  </si>
  <si>
    <t>Welded Mesh:</t>
  </si>
  <si>
    <t>Bara Mesh</t>
  </si>
  <si>
    <t>Slurry Surfacing:</t>
  </si>
  <si>
    <t xml:space="preserve">Slurry layer to be compacted to 90% Mod AASHTO density </t>
  </si>
  <si>
    <t>Reinforced 20Mpa/19mm Concrete cast on/in formwork:</t>
  </si>
  <si>
    <t>Surface beds cast in panels with smooth top finish (elsewhere measured)</t>
  </si>
  <si>
    <t xml:space="preserve">Finishing to surfaces of concrete smooth with a power float: </t>
  </si>
  <si>
    <t>30mm Seamless Rubber Cushion Matting:</t>
  </si>
  <si>
    <t xml:space="preserve">Glued on power floated concrete </t>
  </si>
  <si>
    <t xml:space="preserve">Mastic Layers: </t>
  </si>
  <si>
    <t>Apply 2 x colourless layers and 2 x colour layers to the approval of the Architect and/or Engineer</t>
  </si>
  <si>
    <t>Prepare and apply paint lines to international standards with moisture and UV resistant paint:</t>
  </si>
  <si>
    <t>Interior of the Court with Green</t>
  </si>
  <si>
    <t>50 - 100mm Wide white line</t>
  </si>
  <si>
    <t>50 - 100mm Wide Red line on the Edge</t>
  </si>
  <si>
    <t>50 - 100mm Wide Yellow</t>
  </si>
  <si>
    <t>3600mm High Chain Link Galvanised Diamond Mesh size 100 x 50 x 2.5mm with vertical wires facing outwards including intermediate posts, corner posts, straining wires, 350 x 350 x 600mm mass concrete base, 450mm wide concrete base, etc. installed complete, and excavations for poles, holes etc. and, all complete, painted with Antique Green Gloss Enamel paint.</t>
  </si>
  <si>
    <t>Single leaf steel gate size 900mm wide x 2100mm high overall, formed of 50mm diameter x 2.5mm parameter framing and one diagonal brace, all scribed and welded at corners and intersections, covered with Galvanised Diamond Mesh, straining wires all as per fencing, including fitting with 30mm diameter x 300mm girth u-shaped cleats and three 24mm diameter x 300mm long eye bolt hinges bolted and welded to adjoining 100mm diameter gate post (elsewhere measured), including 500mm long heavy duty chain spot welded to gate and Union padlock.</t>
  </si>
  <si>
    <t>BOND AND INTERLOCKING CONCRETE PAVERS</t>
  </si>
  <si>
    <t>Plain Precast Cement Concrete (25MPa) Type SA Interlocking Bond Paving Bricks Size 200 x 100 x 60mm Thick Laid On And Including 30mm Thick Sand Bed With Joints Filled With Sand:</t>
  </si>
  <si>
    <t xml:space="preserve">60mm Interlocking block type S-A with compressive strength of 25Mpa in Herringbone pattern 45 degree to kerb including 25mm bedding layer of thin, clean, silt free commercial coarse river sand approved by Engineer (Include all cutting of blocks and sand infill). </t>
  </si>
  <si>
    <t>75 x 250mm high overall, laid in lengths not exceeding 1000mm on a well rammed earth bottom or base course.</t>
  </si>
  <si>
    <t xml:space="preserve">SCHOOL SPECTATOR SEATING AREA </t>
  </si>
  <si>
    <t xml:space="preserve">5m x 5 Tier Standard School Spectator Stand </t>
  </si>
  <si>
    <t xml:space="preserve">2mm x 40 mm Square Tubing, Hot dip galvanised finish with treated Pine seating. </t>
  </si>
  <si>
    <t>Scoreboard:</t>
  </si>
  <si>
    <t>3m x 1.5m Aluminium structure frame with aluminium plate screen scoreboard, painted with Antique Green Matte Enamel paint background composition and white enamel paint for school name, borders for score boxes and overall frame.</t>
  </si>
  <si>
    <t>Combi Court Posts and Nets:</t>
  </si>
  <si>
    <t>2x 76mm Removable adjustable square Mild Steel posts powder coated, painted in Antique Green Gloss Enamel paint with Brass Winders mechanism and handle allowing locking for tensioning including high performance 12.8m heavy duty 3.5mmm braided HDPE net twine and features a quad-stitched optic white headband.</t>
  </si>
  <si>
    <t>Permanent 76mm square mild steel Netball Goal Post, with solid ring and net included, bolted to the slab. 2 x hoops to accommodate junior &amp; senior players, painted in Antique Green Gloss Enamel paint.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</si>
</sst>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R&quot;* #,##0.00_-;\-&quot;R&quot;* #,##0.00_-;_-&quot;R&quot;*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Arial"/>
      <family val="2"/>
    </font>
    <font>
      <sz val="20"/>
      <name val="Arial"/>
      <family val="2"/>
    </font>
    <font>
      <sz val="14"/>
      <name val="Arial"/>
      <family val="2"/>
    </font>
    <font>
      <sz val="12"/>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style="thin">
        <color indexed="64"/>
      </right>
      <top/>
      <bottom/>
      <diagonal/>
    </border>
    <border>
      <left style="double">
        <color indexed="64"/>
      </left>
      <right/>
      <top/>
      <bottom/>
      <diagonal/>
    </border>
    <border>
      <left style="double">
        <color indexed="64"/>
      </left>
      <right/>
      <top style="thin">
        <color indexed="64"/>
      </top>
      <bottom/>
      <diagonal/>
    </border>
    <border>
      <left style="thin">
        <color indexed="64"/>
      </left>
      <right style="double">
        <color indexed="64"/>
      </right>
      <top/>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48">
    <xf numFmtId="0" fontId="0" fillId="0" borderId="0" xfId="0"/>
    <xf numFmtId="0" fontId="0" fillId="0" borderId="0" xfId="0" applyAlignment="1">
      <alignment wrapText="1"/>
    </xf>
    <xf numFmtId="0" fontId="16" fillId="0" borderId="0" xfId="0" applyFont="1" applyAlignment="1">
      <alignment wrapText="1"/>
    </xf>
    <xf numFmtId="0" fontId="0" fillId="0" borderId="0" xfId="0" applyAlignment="1">
      <alignment horizontal="center" vertical="center"/>
    </xf>
    <xf numFmtId="164" fontId="0" fillId="0" borderId="0" xfId="0" applyNumberFormat="1"/>
    <xf numFmtId="0" fontId="0" fillId="0" borderId="0" xfId="0" applyAlignment="1">
      <alignment horizontal="center"/>
    </xf>
    <xf numFmtId="0" fontId="0" fillId="0" borderId="11" xfId="0" applyBorder="1"/>
    <xf numFmtId="0" fontId="0" fillId="0" borderId="11" xfId="0" applyBorder="1" applyAlignment="1">
      <alignment wrapText="1"/>
    </xf>
    <xf numFmtId="164" fontId="0" fillId="0" borderId="11" xfId="0" applyNumberFormat="1" applyBorder="1"/>
    <xf numFmtId="164" fontId="0" fillId="0" borderId="0" xfId="0" applyNumberFormat="1" applyAlignment="1">
      <alignment horizontal="center"/>
    </xf>
    <xf numFmtId="0" fontId="20" fillId="0" borderId="0" xfId="42" applyFont="1" applyAlignment="1">
      <alignment vertical="center"/>
    </xf>
    <xf numFmtId="0" fontId="19" fillId="0" borderId="12" xfId="42" applyFont="1" applyBorder="1" applyAlignment="1">
      <alignment horizontal="center" vertical="center" wrapText="1"/>
    </xf>
    <xf numFmtId="0" fontId="22" fillId="0" borderId="12" xfId="0" applyFont="1" applyBorder="1" applyAlignment="1">
      <alignment horizontal="center" vertical="center"/>
    </xf>
    <xf numFmtId="0" fontId="22" fillId="0" borderId="12" xfId="0" applyFont="1" applyBorder="1" applyAlignment="1">
      <alignment wrapText="1"/>
    </xf>
    <xf numFmtId="0" fontId="22" fillId="0" borderId="0" xfId="0" applyFont="1" applyAlignment="1">
      <alignment horizontal="center"/>
    </xf>
    <xf numFmtId="164" fontId="22" fillId="0" borderId="0" xfId="0" applyNumberFormat="1" applyFont="1"/>
    <xf numFmtId="164" fontId="22" fillId="0" borderId="13" xfId="0" applyNumberFormat="1" applyFont="1" applyBorder="1"/>
    <xf numFmtId="0" fontId="23" fillId="0" borderId="12" xfId="0" applyFont="1" applyBorder="1" applyAlignment="1">
      <alignment wrapText="1"/>
    </xf>
    <xf numFmtId="164" fontId="22" fillId="0" borderId="14" xfId="0" applyNumberFormat="1" applyFont="1" applyBorder="1"/>
    <xf numFmtId="9" fontId="22" fillId="0" borderId="0" xfId="0" applyNumberFormat="1" applyFont="1" applyAlignment="1">
      <alignment horizontal="center"/>
    </xf>
    <xf numFmtId="0" fontId="22" fillId="0" borderId="12" xfId="0" applyFont="1" applyBorder="1"/>
    <xf numFmtId="0" fontId="22" fillId="0" borderId="0" xfId="0" applyFont="1"/>
    <xf numFmtId="0" fontId="22" fillId="0" borderId="16" xfId="0" applyFont="1" applyBorder="1" applyAlignment="1">
      <alignment horizontal="center"/>
    </xf>
    <xf numFmtId="0" fontId="22" fillId="0" borderId="0" xfId="0" applyFont="1" applyAlignment="1">
      <alignment horizontal="center" vertical="center"/>
    </xf>
    <xf numFmtId="0" fontId="22" fillId="0" borderId="15" xfId="0" applyFont="1" applyBorder="1"/>
    <xf numFmtId="0" fontId="22" fillId="0" borderId="13" xfId="0" applyFont="1" applyBorder="1" applyAlignment="1">
      <alignment horizontal="center"/>
    </xf>
    <xf numFmtId="0" fontId="16" fillId="0" borderId="0" xfId="0" applyFont="1"/>
    <xf numFmtId="0" fontId="0" fillId="0" borderId="0" xfId="0" applyProtection="1">
      <protection locked="0"/>
    </xf>
    <xf numFmtId="0" fontId="16" fillId="0" borderId="0" xfId="0" applyFont="1" applyAlignment="1" applyProtection="1">
      <alignment horizontal="center"/>
      <protection locked="0"/>
    </xf>
    <xf numFmtId="0" fontId="16" fillId="0" borderId="0" xfId="0" applyFont="1" applyAlignment="1">
      <alignment horizontal="center"/>
    </xf>
    <xf numFmtId="0" fontId="24" fillId="0" borderId="0" xfId="0" applyFont="1"/>
    <xf numFmtId="0" fontId="25" fillId="0" borderId="0" xfId="0" applyFont="1" applyAlignment="1">
      <alignment wrapText="1"/>
    </xf>
    <xf numFmtId="0" fontId="24" fillId="0" borderId="0" xfId="0" applyFont="1" applyProtection="1">
      <protection locked="0"/>
    </xf>
    <xf numFmtId="164" fontId="25" fillId="0" borderId="11" xfId="0" applyNumberFormat="1" applyFont="1" applyBorder="1"/>
    <xf numFmtId="164" fontId="25" fillId="0" borderId="0" xfId="0" applyNumberFormat="1" applyFont="1"/>
    <xf numFmtId="0" fontId="24" fillId="0" borderId="0" xfId="0" applyFont="1" applyAlignment="1">
      <alignment wrapText="1"/>
    </xf>
    <xf numFmtId="164" fontId="24" fillId="0" borderId="11" xfId="0" applyNumberFormat="1" applyFont="1" applyBorder="1"/>
    <xf numFmtId="0" fontId="24" fillId="0" borderId="0" xfId="0" applyFont="1" applyAlignment="1">
      <alignment horizontal="center"/>
    </xf>
    <xf numFmtId="164" fontId="0" fillId="0" borderId="0" xfId="0" applyNumberFormat="1" applyProtection="1">
      <protection locked="0"/>
    </xf>
    <xf numFmtId="164" fontId="0" fillId="0" borderId="10" xfId="0" applyNumberFormat="1" applyBorder="1" applyProtection="1">
      <protection locked="0"/>
    </xf>
    <xf numFmtId="164" fontId="0" fillId="0" borderId="11" xfId="0" applyNumberFormat="1" applyBorder="1" applyProtection="1">
      <protection locked="0"/>
    </xf>
    <xf numFmtId="164" fontId="0" fillId="0" borderId="0" xfId="0" applyNumberFormat="1" applyAlignment="1" applyProtection="1">
      <alignment horizontal="center"/>
      <protection locked="0"/>
    </xf>
    <xf numFmtId="0" fontId="0" fillId="0" borderId="10" xfId="0" applyBorder="1" applyAlignment="1">
      <alignment horizontal="center"/>
    </xf>
    <xf numFmtId="0" fontId="0" fillId="0" borderId="10" xfId="0" applyBorder="1" applyAlignment="1">
      <alignment wrapText="1"/>
    </xf>
    <xf numFmtId="0" fontId="0" fillId="0" borderId="10" xfId="0" applyBorder="1"/>
    <xf numFmtId="164" fontId="0" fillId="0" borderId="10" xfId="0" applyNumberFormat="1" applyBorder="1"/>
    <xf numFmtId="0" fontId="0" fillId="0" borderId="0" xfId="0" applyAlignment="1">
      <alignment horizontal="right"/>
    </xf>
    <xf numFmtId="0" fontId="21" fillId="0" borderId="0" xfId="42" applyFont="1" applyAlignment="1">
      <alignment horizontal="right"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4CA42E94-DF04-4D9E-BF12-EA69EBDDAB1F}"/>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9485B-D54D-4032-AF58-C0CF7ABF48E6}">
  <dimension ref="A2:E49"/>
  <sheetViews>
    <sheetView tabSelected="1" workbookViewId="0">
      <pane ySplit="4" topLeftCell="A5" activePane="bottomLeft" state="frozen"/>
      <selection pane="bottomLeft" activeCell="E14" sqref="E14"/>
    </sheetView>
  </sheetViews>
  <sheetFormatPr baseColWidth="10" defaultColWidth="8.83203125" defaultRowHeight="16" x14ac:dyDescent="0.2"/>
  <cols>
    <col min="1" max="1" width="8.6640625" style="3"/>
    <col min="2" max="2" width="63.6640625" customWidth="1"/>
    <col min="3" max="3" width="14.1640625" style="5" customWidth="1"/>
    <col min="4" max="4" width="22.83203125" style="4" hidden="1" customWidth="1"/>
    <col min="5" max="5" width="30.6640625" style="15" customWidth="1"/>
  </cols>
  <sheetData>
    <row r="2" spans="1:5" ht="18" x14ac:dyDescent="0.2">
      <c r="B2" s="47" t="s">
        <v>2375</v>
      </c>
      <c r="C2" s="47"/>
      <c r="D2" s="47"/>
      <c r="E2" s="47"/>
    </row>
    <row r="4" spans="1:5" ht="34" x14ac:dyDescent="0.2">
      <c r="A4" s="11" t="s">
        <v>2377</v>
      </c>
      <c r="B4" s="10" t="s">
        <v>2376</v>
      </c>
      <c r="D4" s="4" t="s">
        <v>9</v>
      </c>
    </row>
    <row r="5" spans="1:5" ht="17" x14ac:dyDescent="0.2">
      <c r="A5" s="12">
        <v>1</v>
      </c>
      <c r="B5" s="13" t="s">
        <v>14</v>
      </c>
      <c r="C5" s="14">
        <v>44</v>
      </c>
      <c r="D5" s="15"/>
      <c r="E5" s="16">
        <f>PRELIMINARIES!F434</f>
        <v>0</v>
      </c>
    </row>
    <row r="6" spans="1:5" x14ac:dyDescent="0.2">
      <c r="A6" s="12"/>
      <c r="B6" s="13"/>
      <c r="C6" s="14"/>
      <c r="D6" s="15"/>
      <c r="E6" s="16"/>
    </row>
    <row r="7" spans="1:5" ht="17" x14ac:dyDescent="0.2">
      <c r="A7" s="12">
        <v>2</v>
      </c>
      <c r="B7" s="13" t="s">
        <v>2347</v>
      </c>
      <c r="C7" s="14">
        <v>150</v>
      </c>
      <c r="D7" s="15"/>
      <c r="E7" s="16">
        <f>'BUILDING WORKS'!L2020</f>
        <v>0</v>
      </c>
    </row>
    <row r="8" spans="1:5" x14ac:dyDescent="0.2">
      <c r="A8" s="12"/>
      <c r="B8" s="13"/>
      <c r="C8" s="14"/>
      <c r="D8" s="15"/>
      <c r="E8" s="16"/>
    </row>
    <row r="9" spans="1:5" ht="17" x14ac:dyDescent="0.2">
      <c r="A9" s="12">
        <v>3</v>
      </c>
      <c r="B9" s="13" t="s">
        <v>1278</v>
      </c>
      <c r="C9" s="14">
        <v>182</v>
      </c>
      <c r="D9" s="15"/>
      <c r="E9" s="16">
        <f>'ELECTRICAL INSTALLATION'!L556</f>
        <v>0</v>
      </c>
    </row>
    <row r="10" spans="1:5" x14ac:dyDescent="0.2">
      <c r="A10" s="12"/>
      <c r="B10" s="13"/>
      <c r="C10" s="14"/>
      <c r="D10" s="15"/>
      <c r="E10" s="16"/>
    </row>
    <row r="11" spans="1:5" ht="17" x14ac:dyDescent="0.2">
      <c r="A11" s="12">
        <v>4</v>
      </c>
      <c r="B11" s="13" t="s">
        <v>2348</v>
      </c>
      <c r="C11" s="14">
        <v>213</v>
      </c>
      <c r="D11" s="15"/>
      <c r="E11" s="16">
        <f>'ELECTRONIC INSTALLATION'!L466</f>
        <v>0</v>
      </c>
    </row>
    <row r="12" spans="1:5" x14ac:dyDescent="0.2">
      <c r="A12" s="12"/>
      <c r="B12" s="13"/>
      <c r="C12" s="14"/>
      <c r="D12" s="15"/>
      <c r="E12" s="16"/>
    </row>
    <row r="13" spans="1:5" ht="17" x14ac:dyDescent="0.2">
      <c r="A13" s="12">
        <v>5</v>
      </c>
      <c r="B13" s="13" t="s">
        <v>2349</v>
      </c>
      <c r="C13" s="14">
        <v>272</v>
      </c>
      <c r="D13" s="15"/>
      <c r="E13" s="16">
        <f>'MECHANICAL INSTALLATION '!L1456</f>
        <v>0</v>
      </c>
    </row>
    <row r="14" spans="1:5" x14ac:dyDescent="0.2">
      <c r="A14" s="12"/>
      <c r="B14" s="13"/>
      <c r="C14" s="14"/>
      <c r="D14" s="15"/>
      <c r="E14" s="16"/>
    </row>
    <row r="15" spans="1:5" ht="17" x14ac:dyDescent="0.2">
      <c r="A15" s="12">
        <v>6</v>
      </c>
      <c r="B15" s="13" t="s">
        <v>2350</v>
      </c>
      <c r="C15" s="14">
        <v>323</v>
      </c>
      <c r="D15" s="15"/>
      <c r="E15" s="16">
        <f>'EXTERNAL WORKS'!L1072</f>
        <v>0</v>
      </c>
    </row>
    <row r="16" spans="1:5" x14ac:dyDescent="0.2">
      <c r="A16" s="12"/>
      <c r="B16" s="13"/>
      <c r="C16" s="14"/>
      <c r="D16" s="15"/>
      <c r="E16" s="16"/>
    </row>
    <row r="17" spans="1:5" ht="17" x14ac:dyDescent="0.2">
      <c r="A17" s="12">
        <v>7</v>
      </c>
      <c r="B17" s="13" t="s">
        <v>2351</v>
      </c>
      <c r="C17" s="14">
        <v>330</v>
      </c>
      <c r="D17" s="15"/>
      <c r="E17" s="16">
        <f>'PROVISIONAL SUMS AND ALLOWANCES'!K151</f>
        <v>0</v>
      </c>
    </row>
    <row r="18" spans="1:5" x14ac:dyDescent="0.2">
      <c r="A18" s="12"/>
      <c r="B18" s="13"/>
      <c r="C18" s="14"/>
      <c r="D18" s="15"/>
      <c r="E18" s="16"/>
    </row>
    <row r="19" spans="1:5" ht="17" x14ac:dyDescent="0.2">
      <c r="A19" s="12"/>
      <c r="B19" s="17" t="s">
        <v>2352</v>
      </c>
      <c r="C19" s="14"/>
      <c r="D19" s="15" t="s">
        <v>2353</v>
      </c>
      <c r="E19" s="18">
        <f>SUM(E5:E17)</f>
        <v>0</v>
      </c>
    </row>
    <row r="20" spans="1:5" x14ac:dyDescent="0.2">
      <c r="A20" s="12"/>
      <c r="B20" s="13"/>
      <c r="C20" s="14"/>
      <c r="D20" s="15"/>
      <c r="E20" s="16"/>
    </row>
    <row r="21" spans="1:5" ht="17" x14ac:dyDescent="0.2">
      <c r="A21" s="12"/>
      <c r="B21" s="13" t="s">
        <v>2354</v>
      </c>
      <c r="C21" s="14"/>
      <c r="D21" s="15"/>
      <c r="E21" s="16"/>
    </row>
    <row r="22" spans="1:5" x14ac:dyDescent="0.2">
      <c r="A22" s="12"/>
      <c r="B22" s="13"/>
      <c r="C22" s="14"/>
      <c r="D22" s="15"/>
      <c r="E22" s="16"/>
    </row>
    <row r="23" spans="1:5" ht="34" x14ac:dyDescent="0.2">
      <c r="A23" s="12"/>
      <c r="B23" s="13" t="s">
        <v>2355</v>
      </c>
      <c r="C23" s="14"/>
      <c r="D23" s="15"/>
      <c r="E23" s="16">
        <f>E19*0.5%</f>
        <v>0</v>
      </c>
    </row>
    <row r="24" spans="1:5" x14ac:dyDescent="0.2">
      <c r="A24" s="12"/>
      <c r="B24" s="13"/>
      <c r="C24" s="14"/>
      <c r="D24" s="15"/>
      <c r="E24" s="16"/>
    </row>
    <row r="25" spans="1:5" ht="17" x14ac:dyDescent="0.2">
      <c r="A25" s="12"/>
      <c r="B25" s="17" t="s">
        <v>2356</v>
      </c>
      <c r="C25" s="14"/>
      <c r="D25" s="15" t="s">
        <v>2353</v>
      </c>
      <c r="E25" s="18">
        <f>E19+E23</f>
        <v>0</v>
      </c>
    </row>
    <row r="26" spans="1:5" x14ac:dyDescent="0.2">
      <c r="A26" s="12"/>
      <c r="B26" s="13"/>
      <c r="C26" s="14"/>
      <c r="D26" s="15"/>
      <c r="E26" s="16"/>
    </row>
    <row r="27" spans="1:5" ht="17" x14ac:dyDescent="0.2">
      <c r="A27" s="12"/>
      <c r="B27" s="13" t="s">
        <v>2357</v>
      </c>
      <c r="C27" s="14"/>
      <c r="D27" s="15"/>
      <c r="E27" s="16"/>
    </row>
    <row r="28" spans="1:5" x14ac:dyDescent="0.2">
      <c r="A28" s="12"/>
      <c r="B28" s="13"/>
      <c r="C28" s="14"/>
      <c r="D28" s="15"/>
      <c r="E28" s="16"/>
    </row>
    <row r="29" spans="1:5" ht="51" x14ac:dyDescent="0.2">
      <c r="A29" s="12"/>
      <c r="B29" s="13" t="s">
        <v>2358</v>
      </c>
      <c r="C29" s="14"/>
      <c r="D29" s="15"/>
      <c r="E29" s="16">
        <f>E25*0.2%</f>
        <v>0</v>
      </c>
    </row>
    <row r="30" spans="1:5" x14ac:dyDescent="0.2">
      <c r="A30" s="12"/>
      <c r="B30" s="13"/>
      <c r="C30" s="14"/>
      <c r="D30" s="15"/>
      <c r="E30" s="16"/>
    </row>
    <row r="31" spans="1:5" ht="17" x14ac:dyDescent="0.2">
      <c r="A31" s="12"/>
      <c r="B31" s="13" t="s">
        <v>2359</v>
      </c>
      <c r="C31" s="14"/>
      <c r="D31" s="15"/>
      <c r="E31" s="16"/>
    </row>
    <row r="32" spans="1:5" x14ac:dyDescent="0.2">
      <c r="A32" s="12"/>
      <c r="B32" s="13"/>
      <c r="C32" s="14"/>
      <c r="D32" s="15"/>
      <c r="E32" s="16"/>
    </row>
    <row r="33" spans="1:5" ht="102" x14ac:dyDescent="0.2">
      <c r="A33" s="12"/>
      <c r="B33" s="13" t="s">
        <v>2360</v>
      </c>
      <c r="C33" s="14"/>
      <c r="D33" s="15">
        <v>3500000</v>
      </c>
      <c r="E33" s="16">
        <v>3500000</v>
      </c>
    </row>
    <row r="34" spans="1:5" x14ac:dyDescent="0.2">
      <c r="A34" s="12"/>
      <c r="B34" s="13"/>
      <c r="C34" s="14"/>
      <c r="D34" s="15"/>
      <c r="E34" s="16"/>
    </row>
    <row r="35" spans="1:5" ht="17" x14ac:dyDescent="0.2">
      <c r="A35" s="12"/>
      <c r="B35" s="13" t="s">
        <v>2353</v>
      </c>
      <c r="C35" s="14"/>
      <c r="D35" s="15" t="s">
        <v>2353</v>
      </c>
      <c r="E35" s="18">
        <f>E33+E29+E25</f>
        <v>3500000</v>
      </c>
    </row>
    <row r="36" spans="1:5" x14ac:dyDescent="0.2">
      <c r="A36" s="12"/>
      <c r="B36" s="13"/>
      <c r="C36" s="14"/>
      <c r="D36" s="15"/>
      <c r="E36" s="16"/>
    </row>
    <row r="37" spans="1:5" ht="17" x14ac:dyDescent="0.2">
      <c r="A37" s="12"/>
      <c r="B37" s="13" t="s">
        <v>2361</v>
      </c>
      <c r="C37" s="14"/>
      <c r="D37" s="15"/>
      <c r="E37" s="16"/>
    </row>
    <row r="38" spans="1:5" x14ac:dyDescent="0.2">
      <c r="A38" s="12"/>
      <c r="B38" s="13"/>
      <c r="C38" s="14"/>
      <c r="D38" s="15"/>
      <c r="E38" s="16"/>
    </row>
    <row r="39" spans="1:5" ht="51" x14ac:dyDescent="0.2">
      <c r="A39" s="12"/>
      <c r="B39" s="13" t="s">
        <v>2362</v>
      </c>
      <c r="C39" s="14"/>
      <c r="D39" s="15">
        <v>8000000</v>
      </c>
      <c r="E39" s="16">
        <v>8000000</v>
      </c>
    </row>
    <row r="40" spans="1:5" x14ac:dyDescent="0.2">
      <c r="A40" s="12"/>
      <c r="B40" s="13"/>
      <c r="C40" s="14"/>
      <c r="D40" s="15"/>
      <c r="E40" s="16"/>
    </row>
    <row r="41" spans="1:5" ht="17" x14ac:dyDescent="0.2">
      <c r="A41" s="12"/>
      <c r="B41" s="17" t="s">
        <v>2363</v>
      </c>
      <c r="C41" s="14"/>
      <c r="D41" s="15" t="s">
        <v>2353</v>
      </c>
      <c r="E41" s="18">
        <f>E35+E39</f>
        <v>11500000</v>
      </c>
    </row>
    <row r="42" spans="1:5" x14ac:dyDescent="0.2">
      <c r="A42" s="12"/>
      <c r="B42" s="13"/>
      <c r="C42" s="14"/>
      <c r="D42" s="15"/>
      <c r="E42" s="16"/>
    </row>
    <row r="43" spans="1:5" ht="17" x14ac:dyDescent="0.2">
      <c r="A43" s="12"/>
      <c r="B43" s="13" t="s">
        <v>2364</v>
      </c>
      <c r="C43" s="19">
        <v>0.15</v>
      </c>
      <c r="D43" s="15"/>
      <c r="E43" s="16">
        <f>E41*0.15</f>
        <v>1725000</v>
      </c>
    </row>
    <row r="44" spans="1:5" x14ac:dyDescent="0.2">
      <c r="A44" s="12"/>
      <c r="B44" s="20"/>
      <c r="C44" s="14"/>
      <c r="D44" s="15"/>
      <c r="E44" s="16"/>
    </row>
    <row r="45" spans="1:5" x14ac:dyDescent="0.2">
      <c r="A45" s="12"/>
      <c r="B45" s="20"/>
      <c r="C45" s="14"/>
      <c r="D45" s="15"/>
      <c r="E45" s="18"/>
    </row>
    <row r="46" spans="1:5" x14ac:dyDescent="0.2">
      <c r="A46" s="12"/>
      <c r="B46" s="21"/>
      <c r="C46" s="22"/>
      <c r="D46" s="15"/>
      <c r="E46" s="16">
        <f>E41+E43</f>
        <v>13225000</v>
      </c>
    </row>
    <row r="47" spans="1:5" x14ac:dyDescent="0.2">
      <c r="A47" s="23"/>
      <c r="B47" s="24"/>
      <c r="C47" s="25"/>
      <c r="D47" s="15"/>
      <c r="E47" s="16"/>
    </row>
    <row r="48" spans="1:5" x14ac:dyDescent="0.2">
      <c r="A48" s="23"/>
      <c r="B48" s="21"/>
      <c r="C48" s="14"/>
      <c r="D48" s="15"/>
    </row>
    <row r="49" spans="1:4" x14ac:dyDescent="0.2">
      <c r="A49" s="23"/>
      <c r="B49" s="21"/>
      <c r="C49" s="14"/>
      <c r="D49" s="15"/>
    </row>
  </sheetData>
  <sheetProtection algorithmName="SHA-512" hashValue="bnUoou/yJRGHWwEPIcmVJLUpt3hSnpAImEL7XdlwJU3exu6JugeKIOKUzc3yfGdVB3e/wZ/K4hAPwJ93LFGMyA==" saltValue="gIpEnVKJYd/0QP+XDmbuag==" spinCount="100000" sheet="1" objects="1" scenarios="1"/>
  <mergeCells count="1">
    <mergeCell ref="B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4"/>
  <sheetViews>
    <sheetView workbookViewId="0">
      <pane ySplit="1" topLeftCell="A412" activePane="bottomLeft" state="frozen"/>
      <selection pane="bottomLeft" activeCell="F418" sqref="F418"/>
    </sheetView>
  </sheetViews>
  <sheetFormatPr baseColWidth="10" defaultColWidth="8.83203125" defaultRowHeight="15" x14ac:dyDescent="0.2"/>
  <cols>
    <col min="2" max="2" width="76.5" customWidth="1"/>
    <col min="4" max="4" width="19.33203125" style="5" customWidth="1"/>
    <col min="5" max="5" width="25.5" style="27" customWidth="1"/>
    <col min="6" max="6" width="42.5" customWidth="1"/>
    <col min="7" max="7" width="0" hidden="1" customWidth="1"/>
    <col min="8" max="8" width="17.1640625" customWidth="1"/>
    <col min="9" max="9" width="50.83203125" style="1" customWidth="1"/>
    <col min="10" max="10" width="8.6640625" customWidth="1"/>
    <col min="14" max="14" width="13.1640625" customWidth="1"/>
    <col min="15" max="15" width="12.83203125" customWidth="1"/>
  </cols>
  <sheetData>
    <row r="1" spans="1:9" ht="16" x14ac:dyDescent="0.2">
      <c r="A1" s="26" t="s">
        <v>5</v>
      </c>
      <c r="B1" s="2" t="s">
        <v>6</v>
      </c>
      <c r="C1" s="26" t="s">
        <v>7</v>
      </c>
      <c r="D1" s="29" t="s">
        <v>8</v>
      </c>
      <c r="E1" s="28" t="s">
        <v>9</v>
      </c>
      <c r="F1" s="29" t="s">
        <v>10</v>
      </c>
    </row>
    <row r="2" spans="1:9" ht="16" x14ac:dyDescent="0.2">
      <c r="B2" s="2" t="s">
        <v>11</v>
      </c>
    </row>
    <row r="3" spans="1:9" x14ac:dyDescent="0.2">
      <c r="B3" s="2"/>
    </row>
    <row r="4" spans="1:9" ht="16" x14ac:dyDescent="0.2">
      <c r="B4" s="2" t="s">
        <v>12</v>
      </c>
      <c r="I4" s="2"/>
    </row>
    <row r="5" spans="1:9" x14ac:dyDescent="0.2">
      <c r="B5" s="1"/>
    </row>
    <row r="6" spans="1:9" ht="32" x14ac:dyDescent="0.2">
      <c r="B6" s="1" t="s">
        <v>13</v>
      </c>
    </row>
    <row r="7" spans="1:9" x14ac:dyDescent="0.2">
      <c r="B7" s="1"/>
    </row>
    <row r="8" spans="1:9" ht="16" x14ac:dyDescent="0.2">
      <c r="B8" s="1" t="s">
        <v>14</v>
      </c>
    </row>
    <row r="9" spans="1:9" x14ac:dyDescent="0.2">
      <c r="B9" s="1"/>
    </row>
    <row r="10" spans="1:9" ht="112" x14ac:dyDescent="0.2">
      <c r="B10" s="1" t="s">
        <v>15</v>
      </c>
      <c r="I10" s="2"/>
    </row>
    <row r="11" spans="1:9" x14ac:dyDescent="0.2">
      <c r="B11" s="1"/>
    </row>
    <row r="12" spans="1:9" ht="16" x14ac:dyDescent="0.2">
      <c r="B12" s="1" t="s">
        <v>16</v>
      </c>
    </row>
    <row r="13" spans="1:9" x14ac:dyDescent="0.2">
      <c r="B13" s="1"/>
    </row>
    <row r="14" spans="1:9" ht="64" x14ac:dyDescent="0.2">
      <c r="B14" s="1" t="s">
        <v>17</v>
      </c>
    </row>
    <row r="15" spans="1:9" x14ac:dyDescent="0.2">
      <c r="B15" s="1"/>
    </row>
    <row r="16" spans="1:9" ht="32" x14ac:dyDescent="0.2">
      <c r="B16" s="1" t="s">
        <v>18</v>
      </c>
    </row>
    <row r="17" spans="2:2" x14ac:dyDescent="0.2">
      <c r="B17" s="1"/>
    </row>
    <row r="18" spans="2:2" ht="16" x14ac:dyDescent="0.2">
      <c r="B18" s="1" t="s">
        <v>19</v>
      </c>
    </row>
    <row r="19" spans="2:2" x14ac:dyDescent="0.2">
      <c r="B19" s="1"/>
    </row>
    <row r="20" spans="2:2" ht="16" x14ac:dyDescent="0.2">
      <c r="B20" s="1" t="s">
        <v>20</v>
      </c>
    </row>
    <row r="21" spans="2:2" x14ac:dyDescent="0.2">
      <c r="B21" s="1"/>
    </row>
    <row r="22" spans="2:2" ht="96" x14ac:dyDescent="0.2">
      <c r="B22" s="1" t="s">
        <v>2378</v>
      </c>
    </row>
    <row r="23" spans="2:2" ht="96" x14ac:dyDescent="0.2">
      <c r="B23" s="1" t="s">
        <v>2379</v>
      </c>
    </row>
    <row r="24" spans="2:2" ht="48" x14ac:dyDescent="0.2">
      <c r="B24" s="1" t="s">
        <v>2380</v>
      </c>
    </row>
    <row r="25" spans="2:2" ht="64" x14ac:dyDescent="0.2">
      <c r="B25" s="1" t="s">
        <v>2381</v>
      </c>
    </row>
    <row r="26" spans="2:2" ht="32" x14ac:dyDescent="0.2">
      <c r="B26" s="1" t="s">
        <v>2382</v>
      </c>
    </row>
    <row r="27" spans="2:2" ht="48" x14ac:dyDescent="0.2">
      <c r="B27" s="1" t="s">
        <v>2383</v>
      </c>
    </row>
    <row r="28" spans="2:2" ht="32" x14ac:dyDescent="0.2">
      <c r="B28" s="1" t="s">
        <v>2384</v>
      </c>
    </row>
    <row r="29" spans="2:2" ht="80" x14ac:dyDescent="0.2">
      <c r="B29" s="1" t="s">
        <v>2385</v>
      </c>
    </row>
    <row r="30" spans="2:2" ht="192" x14ac:dyDescent="0.2">
      <c r="B30" s="1" t="s">
        <v>2386</v>
      </c>
    </row>
    <row r="31" spans="2:2" x14ac:dyDescent="0.2">
      <c r="B31" s="1"/>
    </row>
    <row r="32" spans="2:2" x14ac:dyDescent="0.2">
      <c r="B32" s="1"/>
    </row>
    <row r="33" spans="1:6" x14ac:dyDescent="0.2">
      <c r="B33" s="1"/>
    </row>
    <row r="34" spans="1:6" ht="16" x14ac:dyDescent="0.2">
      <c r="B34" s="1" t="s">
        <v>21</v>
      </c>
    </row>
    <row r="35" spans="1:6" x14ac:dyDescent="0.2">
      <c r="B35" s="1"/>
    </row>
    <row r="36" spans="1:6" ht="48" x14ac:dyDescent="0.2">
      <c r="A36">
        <v>1</v>
      </c>
      <c r="B36" s="1" t="s">
        <v>2387</v>
      </c>
      <c r="C36" t="s">
        <v>22</v>
      </c>
      <c r="D36" s="5">
        <v>1</v>
      </c>
      <c r="F36" s="4">
        <f>D36*E36</f>
        <v>0</v>
      </c>
    </row>
    <row r="37" spans="1:6" x14ac:dyDescent="0.2">
      <c r="B37" s="1"/>
    </row>
    <row r="38" spans="1:6" ht="16" x14ac:dyDescent="0.2">
      <c r="A38">
        <v>2</v>
      </c>
      <c r="B38" s="1" t="s">
        <v>2388</v>
      </c>
    </row>
    <row r="39" spans="1:6" ht="176" x14ac:dyDescent="0.2">
      <c r="B39" s="1" t="s">
        <v>23</v>
      </c>
    </row>
    <row r="40" spans="1:6" ht="32" x14ac:dyDescent="0.2">
      <c r="B40" s="1" t="s">
        <v>24</v>
      </c>
      <c r="C40" t="s">
        <v>22</v>
      </c>
      <c r="D40" s="5">
        <v>1</v>
      </c>
      <c r="F40" s="4">
        <f>D40*E40</f>
        <v>0</v>
      </c>
    </row>
    <row r="41" spans="1:6" x14ac:dyDescent="0.2">
      <c r="B41" s="1"/>
    </row>
    <row r="42" spans="1:6" x14ac:dyDescent="0.2">
      <c r="B42" s="1"/>
    </row>
    <row r="43" spans="1:6" ht="16" x14ac:dyDescent="0.2">
      <c r="A43">
        <v>3</v>
      </c>
      <c r="B43" s="1" t="s">
        <v>2389</v>
      </c>
    </row>
    <row r="44" spans="1:6" ht="16" x14ac:dyDescent="0.2">
      <c r="B44" s="1" t="s">
        <v>25</v>
      </c>
    </row>
    <row r="45" spans="1:6" ht="16" x14ac:dyDescent="0.2">
      <c r="B45" s="1" t="s">
        <v>26</v>
      </c>
      <c r="C45" t="s">
        <v>22</v>
      </c>
      <c r="D45" s="5">
        <v>1</v>
      </c>
      <c r="F45" s="4">
        <f>D45*E45</f>
        <v>0</v>
      </c>
    </row>
    <row r="46" spans="1:6" x14ac:dyDescent="0.2">
      <c r="B46" s="1"/>
    </row>
    <row r="47" spans="1:6" ht="48" x14ac:dyDescent="0.2">
      <c r="A47">
        <v>4</v>
      </c>
      <c r="B47" s="1" t="s">
        <v>2390</v>
      </c>
      <c r="C47" t="s">
        <v>22</v>
      </c>
      <c r="D47" s="5">
        <v>1</v>
      </c>
      <c r="F47" s="4">
        <f>D47*E47</f>
        <v>0</v>
      </c>
    </row>
    <row r="48" spans="1:6" x14ac:dyDescent="0.2">
      <c r="B48" s="1"/>
    </row>
    <row r="49" spans="1:6" ht="48" x14ac:dyDescent="0.2">
      <c r="A49">
        <v>5</v>
      </c>
      <c r="B49" s="1" t="s">
        <v>2391</v>
      </c>
      <c r="C49" t="s">
        <v>22</v>
      </c>
      <c r="D49" s="5">
        <v>1</v>
      </c>
      <c r="F49" s="4">
        <f>D49*E49</f>
        <v>0</v>
      </c>
    </row>
    <row r="50" spans="1:6" x14ac:dyDescent="0.2">
      <c r="B50" s="1"/>
    </row>
    <row r="51" spans="1:6" ht="16" x14ac:dyDescent="0.2">
      <c r="A51">
        <v>6</v>
      </c>
      <c r="B51" s="1" t="s">
        <v>2392</v>
      </c>
    </row>
    <row r="52" spans="1:6" ht="272" x14ac:dyDescent="0.2">
      <c r="B52" s="1" t="s">
        <v>2393</v>
      </c>
      <c r="C52" t="s">
        <v>22</v>
      </c>
      <c r="D52" s="5">
        <v>1</v>
      </c>
      <c r="F52" s="4">
        <f>D52*E52</f>
        <v>0</v>
      </c>
    </row>
    <row r="53" spans="1:6" x14ac:dyDescent="0.2">
      <c r="B53" s="1"/>
    </row>
    <row r="54" spans="1:6" x14ac:dyDescent="0.2">
      <c r="B54" s="1"/>
    </row>
    <row r="55" spans="1:6" ht="16" x14ac:dyDescent="0.2">
      <c r="A55">
        <v>7</v>
      </c>
      <c r="B55" s="1" t="s">
        <v>2394</v>
      </c>
    </row>
    <row r="56" spans="1:6" ht="16" x14ac:dyDescent="0.2">
      <c r="B56" s="1" t="s">
        <v>2395</v>
      </c>
      <c r="C56" t="s">
        <v>22</v>
      </c>
      <c r="D56" s="5">
        <v>1</v>
      </c>
      <c r="F56" s="4">
        <f>D56*E56</f>
        <v>0</v>
      </c>
    </row>
    <row r="57" spans="1:6" x14ac:dyDescent="0.2">
      <c r="B57" s="1"/>
    </row>
    <row r="58" spans="1:6" x14ac:dyDescent="0.2">
      <c r="B58" s="1"/>
    </row>
    <row r="59" spans="1:6" x14ac:dyDescent="0.2">
      <c r="B59" s="1"/>
    </row>
    <row r="60" spans="1:6" x14ac:dyDescent="0.2">
      <c r="B60" s="1"/>
    </row>
    <row r="61" spans="1:6" ht="32" x14ac:dyDescent="0.2">
      <c r="A61">
        <v>8</v>
      </c>
      <c r="B61" s="1" t="s">
        <v>2396</v>
      </c>
      <c r="C61" t="s">
        <v>22</v>
      </c>
      <c r="D61" s="5">
        <v>1</v>
      </c>
      <c r="F61" s="4">
        <f>D61*E61</f>
        <v>0</v>
      </c>
    </row>
    <row r="62" spans="1:6" x14ac:dyDescent="0.2">
      <c r="B62" s="1"/>
    </row>
    <row r="63" spans="1:6" ht="32" x14ac:dyDescent="0.2">
      <c r="A63">
        <v>9</v>
      </c>
      <c r="B63" s="1" t="s">
        <v>2397</v>
      </c>
    </row>
    <row r="64" spans="1:6" x14ac:dyDescent="0.2">
      <c r="B64" s="1"/>
    </row>
    <row r="65" spans="1:6" ht="32" x14ac:dyDescent="0.2">
      <c r="A65">
        <v>10</v>
      </c>
      <c r="B65" s="1" t="s">
        <v>2398</v>
      </c>
      <c r="C65" t="s">
        <v>22</v>
      </c>
      <c r="D65" s="5">
        <v>1</v>
      </c>
      <c r="F65" s="4">
        <f>D65*E65</f>
        <v>0</v>
      </c>
    </row>
    <row r="66" spans="1:6" x14ac:dyDescent="0.2">
      <c r="B66" s="1"/>
    </row>
    <row r="67" spans="1:6" ht="32" x14ac:dyDescent="0.2">
      <c r="A67">
        <v>11</v>
      </c>
      <c r="B67" s="1" t="s">
        <v>2399</v>
      </c>
      <c r="C67" t="s">
        <v>22</v>
      </c>
      <c r="D67" s="5">
        <v>1</v>
      </c>
      <c r="F67" s="4">
        <f>D67*E67</f>
        <v>0</v>
      </c>
    </row>
    <row r="68" spans="1:6" x14ac:dyDescent="0.2">
      <c r="B68" s="1"/>
    </row>
    <row r="69" spans="1:6" ht="16" x14ac:dyDescent="0.2">
      <c r="A69">
        <v>12</v>
      </c>
      <c r="B69" s="1" t="s">
        <v>2400</v>
      </c>
    </row>
    <row r="70" spans="1:6" x14ac:dyDescent="0.2">
      <c r="B70" s="1"/>
    </row>
    <row r="71" spans="1:6" ht="16" x14ac:dyDescent="0.2">
      <c r="A71">
        <v>13</v>
      </c>
      <c r="B71" s="1" t="s">
        <v>2401</v>
      </c>
    </row>
    <row r="72" spans="1:6" ht="395" x14ac:dyDescent="0.2">
      <c r="B72" s="1" t="s">
        <v>2402</v>
      </c>
    </row>
    <row r="73" spans="1:6" x14ac:dyDescent="0.2">
      <c r="B73" s="1"/>
    </row>
    <row r="74" spans="1:6" x14ac:dyDescent="0.2">
      <c r="B74" s="1"/>
    </row>
    <row r="75" spans="1:6" ht="16" x14ac:dyDescent="0.2">
      <c r="B75" s="1" t="s">
        <v>27</v>
      </c>
    </row>
    <row r="76" spans="1:6" x14ac:dyDescent="0.2">
      <c r="B76" s="1"/>
    </row>
    <row r="77" spans="1:6" ht="16" x14ac:dyDescent="0.2">
      <c r="A77">
        <v>14</v>
      </c>
      <c r="B77" s="1" t="s">
        <v>2403</v>
      </c>
    </row>
    <row r="78" spans="1:6" ht="32" x14ac:dyDescent="0.2">
      <c r="B78" s="1" t="s">
        <v>2404</v>
      </c>
    </row>
    <row r="79" spans="1:6" ht="32" x14ac:dyDescent="0.2">
      <c r="A79">
        <v>15</v>
      </c>
      <c r="B79" s="1" t="s">
        <v>2405</v>
      </c>
      <c r="C79" t="s">
        <v>22</v>
      </c>
      <c r="D79" s="5">
        <v>1</v>
      </c>
      <c r="F79" s="4">
        <f>D79*E79</f>
        <v>0</v>
      </c>
    </row>
    <row r="80" spans="1:6" x14ac:dyDescent="0.2">
      <c r="B80" s="1"/>
    </row>
    <row r="81" spans="1:6" ht="32" x14ac:dyDescent="0.2">
      <c r="A81">
        <v>16</v>
      </c>
      <c r="B81" s="1" t="s">
        <v>2406</v>
      </c>
      <c r="C81" t="s">
        <v>22</v>
      </c>
      <c r="D81" s="5">
        <v>1</v>
      </c>
      <c r="F81" s="4">
        <f>D81*E81</f>
        <v>0</v>
      </c>
    </row>
    <row r="82" spans="1:6" x14ac:dyDescent="0.2">
      <c r="B82" s="1"/>
    </row>
    <row r="83" spans="1:6" ht="32" x14ac:dyDescent="0.2">
      <c r="A83">
        <v>17</v>
      </c>
      <c r="B83" s="1" t="s">
        <v>2407</v>
      </c>
      <c r="C83" t="s">
        <v>22</v>
      </c>
      <c r="D83" s="5">
        <v>1</v>
      </c>
      <c r="F83" s="4">
        <f>D83*E83</f>
        <v>0</v>
      </c>
    </row>
    <row r="84" spans="1:6" x14ac:dyDescent="0.2">
      <c r="B84" s="1"/>
    </row>
    <row r="85" spans="1:6" ht="16" x14ac:dyDescent="0.2">
      <c r="A85">
        <v>18</v>
      </c>
      <c r="B85" s="1" t="s">
        <v>2408</v>
      </c>
      <c r="C85" t="s">
        <v>22</v>
      </c>
      <c r="D85" s="5">
        <v>1</v>
      </c>
      <c r="F85" s="4">
        <f>D85*E85</f>
        <v>0</v>
      </c>
    </row>
    <row r="86" spans="1:6" ht="256" x14ac:dyDescent="0.2">
      <c r="B86" s="1" t="s">
        <v>2409</v>
      </c>
    </row>
    <row r="87" spans="1:6" ht="32" x14ac:dyDescent="0.2">
      <c r="A87">
        <v>19</v>
      </c>
      <c r="B87" s="1" t="s">
        <v>2410</v>
      </c>
      <c r="C87" t="s">
        <v>22</v>
      </c>
      <c r="D87" s="5">
        <v>1</v>
      </c>
      <c r="F87" s="4">
        <f>D87*E87</f>
        <v>0</v>
      </c>
    </row>
    <row r="88" spans="1:6" x14ac:dyDescent="0.2">
      <c r="B88" s="1"/>
    </row>
    <row r="89" spans="1:6" ht="16" x14ac:dyDescent="0.2">
      <c r="A89">
        <v>20</v>
      </c>
      <c r="B89" s="1" t="s">
        <v>2411</v>
      </c>
      <c r="C89" t="s">
        <v>22</v>
      </c>
      <c r="D89" s="5">
        <v>1</v>
      </c>
      <c r="F89" s="4">
        <f>D89*E89</f>
        <v>0</v>
      </c>
    </row>
    <row r="90" spans="1:6" ht="64" x14ac:dyDescent="0.2">
      <c r="B90" s="1" t="s">
        <v>2412</v>
      </c>
    </row>
    <row r="91" spans="1:6" ht="32" x14ac:dyDescent="0.2">
      <c r="A91">
        <v>21</v>
      </c>
      <c r="B91" s="1" t="s">
        <v>2413</v>
      </c>
      <c r="C91" t="s">
        <v>22</v>
      </c>
      <c r="D91" s="5">
        <v>1</v>
      </c>
      <c r="F91" s="4">
        <f>D91*E91</f>
        <v>0</v>
      </c>
    </row>
    <row r="92" spans="1:6" x14ac:dyDescent="0.2">
      <c r="B92" s="1"/>
    </row>
    <row r="93" spans="1:6" ht="16" x14ac:dyDescent="0.2">
      <c r="A93">
        <v>22</v>
      </c>
      <c r="B93" s="1" t="s">
        <v>2414</v>
      </c>
      <c r="C93" t="s">
        <v>22</v>
      </c>
      <c r="D93" s="5">
        <v>1</v>
      </c>
      <c r="F93" s="4">
        <f>D93*E93</f>
        <v>0</v>
      </c>
    </row>
    <row r="94" spans="1:6" ht="335" x14ac:dyDescent="0.2">
      <c r="B94" s="1" t="s">
        <v>2415</v>
      </c>
    </row>
    <row r="95" spans="1:6" x14ac:dyDescent="0.2">
      <c r="B95" s="1"/>
    </row>
    <row r="96" spans="1:6" x14ac:dyDescent="0.2">
      <c r="B96" s="1"/>
    </row>
    <row r="97" spans="1:6" ht="16" x14ac:dyDescent="0.2">
      <c r="B97" s="1" t="s">
        <v>28</v>
      </c>
    </row>
    <row r="98" spans="1:6" x14ac:dyDescent="0.2">
      <c r="B98" s="1"/>
    </row>
    <row r="99" spans="1:6" ht="32" x14ac:dyDescent="0.2">
      <c r="A99">
        <v>23</v>
      </c>
      <c r="B99" s="1" t="s">
        <v>2416</v>
      </c>
      <c r="C99" t="s">
        <v>22</v>
      </c>
      <c r="D99" s="5">
        <v>1</v>
      </c>
      <c r="F99" s="4">
        <f>D99*E99</f>
        <v>0</v>
      </c>
    </row>
    <row r="100" spans="1:6" x14ac:dyDescent="0.2">
      <c r="B100" s="1"/>
    </row>
    <row r="101" spans="1:6" ht="32" x14ac:dyDescent="0.2">
      <c r="A101">
        <v>24</v>
      </c>
      <c r="B101" s="1" t="s">
        <v>2417</v>
      </c>
      <c r="C101" t="s">
        <v>22</v>
      </c>
      <c r="D101" s="5">
        <v>1</v>
      </c>
      <c r="F101" s="4">
        <f>D101*E101</f>
        <v>0</v>
      </c>
    </row>
    <row r="102" spans="1:6" x14ac:dyDescent="0.2">
      <c r="B102" s="1"/>
    </row>
    <row r="103" spans="1:6" ht="32" x14ac:dyDescent="0.2">
      <c r="A103">
        <v>25</v>
      </c>
      <c r="B103" s="1" t="s">
        <v>2418</v>
      </c>
      <c r="C103" t="s">
        <v>22</v>
      </c>
      <c r="D103" s="5">
        <v>1</v>
      </c>
      <c r="F103" s="4">
        <f>D103*E103</f>
        <v>0</v>
      </c>
    </row>
    <row r="104" spans="1:6" x14ac:dyDescent="0.2">
      <c r="B104" s="1"/>
    </row>
    <row r="105" spans="1:6" ht="32" x14ac:dyDescent="0.2">
      <c r="A105">
        <v>26</v>
      </c>
      <c r="B105" s="1" t="s">
        <v>2419</v>
      </c>
      <c r="C105" t="s">
        <v>22</v>
      </c>
      <c r="D105" s="5">
        <v>1</v>
      </c>
      <c r="F105" s="4">
        <f>D105*E105</f>
        <v>0</v>
      </c>
    </row>
    <row r="106" spans="1:6" x14ac:dyDescent="0.2">
      <c r="B106" s="1"/>
    </row>
    <row r="107" spans="1:6" ht="32" x14ac:dyDescent="0.2">
      <c r="A107">
        <v>27</v>
      </c>
      <c r="B107" s="1" t="s">
        <v>2420</v>
      </c>
      <c r="C107" t="s">
        <v>22</v>
      </c>
      <c r="D107" s="5">
        <v>1</v>
      </c>
      <c r="F107" s="4">
        <f>D107*E107</f>
        <v>0</v>
      </c>
    </row>
    <row r="108" spans="1:6" x14ac:dyDescent="0.2">
      <c r="B108" s="1"/>
    </row>
    <row r="109" spans="1:6" ht="32" x14ac:dyDescent="0.2">
      <c r="A109">
        <v>28</v>
      </c>
      <c r="B109" s="1" t="s">
        <v>2421</v>
      </c>
      <c r="C109" t="s">
        <v>22</v>
      </c>
      <c r="D109" s="5">
        <v>1</v>
      </c>
      <c r="F109" s="4">
        <f>D109*E109</f>
        <v>0</v>
      </c>
    </row>
    <row r="110" spans="1:6" x14ac:dyDescent="0.2">
      <c r="B110" s="1"/>
    </row>
    <row r="111" spans="1:6" ht="16" x14ac:dyDescent="0.2">
      <c r="A111">
        <v>29</v>
      </c>
      <c r="B111" s="1" t="s">
        <v>2422</v>
      </c>
      <c r="C111" t="s">
        <v>22</v>
      </c>
      <c r="D111" s="5">
        <v>1</v>
      </c>
      <c r="F111" s="4">
        <f>D111*E111</f>
        <v>0</v>
      </c>
    </row>
    <row r="112" spans="1:6" ht="128" x14ac:dyDescent="0.2">
      <c r="B112" s="1" t="s">
        <v>2423</v>
      </c>
    </row>
    <row r="113" spans="1:6" x14ac:dyDescent="0.2">
      <c r="B113" s="1"/>
    </row>
    <row r="114" spans="1:6" ht="16" x14ac:dyDescent="0.2">
      <c r="B114" s="1" t="s">
        <v>29</v>
      </c>
    </row>
    <row r="115" spans="1:6" x14ac:dyDescent="0.2">
      <c r="B115" s="1"/>
    </row>
    <row r="116" spans="1:6" ht="16" x14ac:dyDescent="0.2">
      <c r="A116">
        <v>30</v>
      </c>
      <c r="B116" s="1" t="s">
        <v>2424</v>
      </c>
    </row>
    <row r="117" spans="1:6" ht="64" x14ac:dyDescent="0.2">
      <c r="B117" s="1" t="s">
        <v>2425</v>
      </c>
    </row>
    <row r="118" spans="1:6" ht="32" x14ac:dyDescent="0.2">
      <c r="A118">
        <v>31</v>
      </c>
      <c r="B118" s="1" t="s">
        <v>2426</v>
      </c>
      <c r="C118" t="s">
        <v>22</v>
      </c>
      <c r="D118" s="5">
        <v>1</v>
      </c>
      <c r="F118" s="4">
        <f>D118*E118</f>
        <v>0</v>
      </c>
    </row>
    <row r="119" spans="1:6" x14ac:dyDescent="0.2">
      <c r="B119" s="1"/>
    </row>
    <row r="120" spans="1:6" ht="32" x14ac:dyDescent="0.2">
      <c r="A120">
        <v>32</v>
      </c>
      <c r="B120" s="1" t="s">
        <v>2427</v>
      </c>
      <c r="C120" t="s">
        <v>22</v>
      </c>
      <c r="D120" s="5">
        <v>1</v>
      </c>
      <c r="F120" s="4">
        <f>D120*E120</f>
        <v>0</v>
      </c>
    </row>
    <row r="121" spans="1:6" x14ac:dyDescent="0.2">
      <c r="B121" s="1"/>
    </row>
    <row r="122" spans="1:6" ht="48" x14ac:dyDescent="0.2">
      <c r="A122">
        <v>33</v>
      </c>
      <c r="B122" s="1" t="s">
        <v>2428</v>
      </c>
      <c r="C122" t="s">
        <v>22</v>
      </c>
      <c r="D122" s="5">
        <v>1</v>
      </c>
      <c r="F122" s="4">
        <f>D122*E122</f>
        <v>0</v>
      </c>
    </row>
    <row r="123" spans="1:6" x14ac:dyDescent="0.2">
      <c r="B123" s="1"/>
    </row>
    <row r="124" spans="1:6" ht="32" x14ac:dyDescent="0.2">
      <c r="A124">
        <v>34</v>
      </c>
      <c r="B124" s="1" t="s">
        <v>2429</v>
      </c>
      <c r="C124" t="s">
        <v>22</v>
      </c>
      <c r="D124" s="5">
        <v>1</v>
      </c>
      <c r="F124" s="4">
        <f>D124*E124</f>
        <v>0</v>
      </c>
    </row>
    <row r="125" spans="1:6" x14ac:dyDescent="0.2">
      <c r="B125" s="1"/>
    </row>
    <row r="126" spans="1:6" ht="16" x14ac:dyDescent="0.2">
      <c r="B126" s="1" t="s">
        <v>30</v>
      </c>
    </row>
    <row r="127" spans="1:6" x14ac:dyDescent="0.2">
      <c r="B127" s="1"/>
    </row>
    <row r="128" spans="1:6" ht="16" x14ac:dyDescent="0.2">
      <c r="B128" s="1" t="s">
        <v>2430</v>
      </c>
    </row>
    <row r="129" spans="1:6" ht="16" x14ac:dyDescent="0.2">
      <c r="B129" s="1" t="s">
        <v>31</v>
      </c>
    </row>
    <row r="130" spans="1:6" ht="32" x14ac:dyDescent="0.2">
      <c r="A130">
        <v>35</v>
      </c>
      <c r="B130" s="1" t="s">
        <v>2431</v>
      </c>
    </row>
    <row r="131" spans="1:6" x14ac:dyDescent="0.2">
      <c r="B131" s="1"/>
    </row>
    <row r="132" spans="1:6" ht="32" x14ac:dyDescent="0.2">
      <c r="A132">
        <v>36</v>
      </c>
      <c r="B132" s="1" t="s">
        <v>2432</v>
      </c>
    </row>
    <row r="133" spans="1:6" x14ac:dyDescent="0.2">
      <c r="B133" s="1"/>
    </row>
    <row r="134" spans="1:6" ht="112" x14ac:dyDescent="0.2">
      <c r="A134">
        <v>37</v>
      </c>
      <c r="B134" s="1" t="s">
        <v>2433</v>
      </c>
      <c r="C134" t="s">
        <v>22</v>
      </c>
      <c r="D134" s="5">
        <v>1</v>
      </c>
      <c r="F134" s="4">
        <f>D134*E134</f>
        <v>0</v>
      </c>
    </row>
    <row r="135" spans="1:6" x14ac:dyDescent="0.2">
      <c r="B135" s="1"/>
    </row>
    <row r="136" spans="1:6" ht="16" x14ac:dyDescent="0.2">
      <c r="A136">
        <v>38</v>
      </c>
      <c r="B136" s="1" t="s">
        <v>2434</v>
      </c>
    </row>
    <row r="137" spans="1:6" ht="48" x14ac:dyDescent="0.2">
      <c r="B137" s="1" t="s">
        <v>32</v>
      </c>
      <c r="C137" t="s">
        <v>22</v>
      </c>
      <c r="D137" s="5">
        <v>1</v>
      </c>
      <c r="F137" s="4">
        <f>D137*E137</f>
        <v>0</v>
      </c>
    </row>
    <row r="138" spans="1:6" ht="16" x14ac:dyDescent="0.2">
      <c r="B138" s="1" t="s">
        <v>33</v>
      </c>
    </row>
    <row r="139" spans="1:6" x14ac:dyDescent="0.2">
      <c r="B139" s="1"/>
    </row>
    <row r="140" spans="1:6" ht="160" x14ac:dyDescent="0.2">
      <c r="A140">
        <v>39</v>
      </c>
      <c r="B140" s="1" t="s">
        <v>2435</v>
      </c>
      <c r="C140" t="s">
        <v>22</v>
      </c>
      <c r="D140" s="5">
        <v>1</v>
      </c>
      <c r="F140" s="4">
        <f>D140*E140</f>
        <v>0</v>
      </c>
    </row>
    <row r="141" spans="1:6" x14ac:dyDescent="0.2">
      <c r="B141" s="1"/>
    </row>
    <row r="142" spans="1:6" ht="16" x14ac:dyDescent="0.2">
      <c r="B142" s="1" t="s">
        <v>34</v>
      </c>
    </row>
    <row r="143" spans="1:6" x14ac:dyDescent="0.2">
      <c r="B143" s="1"/>
    </row>
    <row r="144" spans="1:6" ht="48" x14ac:dyDescent="0.2">
      <c r="A144">
        <v>40</v>
      </c>
      <c r="B144" s="1" t="s">
        <v>2436</v>
      </c>
      <c r="C144" t="s">
        <v>22</v>
      </c>
      <c r="D144" s="5">
        <v>1</v>
      </c>
      <c r="F144" s="4">
        <f>D144*E144</f>
        <v>0</v>
      </c>
    </row>
    <row r="145" spans="1:6" x14ac:dyDescent="0.2">
      <c r="B145" s="1"/>
    </row>
    <row r="146" spans="1:6" ht="16" x14ac:dyDescent="0.2">
      <c r="B146" s="1" t="s">
        <v>35</v>
      </c>
    </row>
    <row r="147" spans="1:6" x14ac:dyDescent="0.2">
      <c r="B147" s="1"/>
    </row>
    <row r="148" spans="1:6" ht="16" x14ac:dyDescent="0.2">
      <c r="B148" s="1" t="s">
        <v>36</v>
      </c>
    </row>
    <row r="149" spans="1:6" x14ac:dyDescent="0.2">
      <c r="B149" s="1"/>
    </row>
    <row r="150" spans="1:6" ht="16" x14ac:dyDescent="0.2">
      <c r="B150" s="1" t="s">
        <v>37</v>
      </c>
    </row>
    <row r="151" spans="1:6" x14ac:dyDescent="0.2">
      <c r="B151" s="1"/>
    </row>
    <row r="152" spans="1:6" ht="48" x14ac:dyDescent="0.2">
      <c r="A152">
        <v>41</v>
      </c>
      <c r="B152" s="1" t="s">
        <v>38</v>
      </c>
      <c r="C152" t="s">
        <v>22</v>
      </c>
      <c r="D152" s="5">
        <v>1</v>
      </c>
      <c r="F152" s="4">
        <f>D152*E152</f>
        <v>0</v>
      </c>
    </row>
    <row r="153" spans="1:6" x14ac:dyDescent="0.2">
      <c r="B153" s="1"/>
    </row>
    <row r="154" spans="1:6" ht="16" x14ac:dyDescent="0.2">
      <c r="B154" s="1" t="s">
        <v>39</v>
      </c>
    </row>
    <row r="155" spans="1:6" x14ac:dyDescent="0.2">
      <c r="B155" s="1"/>
    </row>
    <row r="156" spans="1:6" ht="32" x14ac:dyDescent="0.2">
      <c r="A156">
        <v>42</v>
      </c>
      <c r="B156" s="1" t="s">
        <v>40</v>
      </c>
      <c r="C156" t="s">
        <v>22</v>
      </c>
      <c r="D156" s="5">
        <v>1</v>
      </c>
      <c r="F156" s="4">
        <f>D156*E156</f>
        <v>0</v>
      </c>
    </row>
    <row r="157" spans="1:6" x14ac:dyDescent="0.2">
      <c r="B157" s="1"/>
    </row>
    <row r="158" spans="1:6" ht="32" x14ac:dyDescent="0.2">
      <c r="A158">
        <v>43</v>
      </c>
      <c r="B158" s="1" t="s">
        <v>41</v>
      </c>
      <c r="C158" t="s">
        <v>22</v>
      </c>
      <c r="D158" s="5">
        <v>1</v>
      </c>
      <c r="F158" s="4">
        <f>D158*E158</f>
        <v>0</v>
      </c>
    </row>
    <row r="159" spans="1:6" x14ac:dyDescent="0.2">
      <c r="B159" s="1"/>
    </row>
    <row r="160" spans="1:6" ht="32" x14ac:dyDescent="0.2">
      <c r="A160">
        <v>44</v>
      </c>
      <c r="B160" s="1" t="s">
        <v>42</v>
      </c>
      <c r="C160" t="s">
        <v>22</v>
      </c>
      <c r="D160" s="5">
        <v>1</v>
      </c>
      <c r="F160" s="4">
        <f>D160*E160</f>
        <v>0</v>
      </c>
    </row>
    <row r="161" spans="1:6" x14ac:dyDescent="0.2">
      <c r="B161" s="1"/>
    </row>
    <row r="162" spans="1:6" ht="32" x14ac:dyDescent="0.2">
      <c r="A162">
        <v>45</v>
      </c>
      <c r="B162" s="1" t="s">
        <v>43</v>
      </c>
      <c r="C162" t="s">
        <v>22</v>
      </c>
      <c r="D162" s="5">
        <v>1</v>
      </c>
      <c r="F162" s="4">
        <f>D162*E162</f>
        <v>0</v>
      </c>
    </row>
    <row r="163" spans="1:6" x14ac:dyDescent="0.2">
      <c r="B163" s="1"/>
    </row>
    <row r="164" spans="1:6" ht="32" x14ac:dyDescent="0.2">
      <c r="A164">
        <v>46</v>
      </c>
      <c r="B164" s="1" t="s">
        <v>44</v>
      </c>
      <c r="C164" t="s">
        <v>22</v>
      </c>
      <c r="D164" s="5">
        <v>1</v>
      </c>
      <c r="F164" s="4">
        <f>D164*E164</f>
        <v>0</v>
      </c>
    </row>
    <row r="165" spans="1:6" x14ac:dyDescent="0.2">
      <c r="B165" s="1"/>
    </row>
    <row r="166" spans="1:6" ht="48" x14ac:dyDescent="0.2">
      <c r="A166">
        <v>47</v>
      </c>
      <c r="B166" s="1" t="s">
        <v>45</v>
      </c>
      <c r="C166" t="s">
        <v>22</v>
      </c>
      <c r="D166" s="5">
        <v>1</v>
      </c>
      <c r="F166" s="4">
        <f>D166*E166</f>
        <v>0</v>
      </c>
    </row>
    <row r="167" spans="1:6" x14ac:dyDescent="0.2">
      <c r="B167" s="1"/>
    </row>
    <row r="168" spans="1:6" ht="16" x14ac:dyDescent="0.2">
      <c r="B168" s="1" t="s">
        <v>46</v>
      </c>
    </row>
    <row r="169" spans="1:6" x14ac:dyDescent="0.2">
      <c r="B169" s="1"/>
    </row>
    <row r="170" spans="1:6" ht="32" x14ac:dyDescent="0.2">
      <c r="A170">
        <v>48</v>
      </c>
      <c r="B170" s="1" t="s">
        <v>47</v>
      </c>
      <c r="C170" t="s">
        <v>22</v>
      </c>
      <c r="D170" s="5">
        <v>1</v>
      </c>
      <c r="F170" s="4">
        <f>D170*E170</f>
        <v>0</v>
      </c>
    </row>
    <row r="171" spans="1:6" x14ac:dyDescent="0.2">
      <c r="B171" s="1"/>
    </row>
    <row r="172" spans="1:6" ht="32" x14ac:dyDescent="0.2">
      <c r="A172">
        <v>49</v>
      </c>
      <c r="B172" s="1" t="s">
        <v>48</v>
      </c>
      <c r="C172" t="s">
        <v>22</v>
      </c>
      <c r="D172" s="5">
        <v>1</v>
      </c>
      <c r="F172" s="4">
        <f>D172*E172</f>
        <v>0</v>
      </c>
    </row>
    <row r="173" spans="1:6" x14ac:dyDescent="0.2">
      <c r="B173" s="1"/>
    </row>
    <row r="174" spans="1:6" ht="32" x14ac:dyDescent="0.2">
      <c r="A174">
        <v>50</v>
      </c>
      <c r="B174" s="1" t="s">
        <v>49</v>
      </c>
      <c r="C174" t="s">
        <v>22</v>
      </c>
      <c r="D174" s="5">
        <v>1</v>
      </c>
      <c r="F174" s="4">
        <f>D174*E174</f>
        <v>0</v>
      </c>
    </row>
    <row r="175" spans="1:6" x14ac:dyDescent="0.2">
      <c r="B175" s="1"/>
    </row>
    <row r="176" spans="1:6" ht="32" x14ac:dyDescent="0.2">
      <c r="A176">
        <v>51</v>
      </c>
      <c r="B176" s="1" t="s">
        <v>50</v>
      </c>
      <c r="C176" t="s">
        <v>22</v>
      </c>
      <c r="D176" s="5">
        <v>1</v>
      </c>
      <c r="F176" s="4">
        <f>D176*E176</f>
        <v>0</v>
      </c>
    </row>
    <row r="177" spans="1:6" x14ac:dyDescent="0.2">
      <c r="B177" s="1"/>
    </row>
    <row r="178" spans="1:6" ht="32" x14ac:dyDescent="0.2">
      <c r="A178">
        <v>52</v>
      </c>
      <c r="B178" s="1" t="s">
        <v>51</v>
      </c>
      <c r="C178" t="s">
        <v>22</v>
      </c>
      <c r="D178" s="5">
        <v>1</v>
      </c>
      <c r="F178" s="4">
        <f>D178*E178</f>
        <v>0</v>
      </c>
    </row>
    <row r="179" spans="1:6" x14ac:dyDescent="0.2">
      <c r="B179" s="1"/>
    </row>
    <row r="180" spans="1:6" ht="32" x14ac:dyDescent="0.2">
      <c r="A180">
        <v>53</v>
      </c>
      <c r="B180" s="1" t="s">
        <v>52</v>
      </c>
      <c r="C180" t="s">
        <v>22</v>
      </c>
      <c r="D180" s="5">
        <v>1</v>
      </c>
      <c r="F180" s="4">
        <f>D180*E180</f>
        <v>0</v>
      </c>
    </row>
    <row r="181" spans="1:6" x14ac:dyDescent="0.2">
      <c r="B181" s="1"/>
    </row>
    <row r="182" spans="1:6" ht="16" x14ac:dyDescent="0.2">
      <c r="A182">
        <v>54</v>
      </c>
      <c r="B182" s="1" t="s">
        <v>53</v>
      </c>
      <c r="C182" t="s">
        <v>22</v>
      </c>
      <c r="D182" s="5">
        <v>1</v>
      </c>
      <c r="F182" s="4">
        <f>D182*E182</f>
        <v>0</v>
      </c>
    </row>
    <row r="183" spans="1:6" x14ac:dyDescent="0.2">
      <c r="B183" s="1"/>
    </row>
    <row r="184" spans="1:6" ht="32" x14ac:dyDescent="0.2">
      <c r="A184">
        <v>55</v>
      </c>
      <c r="B184" s="1" t="s">
        <v>54</v>
      </c>
      <c r="C184" t="s">
        <v>22</v>
      </c>
      <c r="D184" s="5">
        <v>1</v>
      </c>
      <c r="F184" s="4">
        <f>D184*E184</f>
        <v>0</v>
      </c>
    </row>
    <row r="185" spans="1:6" x14ac:dyDescent="0.2">
      <c r="B185" s="1"/>
    </row>
    <row r="186" spans="1:6" ht="32" x14ac:dyDescent="0.2">
      <c r="A186">
        <v>56</v>
      </c>
      <c r="B186" s="1" t="s">
        <v>55</v>
      </c>
      <c r="C186" t="s">
        <v>22</v>
      </c>
      <c r="D186" s="5">
        <v>1</v>
      </c>
      <c r="F186" s="4">
        <f>D186*E186</f>
        <v>0</v>
      </c>
    </row>
    <row r="187" spans="1:6" x14ac:dyDescent="0.2">
      <c r="B187" s="1"/>
    </row>
    <row r="188" spans="1:6" ht="16" x14ac:dyDescent="0.2">
      <c r="A188">
        <v>57</v>
      </c>
      <c r="B188" s="1" t="s">
        <v>56</v>
      </c>
      <c r="C188" t="s">
        <v>22</v>
      </c>
      <c r="D188" s="5">
        <v>1</v>
      </c>
      <c r="F188" s="4">
        <f>D188*E188</f>
        <v>0</v>
      </c>
    </row>
    <row r="189" spans="1:6" x14ac:dyDescent="0.2">
      <c r="B189" s="1"/>
    </row>
    <row r="190" spans="1:6" ht="32" x14ac:dyDescent="0.2">
      <c r="A190">
        <v>58</v>
      </c>
      <c r="B190" s="1" t="s">
        <v>57</v>
      </c>
      <c r="C190" t="s">
        <v>22</v>
      </c>
      <c r="D190" s="5">
        <v>1</v>
      </c>
      <c r="F190" s="4">
        <f>D190*E190</f>
        <v>0</v>
      </c>
    </row>
    <row r="191" spans="1:6" x14ac:dyDescent="0.2">
      <c r="B191" s="1"/>
    </row>
    <row r="192" spans="1:6" ht="16" x14ac:dyDescent="0.2">
      <c r="B192" s="1" t="s">
        <v>58</v>
      </c>
    </row>
    <row r="193" spans="1:6" x14ac:dyDescent="0.2">
      <c r="B193" s="1"/>
    </row>
    <row r="194" spans="1:6" ht="32" x14ac:dyDescent="0.2">
      <c r="A194">
        <v>59</v>
      </c>
      <c r="B194" s="1" t="s">
        <v>59</v>
      </c>
      <c r="C194" t="s">
        <v>22</v>
      </c>
      <c r="D194" s="5">
        <v>1</v>
      </c>
      <c r="F194" s="4">
        <f>D194*E194</f>
        <v>0</v>
      </c>
    </row>
    <row r="195" spans="1:6" x14ac:dyDescent="0.2">
      <c r="B195" s="1"/>
    </row>
    <row r="196" spans="1:6" ht="32" x14ac:dyDescent="0.2">
      <c r="A196">
        <v>60</v>
      </c>
      <c r="B196" s="1" t="s">
        <v>60</v>
      </c>
      <c r="C196" t="s">
        <v>22</v>
      </c>
      <c r="D196" s="5">
        <v>1</v>
      </c>
      <c r="F196" s="4">
        <f>D196*E196</f>
        <v>0</v>
      </c>
    </row>
    <row r="197" spans="1:6" x14ac:dyDescent="0.2">
      <c r="B197" s="1"/>
    </row>
    <row r="198" spans="1:6" ht="32" x14ac:dyDescent="0.2">
      <c r="A198">
        <v>61</v>
      </c>
      <c r="B198" s="1" t="s">
        <v>61</v>
      </c>
      <c r="C198" t="s">
        <v>22</v>
      </c>
      <c r="D198" s="5">
        <v>1</v>
      </c>
      <c r="F198" s="4">
        <f>D198*E198</f>
        <v>0</v>
      </c>
    </row>
    <row r="199" spans="1:6" x14ac:dyDescent="0.2">
      <c r="B199" s="1"/>
    </row>
    <row r="200" spans="1:6" ht="32" x14ac:dyDescent="0.2">
      <c r="A200">
        <v>62</v>
      </c>
      <c r="B200" s="1" t="s">
        <v>62</v>
      </c>
      <c r="C200" t="s">
        <v>22</v>
      </c>
      <c r="D200" s="5">
        <v>1</v>
      </c>
      <c r="F200" s="4">
        <f>D200*E200</f>
        <v>0</v>
      </c>
    </row>
    <row r="201" spans="1:6" x14ac:dyDescent="0.2">
      <c r="B201" s="1"/>
    </row>
    <row r="202" spans="1:6" ht="32" x14ac:dyDescent="0.2">
      <c r="A202">
        <v>63</v>
      </c>
      <c r="B202" s="1" t="s">
        <v>63</v>
      </c>
      <c r="C202" t="s">
        <v>22</v>
      </c>
      <c r="D202" s="5">
        <v>1</v>
      </c>
      <c r="F202" s="4">
        <f>D202*E202</f>
        <v>0</v>
      </c>
    </row>
    <row r="203" spans="1:6" x14ac:dyDescent="0.2">
      <c r="B203" s="1"/>
    </row>
    <row r="204" spans="1:6" ht="16" x14ac:dyDescent="0.2">
      <c r="B204" s="1" t="s">
        <v>64</v>
      </c>
    </row>
    <row r="205" spans="1:6" x14ac:dyDescent="0.2">
      <c r="B205" s="1"/>
    </row>
    <row r="206" spans="1:6" ht="32" x14ac:dyDescent="0.2">
      <c r="A206">
        <v>64</v>
      </c>
      <c r="B206" s="1" t="s">
        <v>65</v>
      </c>
      <c r="C206" t="s">
        <v>22</v>
      </c>
      <c r="D206" s="5">
        <v>1</v>
      </c>
      <c r="F206" s="4">
        <f>D206*E206</f>
        <v>0</v>
      </c>
    </row>
    <row r="207" spans="1:6" x14ac:dyDescent="0.2">
      <c r="B207" s="1"/>
    </row>
    <row r="208" spans="1:6" ht="32" x14ac:dyDescent="0.2">
      <c r="A208">
        <v>65</v>
      </c>
      <c r="B208" s="1" t="s">
        <v>66</v>
      </c>
      <c r="C208" t="s">
        <v>22</v>
      </c>
      <c r="D208" s="5">
        <v>1</v>
      </c>
      <c r="F208" s="4">
        <f>D208*E208</f>
        <v>0</v>
      </c>
    </row>
    <row r="209" spans="1:6" x14ac:dyDescent="0.2">
      <c r="B209" s="1"/>
    </row>
    <row r="210" spans="1:6" ht="16" x14ac:dyDescent="0.2">
      <c r="A210">
        <v>66</v>
      </c>
      <c r="B210" s="1" t="s">
        <v>67</v>
      </c>
      <c r="C210" t="s">
        <v>22</v>
      </c>
      <c r="D210" s="5">
        <v>1</v>
      </c>
      <c r="F210" s="4">
        <f>D210*E210</f>
        <v>0</v>
      </c>
    </row>
    <row r="211" spans="1:6" x14ac:dyDescent="0.2">
      <c r="B211" s="1"/>
      <c r="F211">
        <f>D211*E211</f>
        <v>0</v>
      </c>
    </row>
    <row r="212" spans="1:6" ht="32" x14ac:dyDescent="0.2">
      <c r="A212">
        <v>67</v>
      </c>
      <c r="B212" s="1" t="s">
        <v>68</v>
      </c>
      <c r="C212" t="s">
        <v>22</v>
      </c>
      <c r="D212" s="5">
        <v>1</v>
      </c>
      <c r="F212" s="4">
        <f>D212*E212</f>
        <v>0</v>
      </c>
    </row>
    <row r="213" spans="1:6" x14ac:dyDescent="0.2">
      <c r="B213" s="1"/>
    </row>
    <row r="214" spans="1:6" ht="16" x14ac:dyDescent="0.2">
      <c r="B214" s="1" t="s">
        <v>69</v>
      </c>
    </row>
    <row r="215" spans="1:6" x14ac:dyDescent="0.2">
      <c r="B215" s="1"/>
    </row>
    <row r="216" spans="1:6" ht="16" x14ac:dyDescent="0.2">
      <c r="A216">
        <v>68</v>
      </c>
      <c r="B216" s="1" t="s">
        <v>70</v>
      </c>
      <c r="C216" t="s">
        <v>22</v>
      </c>
      <c r="D216" s="5">
        <v>1</v>
      </c>
      <c r="F216" s="4">
        <f>D216*E216</f>
        <v>0</v>
      </c>
    </row>
    <row r="217" spans="1:6" x14ac:dyDescent="0.2">
      <c r="B217" s="1"/>
    </row>
    <row r="218" spans="1:6" ht="32" x14ac:dyDescent="0.2">
      <c r="A218">
        <v>69</v>
      </c>
      <c r="B218" s="1" t="s">
        <v>71</v>
      </c>
      <c r="C218" t="s">
        <v>22</v>
      </c>
      <c r="D218" s="5">
        <v>1</v>
      </c>
      <c r="F218" s="4">
        <f>D218*E218</f>
        <v>0</v>
      </c>
    </row>
    <row r="219" spans="1:6" x14ac:dyDescent="0.2">
      <c r="B219" s="1"/>
    </row>
    <row r="220" spans="1:6" ht="16" x14ac:dyDescent="0.2">
      <c r="A220">
        <v>70</v>
      </c>
      <c r="B220" s="1" t="s">
        <v>72</v>
      </c>
      <c r="C220" t="s">
        <v>22</v>
      </c>
      <c r="D220" s="5">
        <v>1</v>
      </c>
      <c r="F220" s="4">
        <f>D220*E220</f>
        <v>0</v>
      </c>
    </row>
    <row r="221" spans="1:6" x14ac:dyDescent="0.2">
      <c r="B221" s="1"/>
    </row>
    <row r="222" spans="1:6" ht="32" x14ac:dyDescent="0.2">
      <c r="A222">
        <v>71</v>
      </c>
      <c r="B222" s="1" t="s">
        <v>73</v>
      </c>
      <c r="C222" t="s">
        <v>22</v>
      </c>
      <c r="D222" s="5">
        <v>1</v>
      </c>
      <c r="F222" s="4">
        <f>D222*E222</f>
        <v>0</v>
      </c>
    </row>
    <row r="223" spans="1:6" x14ac:dyDescent="0.2">
      <c r="B223" s="1"/>
    </row>
    <row r="224" spans="1:6" ht="32" x14ac:dyDescent="0.2">
      <c r="A224">
        <v>72</v>
      </c>
      <c r="B224" s="1" t="s">
        <v>74</v>
      </c>
      <c r="C224" t="s">
        <v>22</v>
      </c>
      <c r="D224" s="5">
        <v>1</v>
      </c>
      <c r="F224" s="4">
        <f>D224*E224</f>
        <v>0</v>
      </c>
    </row>
    <row r="225" spans="1:6" x14ac:dyDescent="0.2">
      <c r="B225" s="1"/>
    </row>
    <row r="226" spans="1:6" ht="32" x14ac:dyDescent="0.2">
      <c r="A226">
        <v>73</v>
      </c>
      <c r="B226" s="1" t="s">
        <v>75</v>
      </c>
      <c r="C226" t="s">
        <v>22</v>
      </c>
      <c r="D226" s="5">
        <v>1</v>
      </c>
      <c r="F226" s="4">
        <f>D226*E226</f>
        <v>0</v>
      </c>
    </row>
    <row r="227" spans="1:6" x14ac:dyDescent="0.2">
      <c r="B227" s="1"/>
    </row>
    <row r="228" spans="1:6" ht="16" x14ac:dyDescent="0.2">
      <c r="B228" s="1" t="s">
        <v>76</v>
      </c>
    </row>
    <row r="229" spans="1:6" x14ac:dyDescent="0.2">
      <c r="B229" s="1"/>
    </row>
    <row r="230" spans="1:6" ht="16" x14ac:dyDescent="0.2">
      <c r="A230">
        <v>74</v>
      </c>
      <c r="B230" s="1" t="s">
        <v>77</v>
      </c>
      <c r="C230" t="s">
        <v>22</v>
      </c>
      <c r="D230" s="5">
        <v>1</v>
      </c>
      <c r="F230" s="4">
        <f>D230*E230</f>
        <v>0</v>
      </c>
    </row>
    <row r="231" spans="1:6" x14ac:dyDescent="0.2">
      <c r="B231" s="1"/>
    </row>
    <row r="232" spans="1:6" ht="16" x14ac:dyDescent="0.2">
      <c r="A232">
        <v>75</v>
      </c>
      <c r="B232" s="1" t="s">
        <v>78</v>
      </c>
      <c r="C232" t="s">
        <v>22</v>
      </c>
      <c r="D232" s="5">
        <v>1</v>
      </c>
      <c r="F232" s="4">
        <f>D232*E232</f>
        <v>0</v>
      </c>
    </row>
    <row r="233" spans="1:6" x14ac:dyDescent="0.2">
      <c r="B233" s="1"/>
    </row>
    <row r="234" spans="1:6" ht="16" x14ac:dyDescent="0.2">
      <c r="A234">
        <v>76</v>
      </c>
      <c r="B234" s="1" t="s">
        <v>79</v>
      </c>
      <c r="C234" t="s">
        <v>22</v>
      </c>
      <c r="D234" s="5">
        <v>1</v>
      </c>
      <c r="F234" s="4">
        <f>D234*E234</f>
        <v>0</v>
      </c>
    </row>
    <row r="235" spans="1:6" x14ac:dyDescent="0.2">
      <c r="B235" s="1"/>
    </row>
    <row r="236" spans="1:6" ht="32" x14ac:dyDescent="0.2">
      <c r="A236">
        <v>77</v>
      </c>
      <c r="B236" s="1" t="s">
        <v>80</v>
      </c>
      <c r="C236" t="s">
        <v>22</v>
      </c>
      <c r="D236" s="5">
        <v>1</v>
      </c>
      <c r="F236" s="4">
        <f>D236*E236</f>
        <v>0</v>
      </c>
    </row>
    <row r="237" spans="1:6" x14ac:dyDescent="0.2">
      <c r="B237" s="1"/>
    </row>
    <row r="238" spans="1:6" ht="32" x14ac:dyDescent="0.2">
      <c r="A238">
        <v>78</v>
      </c>
      <c r="B238" s="1" t="s">
        <v>81</v>
      </c>
      <c r="C238" t="s">
        <v>22</v>
      </c>
      <c r="D238" s="5">
        <v>1</v>
      </c>
      <c r="F238" s="4">
        <f>D238*E238</f>
        <v>0</v>
      </c>
    </row>
    <row r="239" spans="1:6" x14ac:dyDescent="0.2">
      <c r="B239" s="1"/>
    </row>
    <row r="240" spans="1:6" ht="16" x14ac:dyDescent="0.2">
      <c r="B240" s="1" t="s">
        <v>82</v>
      </c>
    </row>
    <row r="241" spans="1:6" x14ac:dyDescent="0.2">
      <c r="B241" s="1"/>
    </row>
    <row r="242" spans="1:6" ht="32" x14ac:dyDescent="0.2">
      <c r="A242">
        <v>79</v>
      </c>
      <c r="B242" s="1" t="s">
        <v>83</v>
      </c>
      <c r="C242" t="s">
        <v>22</v>
      </c>
      <c r="D242" s="5">
        <v>1</v>
      </c>
      <c r="F242" s="4">
        <f>D242*E242</f>
        <v>0</v>
      </c>
    </row>
    <row r="243" spans="1:6" x14ac:dyDescent="0.2">
      <c r="B243" s="1"/>
    </row>
    <row r="244" spans="1:6" ht="16" x14ac:dyDescent="0.2">
      <c r="B244" s="1" t="s">
        <v>84</v>
      </c>
    </row>
    <row r="245" spans="1:6" x14ac:dyDescent="0.2">
      <c r="B245" s="1"/>
    </row>
    <row r="246" spans="1:6" ht="32" x14ac:dyDescent="0.2">
      <c r="A246">
        <v>80</v>
      </c>
      <c r="B246" s="1" t="s">
        <v>85</v>
      </c>
      <c r="C246" t="s">
        <v>22</v>
      </c>
      <c r="D246" s="5">
        <v>1</v>
      </c>
      <c r="F246" s="4">
        <f>D246*E246</f>
        <v>0</v>
      </c>
    </row>
    <row r="247" spans="1:6" x14ac:dyDescent="0.2">
      <c r="B247" s="1"/>
    </row>
    <row r="248" spans="1:6" ht="32" x14ac:dyDescent="0.2">
      <c r="A248">
        <v>81</v>
      </c>
      <c r="B248" s="1" t="s">
        <v>86</v>
      </c>
      <c r="C248" t="s">
        <v>22</v>
      </c>
      <c r="D248" s="5">
        <v>1</v>
      </c>
      <c r="F248" s="4">
        <f>D248*E248</f>
        <v>0</v>
      </c>
    </row>
    <row r="249" spans="1:6" x14ac:dyDescent="0.2">
      <c r="B249" s="1"/>
    </row>
    <row r="250" spans="1:6" ht="32" x14ac:dyDescent="0.2">
      <c r="A250">
        <v>82</v>
      </c>
      <c r="B250" s="1" t="s">
        <v>87</v>
      </c>
      <c r="C250" t="s">
        <v>22</v>
      </c>
      <c r="D250" s="5">
        <v>1</v>
      </c>
      <c r="F250" s="4">
        <f>D250*E250</f>
        <v>0</v>
      </c>
    </row>
    <row r="251" spans="1:6" x14ac:dyDescent="0.2">
      <c r="B251" s="1"/>
    </row>
    <row r="252" spans="1:6" ht="16" x14ac:dyDescent="0.2">
      <c r="B252" s="1" t="s">
        <v>88</v>
      </c>
    </row>
    <row r="253" spans="1:6" x14ac:dyDescent="0.2">
      <c r="B253" s="1"/>
    </row>
    <row r="254" spans="1:6" ht="32" x14ac:dyDescent="0.2">
      <c r="A254">
        <v>83</v>
      </c>
      <c r="B254" s="1" t="s">
        <v>89</v>
      </c>
      <c r="C254" t="s">
        <v>22</v>
      </c>
      <c r="D254" s="5">
        <v>1</v>
      </c>
      <c r="F254" s="4">
        <f>D254*E254</f>
        <v>0</v>
      </c>
    </row>
    <row r="255" spans="1:6" x14ac:dyDescent="0.2">
      <c r="B255" s="1"/>
    </row>
    <row r="256" spans="1:6" ht="32" x14ac:dyDescent="0.2">
      <c r="A256">
        <v>84</v>
      </c>
      <c r="B256" s="1" t="s">
        <v>90</v>
      </c>
      <c r="C256" t="s">
        <v>22</v>
      </c>
      <c r="D256" s="5">
        <v>1</v>
      </c>
      <c r="F256" s="4">
        <f>D256*E256</f>
        <v>0</v>
      </c>
    </row>
    <row r="257" spans="1:6" x14ac:dyDescent="0.2">
      <c r="B257" s="1"/>
    </row>
    <row r="258" spans="1:6" ht="32" x14ac:dyDescent="0.2">
      <c r="A258">
        <v>85</v>
      </c>
      <c r="B258" s="1" t="s">
        <v>91</v>
      </c>
      <c r="C258" t="s">
        <v>22</v>
      </c>
      <c r="D258" s="5">
        <v>1</v>
      </c>
      <c r="F258" s="4">
        <f>D258*E258</f>
        <v>0</v>
      </c>
    </row>
    <row r="259" spans="1:6" x14ac:dyDescent="0.2">
      <c r="B259" s="1"/>
    </row>
    <row r="260" spans="1:6" ht="32" x14ac:dyDescent="0.2">
      <c r="A260">
        <v>86</v>
      </c>
      <c r="B260" s="1" t="s">
        <v>92</v>
      </c>
      <c r="C260" t="s">
        <v>22</v>
      </c>
      <c r="D260" s="5">
        <v>1</v>
      </c>
      <c r="F260" s="4">
        <f>D260*E260</f>
        <v>0</v>
      </c>
    </row>
    <row r="261" spans="1:6" x14ac:dyDescent="0.2">
      <c r="B261" s="1"/>
    </row>
    <row r="262" spans="1:6" ht="16" x14ac:dyDescent="0.2">
      <c r="B262" s="1" t="s">
        <v>93</v>
      </c>
    </row>
    <row r="263" spans="1:6" x14ac:dyDescent="0.2">
      <c r="B263" s="1"/>
    </row>
    <row r="264" spans="1:6" ht="32" x14ac:dyDescent="0.2">
      <c r="A264">
        <v>87</v>
      </c>
      <c r="B264" s="1" t="s">
        <v>94</v>
      </c>
      <c r="C264" t="s">
        <v>22</v>
      </c>
      <c r="D264" s="5">
        <v>1</v>
      </c>
      <c r="F264" s="4">
        <f>D264*E264</f>
        <v>0</v>
      </c>
    </row>
    <row r="265" spans="1:6" x14ac:dyDescent="0.2">
      <c r="B265" s="1"/>
    </row>
    <row r="266" spans="1:6" ht="32" x14ac:dyDescent="0.2">
      <c r="A266">
        <v>88</v>
      </c>
      <c r="B266" s="1" t="s">
        <v>95</v>
      </c>
      <c r="C266" t="s">
        <v>22</v>
      </c>
      <c r="D266" s="5">
        <v>1</v>
      </c>
      <c r="F266" s="4">
        <f>D266*E266</f>
        <v>0</v>
      </c>
    </row>
    <row r="267" spans="1:6" x14ac:dyDescent="0.2">
      <c r="B267" s="1"/>
    </row>
    <row r="268" spans="1:6" ht="32" x14ac:dyDescent="0.2">
      <c r="A268">
        <v>89</v>
      </c>
      <c r="B268" s="1" t="s">
        <v>96</v>
      </c>
      <c r="C268" t="s">
        <v>22</v>
      </c>
      <c r="D268" s="5">
        <v>1</v>
      </c>
      <c r="F268" s="4">
        <f>D268*E268</f>
        <v>0</v>
      </c>
    </row>
    <row r="269" spans="1:6" x14ac:dyDescent="0.2">
      <c r="B269" s="1"/>
    </row>
    <row r="270" spans="1:6" ht="32" x14ac:dyDescent="0.2">
      <c r="A270">
        <v>90</v>
      </c>
      <c r="B270" s="1" t="s">
        <v>97</v>
      </c>
      <c r="C270" t="s">
        <v>22</v>
      </c>
      <c r="D270" s="5">
        <v>1</v>
      </c>
      <c r="F270" s="4">
        <f>D270*E270</f>
        <v>0</v>
      </c>
    </row>
    <row r="271" spans="1:6" x14ac:dyDescent="0.2">
      <c r="B271" s="1"/>
    </row>
    <row r="272" spans="1:6" ht="16" x14ac:dyDescent="0.2">
      <c r="A272">
        <v>91</v>
      </c>
      <c r="B272" s="1" t="s">
        <v>98</v>
      </c>
      <c r="C272" t="s">
        <v>22</v>
      </c>
      <c r="D272" s="5">
        <v>1</v>
      </c>
      <c r="F272" s="4">
        <f>D272*E272</f>
        <v>0</v>
      </c>
    </row>
    <row r="273" spans="1:6" x14ac:dyDescent="0.2">
      <c r="B273" s="1"/>
    </row>
    <row r="274" spans="1:6" ht="32" x14ac:dyDescent="0.2">
      <c r="A274">
        <v>92</v>
      </c>
      <c r="B274" s="1" t="s">
        <v>99</v>
      </c>
      <c r="C274" t="s">
        <v>22</v>
      </c>
      <c r="D274" s="5">
        <v>1</v>
      </c>
      <c r="F274" s="4">
        <f>D274*E274</f>
        <v>0</v>
      </c>
    </row>
    <row r="275" spans="1:6" x14ac:dyDescent="0.2">
      <c r="B275" s="1"/>
    </row>
    <row r="276" spans="1:6" ht="32" x14ac:dyDescent="0.2">
      <c r="A276">
        <v>93</v>
      </c>
      <c r="B276" s="1" t="s">
        <v>100</v>
      </c>
      <c r="C276" t="s">
        <v>22</v>
      </c>
      <c r="D276" s="5">
        <v>1</v>
      </c>
      <c r="F276" s="4">
        <f>D276*E276</f>
        <v>0</v>
      </c>
    </row>
    <row r="277" spans="1:6" x14ac:dyDescent="0.2">
      <c r="B277" s="1"/>
    </row>
    <row r="278" spans="1:6" ht="16" x14ac:dyDescent="0.2">
      <c r="A278">
        <v>94</v>
      </c>
      <c r="B278" s="1" t="s">
        <v>101</v>
      </c>
      <c r="C278" t="s">
        <v>22</v>
      </c>
      <c r="D278" s="5">
        <v>1</v>
      </c>
      <c r="F278" s="4">
        <f>D278*E278</f>
        <v>0</v>
      </c>
    </row>
    <row r="279" spans="1:6" x14ac:dyDescent="0.2">
      <c r="B279" s="1"/>
    </row>
    <row r="280" spans="1:6" ht="16" x14ac:dyDescent="0.2">
      <c r="A280">
        <v>95</v>
      </c>
      <c r="B280" s="1" t="s">
        <v>102</v>
      </c>
      <c r="C280" t="s">
        <v>22</v>
      </c>
      <c r="D280" s="5">
        <v>1</v>
      </c>
      <c r="F280" s="4">
        <f>D280*E280</f>
        <v>0</v>
      </c>
    </row>
    <row r="281" spans="1:6" x14ac:dyDescent="0.2">
      <c r="B281" s="1"/>
    </row>
    <row r="282" spans="1:6" ht="32" x14ac:dyDescent="0.2">
      <c r="A282">
        <v>96</v>
      </c>
      <c r="B282" s="1" t="s">
        <v>103</v>
      </c>
      <c r="C282" t="s">
        <v>22</v>
      </c>
      <c r="D282" s="5">
        <v>1</v>
      </c>
      <c r="F282" s="4">
        <f>D282*E282</f>
        <v>0</v>
      </c>
    </row>
    <row r="283" spans="1:6" x14ac:dyDescent="0.2">
      <c r="B283" s="1"/>
    </row>
    <row r="284" spans="1:6" ht="32" x14ac:dyDescent="0.2">
      <c r="A284">
        <v>97</v>
      </c>
      <c r="B284" s="1" t="s">
        <v>104</v>
      </c>
      <c r="C284" t="s">
        <v>22</v>
      </c>
      <c r="D284" s="5">
        <v>1</v>
      </c>
      <c r="F284" s="4">
        <f>D284*E284</f>
        <v>0</v>
      </c>
    </row>
    <row r="285" spans="1:6" x14ac:dyDescent="0.2">
      <c r="B285" s="1"/>
    </row>
    <row r="286" spans="1:6" ht="32" x14ac:dyDescent="0.2">
      <c r="A286">
        <v>98</v>
      </c>
      <c r="B286" s="1" t="s">
        <v>105</v>
      </c>
      <c r="C286" t="s">
        <v>22</v>
      </c>
      <c r="D286" s="5">
        <v>1</v>
      </c>
      <c r="F286" s="4">
        <f>D286*E286</f>
        <v>0</v>
      </c>
    </row>
    <row r="287" spans="1:6" x14ac:dyDescent="0.2">
      <c r="B287" s="1"/>
    </row>
    <row r="288" spans="1:6" ht="16" x14ac:dyDescent="0.2">
      <c r="B288" s="1" t="s">
        <v>106</v>
      </c>
    </row>
    <row r="289" spans="1:6" x14ac:dyDescent="0.2">
      <c r="B289" s="1"/>
    </row>
    <row r="290" spans="1:6" ht="32" x14ac:dyDescent="0.2">
      <c r="A290">
        <v>99</v>
      </c>
      <c r="B290" s="1" t="s">
        <v>107</v>
      </c>
      <c r="C290" t="s">
        <v>22</v>
      </c>
      <c r="D290" s="5">
        <v>1</v>
      </c>
      <c r="F290" s="4">
        <f>D290*E290</f>
        <v>0</v>
      </c>
    </row>
    <row r="291" spans="1:6" x14ac:dyDescent="0.2">
      <c r="B291" s="1"/>
    </row>
    <row r="292" spans="1:6" ht="64" x14ac:dyDescent="0.2">
      <c r="B292" s="1" t="s">
        <v>108</v>
      </c>
    </row>
    <row r="293" spans="1:6" x14ac:dyDescent="0.2">
      <c r="B293" s="1"/>
    </row>
    <row r="294" spans="1:6" ht="64" x14ac:dyDescent="0.2">
      <c r="B294" s="1" t="s">
        <v>109</v>
      </c>
    </row>
    <row r="295" spans="1:6" x14ac:dyDescent="0.2">
      <c r="B295" s="1"/>
    </row>
    <row r="296" spans="1:6" ht="16" x14ac:dyDescent="0.2">
      <c r="A296" s="1" t="s">
        <v>110</v>
      </c>
      <c r="B296" s="1" t="s">
        <v>111</v>
      </c>
    </row>
    <row r="297" spans="1:6" ht="16" x14ac:dyDescent="0.2">
      <c r="A297" s="1"/>
      <c r="B297" s="1" t="s">
        <v>112</v>
      </c>
    </row>
    <row r="298" spans="1:6" ht="16" x14ac:dyDescent="0.2">
      <c r="A298" s="1"/>
      <c r="B298" s="1" t="s">
        <v>113</v>
      </c>
    </row>
    <row r="299" spans="1:6" x14ac:dyDescent="0.2">
      <c r="A299" s="1"/>
      <c r="B299" s="1"/>
    </row>
    <row r="300" spans="1:6" ht="16" x14ac:dyDescent="0.2">
      <c r="A300" s="1" t="s">
        <v>114</v>
      </c>
      <c r="B300" s="1" t="s">
        <v>115</v>
      </c>
    </row>
    <row r="301" spans="1:6" ht="16" x14ac:dyDescent="0.2">
      <c r="A301" s="1"/>
      <c r="B301" s="1" t="s">
        <v>116</v>
      </c>
    </row>
    <row r="302" spans="1:6" ht="16" x14ac:dyDescent="0.2">
      <c r="A302" s="1" t="s">
        <v>117</v>
      </c>
      <c r="B302" s="1" t="s">
        <v>118</v>
      </c>
    </row>
    <row r="303" spans="1:6" ht="16" x14ac:dyDescent="0.2">
      <c r="A303" s="1"/>
      <c r="B303" s="1" t="s">
        <v>119</v>
      </c>
    </row>
    <row r="304" spans="1:6" ht="16" x14ac:dyDescent="0.2">
      <c r="A304" s="1" t="s">
        <v>120</v>
      </c>
      <c r="B304" s="1" t="s">
        <v>121</v>
      </c>
    </row>
    <row r="305" spans="1:2" ht="16" x14ac:dyDescent="0.2">
      <c r="A305" s="1"/>
      <c r="B305" s="1" t="s">
        <v>122</v>
      </c>
    </row>
    <row r="306" spans="1:2" ht="16" x14ac:dyDescent="0.2">
      <c r="A306" s="1" t="s">
        <v>123</v>
      </c>
      <c r="B306" s="1" t="s">
        <v>124</v>
      </c>
    </row>
    <row r="307" spans="1:2" ht="16" x14ac:dyDescent="0.2">
      <c r="A307" s="1"/>
      <c r="B307" s="1" t="s">
        <v>125</v>
      </c>
    </row>
    <row r="308" spans="1:2" ht="16" x14ac:dyDescent="0.2">
      <c r="A308" s="1" t="s">
        <v>126</v>
      </c>
      <c r="B308" s="1" t="s">
        <v>127</v>
      </c>
    </row>
    <row r="309" spans="1:2" ht="16" x14ac:dyDescent="0.2">
      <c r="A309" s="1"/>
      <c r="B309" s="1" t="s">
        <v>128</v>
      </c>
    </row>
    <row r="310" spans="1:2" ht="16" x14ac:dyDescent="0.2">
      <c r="A310" s="1" t="s">
        <v>129</v>
      </c>
      <c r="B310" s="1" t="s">
        <v>130</v>
      </c>
    </row>
    <row r="311" spans="1:2" ht="16" x14ac:dyDescent="0.2">
      <c r="A311" s="1"/>
      <c r="B311" s="1" t="s">
        <v>131</v>
      </c>
    </row>
    <row r="312" spans="1:2" ht="16" x14ac:dyDescent="0.2">
      <c r="A312" s="1" t="s">
        <v>132</v>
      </c>
      <c r="B312" s="1" t="s">
        <v>133</v>
      </c>
    </row>
    <row r="313" spans="1:2" ht="16" x14ac:dyDescent="0.2">
      <c r="A313" s="1"/>
      <c r="B313" s="1" t="s">
        <v>131</v>
      </c>
    </row>
    <row r="314" spans="1:2" ht="16" x14ac:dyDescent="0.2">
      <c r="A314" s="1" t="s">
        <v>134</v>
      </c>
      <c r="B314" s="1" t="s">
        <v>135</v>
      </c>
    </row>
    <row r="315" spans="1:2" ht="64" x14ac:dyDescent="0.2">
      <c r="A315" s="1"/>
      <c r="B315" s="1" t="s">
        <v>136</v>
      </c>
    </row>
    <row r="316" spans="1:2" ht="16" x14ac:dyDescent="0.2">
      <c r="A316" s="1" t="s">
        <v>137</v>
      </c>
      <c r="B316" s="1" t="s">
        <v>138</v>
      </c>
    </row>
    <row r="317" spans="1:2" ht="32" x14ac:dyDescent="0.2">
      <c r="A317" s="1"/>
      <c r="B317" s="1" t="s">
        <v>139</v>
      </c>
    </row>
    <row r="318" spans="1:2" ht="16" x14ac:dyDescent="0.2">
      <c r="A318" s="1" t="s">
        <v>140</v>
      </c>
      <c r="B318" s="1" t="s">
        <v>141</v>
      </c>
    </row>
    <row r="319" spans="1:2" ht="32" x14ac:dyDescent="0.2">
      <c r="A319" s="1"/>
      <c r="B319" s="1" t="s">
        <v>2437</v>
      </c>
    </row>
    <row r="320" spans="1:2" ht="16" x14ac:dyDescent="0.2">
      <c r="A320" s="1" t="s">
        <v>142</v>
      </c>
      <c r="B320" s="1" t="s">
        <v>143</v>
      </c>
    </row>
    <row r="321" spans="1:2" ht="32" x14ac:dyDescent="0.2">
      <c r="A321" s="1"/>
      <c r="B321" s="1" t="s">
        <v>2438</v>
      </c>
    </row>
    <row r="322" spans="1:2" ht="16" x14ac:dyDescent="0.2">
      <c r="A322" s="1" t="s">
        <v>144</v>
      </c>
      <c r="B322" s="1" t="s">
        <v>145</v>
      </c>
    </row>
    <row r="323" spans="1:2" ht="80" x14ac:dyDescent="0.2">
      <c r="A323" s="1"/>
      <c r="B323" s="1" t="s">
        <v>146</v>
      </c>
    </row>
    <row r="324" spans="1:2" ht="16" x14ac:dyDescent="0.2">
      <c r="A324" s="1" t="s">
        <v>147</v>
      </c>
      <c r="B324" s="1" t="s">
        <v>148</v>
      </c>
    </row>
    <row r="325" spans="1:2" ht="96" x14ac:dyDescent="0.2">
      <c r="A325" s="1"/>
      <c r="B325" s="1" t="s">
        <v>149</v>
      </c>
    </row>
    <row r="326" spans="1:2" ht="16" x14ac:dyDescent="0.2">
      <c r="A326" s="1" t="s">
        <v>150</v>
      </c>
      <c r="B326" s="1" t="s">
        <v>151</v>
      </c>
    </row>
    <row r="327" spans="1:2" ht="16" x14ac:dyDescent="0.2">
      <c r="A327" s="1"/>
      <c r="B327" s="1" t="s">
        <v>152</v>
      </c>
    </row>
    <row r="328" spans="1:2" ht="16" x14ac:dyDescent="0.2">
      <c r="A328" s="1" t="s">
        <v>153</v>
      </c>
      <c r="B328" s="1" t="s">
        <v>154</v>
      </c>
    </row>
    <row r="329" spans="1:2" ht="16" x14ac:dyDescent="0.2">
      <c r="A329" s="1"/>
      <c r="B329" s="1" t="s">
        <v>2439</v>
      </c>
    </row>
    <row r="330" spans="1:2" ht="16" x14ac:dyDescent="0.2">
      <c r="A330" s="1"/>
      <c r="B330" s="1" t="s">
        <v>2440</v>
      </c>
    </row>
    <row r="331" spans="1:2" ht="16" x14ac:dyDescent="0.2">
      <c r="A331" s="1"/>
      <c r="B331" s="1" t="s">
        <v>2441</v>
      </c>
    </row>
    <row r="332" spans="1:2" ht="16" x14ac:dyDescent="0.2">
      <c r="A332" s="1" t="s">
        <v>155</v>
      </c>
      <c r="B332" s="1" t="s">
        <v>156</v>
      </c>
    </row>
    <row r="333" spans="1:2" ht="16" x14ac:dyDescent="0.2">
      <c r="A333" s="1"/>
      <c r="B333" s="1" t="s">
        <v>2439</v>
      </c>
    </row>
    <row r="334" spans="1:2" ht="16" x14ac:dyDescent="0.2">
      <c r="A334" s="1"/>
      <c r="B334" s="1" t="s">
        <v>2440</v>
      </c>
    </row>
    <row r="335" spans="1:2" ht="16" x14ac:dyDescent="0.2">
      <c r="A335" s="1"/>
      <c r="B335" s="1" t="s">
        <v>2441</v>
      </c>
    </row>
    <row r="336" spans="1:2" ht="16" x14ac:dyDescent="0.2">
      <c r="A336" s="1" t="s">
        <v>158</v>
      </c>
      <c r="B336" s="1" t="s">
        <v>159</v>
      </c>
    </row>
    <row r="337" spans="1:5" ht="16" x14ac:dyDescent="0.2">
      <c r="A337" s="1"/>
      <c r="B337" s="1" t="s">
        <v>2442</v>
      </c>
    </row>
    <row r="338" spans="1:5" ht="16" x14ac:dyDescent="0.2">
      <c r="A338" s="1"/>
      <c r="B338" s="1" t="s">
        <v>2443</v>
      </c>
    </row>
    <row r="339" spans="1:5" ht="16" x14ac:dyDescent="0.2">
      <c r="A339" s="1"/>
      <c r="B339" s="1" t="s">
        <v>2444</v>
      </c>
    </row>
    <row r="340" spans="1:5" ht="16" x14ac:dyDescent="0.2">
      <c r="A340" s="1" t="s">
        <v>160</v>
      </c>
      <c r="B340" s="1" t="s">
        <v>161</v>
      </c>
    </row>
    <row r="341" spans="1:5" ht="16" x14ac:dyDescent="0.2">
      <c r="A341" s="1"/>
      <c r="B341" s="1" t="s">
        <v>2439</v>
      </c>
    </row>
    <row r="342" spans="1:5" ht="16" x14ac:dyDescent="0.2">
      <c r="A342" s="1"/>
      <c r="B342" s="1" t="s">
        <v>2445</v>
      </c>
    </row>
    <row r="343" spans="1:5" ht="16" x14ac:dyDescent="0.2">
      <c r="A343" s="1" t="s">
        <v>162</v>
      </c>
      <c r="B343" s="1" t="s">
        <v>163</v>
      </c>
    </row>
    <row r="344" spans="1:5" ht="16" x14ac:dyDescent="0.2">
      <c r="A344" s="1"/>
      <c r="B344" s="1" t="s">
        <v>2446</v>
      </c>
    </row>
    <row r="345" spans="1:5" ht="16" x14ac:dyDescent="0.2">
      <c r="A345" s="1" t="s">
        <v>164</v>
      </c>
      <c r="B345" s="1" t="s">
        <v>165</v>
      </c>
    </row>
    <row r="346" spans="1:5" ht="16" x14ac:dyDescent="0.2">
      <c r="A346" s="1"/>
      <c r="B346" s="1" t="s">
        <v>166</v>
      </c>
    </row>
    <row r="347" spans="1:5" ht="16" x14ac:dyDescent="0.2">
      <c r="A347" s="1" t="s">
        <v>167</v>
      </c>
      <c r="B347" s="1" t="s">
        <v>168</v>
      </c>
      <c r="E347" s="27" t="s">
        <v>157</v>
      </c>
    </row>
    <row r="348" spans="1:5" ht="16" x14ac:dyDescent="0.2">
      <c r="A348" s="1"/>
      <c r="B348" s="1" t="s">
        <v>169</v>
      </c>
    </row>
    <row r="349" spans="1:5" ht="16" x14ac:dyDescent="0.2">
      <c r="A349" s="1" t="s">
        <v>171</v>
      </c>
      <c r="B349" s="1" t="s">
        <v>172</v>
      </c>
    </row>
    <row r="350" spans="1:5" ht="48" x14ac:dyDescent="0.2">
      <c r="A350" s="1"/>
      <c r="B350" s="1" t="s">
        <v>174</v>
      </c>
    </row>
    <row r="351" spans="1:5" ht="16" x14ac:dyDescent="0.2">
      <c r="A351" s="1"/>
      <c r="B351" s="1" t="s">
        <v>170</v>
      </c>
    </row>
    <row r="352" spans="1:5" ht="16" x14ac:dyDescent="0.2">
      <c r="A352" s="1" t="s">
        <v>175</v>
      </c>
      <c r="B352" s="1" t="s">
        <v>176</v>
      </c>
    </row>
    <row r="353" spans="1:2" ht="16" x14ac:dyDescent="0.2">
      <c r="A353" s="1"/>
      <c r="B353" s="1" t="s">
        <v>173</v>
      </c>
    </row>
    <row r="354" spans="1:2" ht="16" x14ac:dyDescent="0.2">
      <c r="A354" s="1" t="s">
        <v>178</v>
      </c>
      <c r="B354" s="1" t="s">
        <v>179</v>
      </c>
    </row>
    <row r="355" spans="1:2" ht="16" x14ac:dyDescent="0.2">
      <c r="A355" s="1"/>
      <c r="B355" s="1" t="s">
        <v>177</v>
      </c>
    </row>
    <row r="356" spans="1:2" ht="16" x14ac:dyDescent="0.2">
      <c r="A356" s="1" t="s">
        <v>180</v>
      </c>
      <c r="B356" s="1" t="s">
        <v>181</v>
      </c>
    </row>
    <row r="357" spans="1:2" ht="16" x14ac:dyDescent="0.2">
      <c r="A357" s="1"/>
      <c r="B357" s="1" t="s">
        <v>2447</v>
      </c>
    </row>
    <row r="358" spans="1:2" ht="16" x14ac:dyDescent="0.2">
      <c r="A358" s="1" t="s">
        <v>182</v>
      </c>
      <c r="B358" s="1" t="s">
        <v>183</v>
      </c>
    </row>
    <row r="359" spans="1:2" ht="16" x14ac:dyDescent="0.2">
      <c r="A359" s="1"/>
      <c r="B359" s="1" t="s">
        <v>2448</v>
      </c>
    </row>
    <row r="360" spans="1:2" ht="16" x14ac:dyDescent="0.2">
      <c r="A360" s="1" t="s">
        <v>184</v>
      </c>
      <c r="B360" s="1" t="s">
        <v>185</v>
      </c>
    </row>
    <row r="361" spans="1:2" ht="16" x14ac:dyDescent="0.2">
      <c r="B361" s="1" t="s">
        <v>186</v>
      </c>
    </row>
    <row r="362" spans="1:2" ht="16" x14ac:dyDescent="0.2">
      <c r="B362" s="1" t="s">
        <v>187</v>
      </c>
    </row>
    <row r="363" spans="1:2" x14ac:dyDescent="0.2">
      <c r="B363" s="1"/>
    </row>
    <row r="364" spans="1:2" ht="16" x14ac:dyDescent="0.2">
      <c r="B364" s="1" t="s">
        <v>188</v>
      </c>
    </row>
    <row r="365" spans="1:2" x14ac:dyDescent="0.2">
      <c r="B365" s="1"/>
    </row>
    <row r="366" spans="1:2" ht="32" x14ac:dyDescent="0.2">
      <c r="B366" s="1" t="s">
        <v>189</v>
      </c>
    </row>
    <row r="367" spans="1:2" x14ac:dyDescent="0.2">
      <c r="B367" s="1"/>
    </row>
    <row r="368" spans="1:2" ht="48" x14ac:dyDescent="0.2">
      <c r="B368" s="1" t="s">
        <v>190</v>
      </c>
    </row>
    <row r="369" spans="1:6" x14ac:dyDescent="0.2">
      <c r="B369" s="1"/>
    </row>
    <row r="370" spans="1:6" ht="16" x14ac:dyDescent="0.2">
      <c r="B370" s="1" t="s">
        <v>191</v>
      </c>
    </row>
    <row r="371" spans="1:6" x14ac:dyDescent="0.2">
      <c r="B371" s="1"/>
    </row>
    <row r="372" spans="1:6" ht="16" x14ac:dyDescent="0.2">
      <c r="B372" s="1" t="s">
        <v>192</v>
      </c>
    </row>
    <row r="373" spans="1:6" x14ac:dyDescent="0.2">
      <c r="B373" s="1"/>
    </row>
    <row r="374" spans="1:6" ht="32" x14ac:dyDescent="0.2">
      <c r="B374" s="1" t="s">
        <v>193</v>
      </c>
    </row>
    <row r="375" spans="1:6" x14ac:dyDescent="0.2">
      <c r="B375" s="1"/>
    </row>
    <row r="376" spans="1:6" ht="16" x14ac:dyDescent="0.2">
      <c r="B376" s="1" t="s">
        <v>194</v>
      </c>
    </row>
    <row r="377" spans="1:6" x14ac:dyDescent="0.2">
      <c r="B377" s="1"/>
    </row>
    <row r="378" spans="1:6" ht="32" x14ac:dyDescent="0.2">
      <c r="B378" s="1" t="s">
        <v>195</v>
      </c>
    </row>
    <row r="379" spans="1:6" x14ac:dyDescent="0.2">
      <c r="B379" s="1"/>
    </row>
    <row r="380" spans="1:6" ht="32" x14ac:dyDescent="0.2">
      <c r="B380" s="1" t="s">
        <v>196</v>
      </c>
    </row>
    <row r="381" spans="1:6" x14ac:dyDescent="0.2">
      <c r="B381" s="1"/>
    </row>
    <row r="382" spans="1:6" ht="16" x14ac:dyDescent="0.2">
      <c r="B382" s="1" t="s">
        <v>197</v>
      </c>
    </row>
    <row r="383" spans="1:6" x14ac:dyDescent="0.2">
      <c r="B383" s="1"/>
    </row>
    <row r="384" spans="1:6" ht="112" x14ac:dyDescent="0.2">
      <c r="A384">
        <v>100</v>
      </c>
      <c r="B384" s="1" t="s">
        <v>2449</v>
      </c>
      <c r="C384" t="s">
        <v>22</v>
      </c>
      <c r="D384" s="5">
        <v>1</v>
      </c>
      <c r="F384" s="4">
        <f>D384*E384</f>
        <v>0</v>
      </c>
    </row>
    <row r="385" spans="1:6" x14ac:dyDescent="0.2">
      <c r="B385" s="1"/>
    </row>
    <row r="386" spans="1:6" ht="80" x14ac:dyDescent="0.2">
      <c r="A386">
        <v>101</v>
      </c>
      <c r="B386" s="1" t="s">
        <v>2450</v>
      </c>
      <c r="C386" t="s">
        <v>22</v>
      </c>
      <c r="D386" s="5">
        <v>1</v>
      </c>
      <c r="F386" s="4">
        <f>D386*E386</f>
        <v>0</v>
      </c>
    </row>
    <row r="387" spans="1:6" x14ac:dyDescent="0.2">
      <c r="B387" s="1"/>
    </row>
    <row r="388" spans="1:6" ht="96" x14ac:dyDescent="0.2">
      <c r="A388">
        <v>102</v>
      </c>
      <c r="B388" s="1" t="s">
        <v>2451</v>
      </c>
      <c r="C388" t="s">
        <v>22</v>
      </c>
      <c r="D388" s="5">
        <v>1</v>
      </c>
      <c r="F388" s="4">
        <f>D388*E388</f>
        <v>0</v>
      </c>
    </row>
    <row r="389" spans="1:6" x14ac:dyDescent="0.2">
      <c r="B389" s="1"/>
    </row>
    <row r="390" spans="1:6" ht="128" x14ac:dyDescent="0.2">
      <c r="A390">
        <v>103</v>
      </c>
      <c r="B390" s="1" t="s">
        <v>2452</v>
      </c>
      <c r="C390" t="s">
        <v>22</v>
      </c>
      <c r="D390" s="5">
        <v>1</v>
      </c>
      <c r="F390" s="4">
        <f>D390*E390</f>
        <v>0</v>
      </c>
    </row>
    <row r="391" spans="1:6" x14ac:dyDescent="0.2">
      <c r="B391" s="1"/>
    </row>
    <row r="392" spans="1:6" ht="64" x14ac:dyDescent="0.2">
      <c r="A392">
        <v>104</v>
      </c>
      <c r="B392" s="1" t="s">
        <v>2453</v>
      </c>
      <c r="C392" t="s">
        <v>22</v>
      </c>
      <c r="D392" s="5">
        <v>1</v>
      </c>
      <c r="F392" s="4">
        <f>D392*E392</f>
        <v>0</v>
      </c>
    </row>
    <row r="393" spans="1:6" x14ac:dyDescent="0.2">
      <c r="B393" s="1"/>
    </row>
    <row r="394" spans="1:6" ht="80" x14ac:dyDescent="0.2">
      <c r="A394">
        <v>105</v>
      </c>
      <c r="B394" s="1" t="s">
        <v>2454</v>
      </c>
      <c r="C394" t="s">
        <v>22</v>
      </c>
      <c r="D394" s="5">
        <v>1</v>
      </c>
      <c r="F394" s="4">
        <f>D394*E394</f>
        <v>0</v>
      </c>
    </row>
    <row r="395" spans="1:6" x14ac:dyDescent="0.2">
      <c r="B395" s="1"/>
    </row>
    <row r="396" spans="1:6" ht="80" x14ac:dyDescent="0.2">
      <c r="A396">
        <v>106</v>
      </c>
      <c r="B396" s="1" t="s">
        <v>2455</v>
      </c>
      <c r="C396" t="s">
        <v>22</v>
      </c>
      <c r="D396" s="5">
        <v>1</v>
      </c>
      <c r="F396" s="4">
        <f>D396*E396</f>
        <v>0</v>
      </c>
    </row>
    <row r="397" spans="1:6" x14ac:dyDescent="0.2">
      <c r="B397" s="1"/>
    </row>
    <row r="398" spans="1:6" ht="96" x14ac:dyDescent="0.2">
      <c r="A398">
        <v>107</v>
      </c>
      <c r="B398" s="1" t="s">
        <v>2456</v>
      </c>
      <c r="C398" t="s">
        <v>22</v>
      </c>
      <c r="D398" s="5">
        <v>1</v>
      </c>
      <c r="F398" s="4">
        <f>D398*E398</f>
        <v>0</v>
      </c>
    </row>
    <row r="399" spans="1:6" x14ac:dyDescent="0.2">
      <c r="B399" s="1"/>
    </row>
    <row r="400" spans="1:6" ht="112" x14ac:dyDescent="0.2">
      <c r="A400">
        <v>108</v>
      </c>
      <c r="B400" s="1" t="s">
        <v>2457</v>
      </c>
      <c r="C400" t="s">
        <v>22</v>
      </c>
      <c r="D400" s="5">
        <v>1</v>
      </c>
      <c r="F400" s="4">
        <f>D400*E400</f>
        <v>0</v>
      </c>
    </row>
    <row r="401" spans="1:6" x14ac:dyDescent="0.2">
      <c r="B401" s="1"/>
    </row>
    <row r="402" spans="1:6" ht="208" x14ac:dyDescent="0.2">
      <c r="B402" s="1" t="s">
        <v>2458</v>
      </c>
    </row>
    <row r="403" spans="1:6" x14ac:dyDescent="0.2">
      <c r="B403" s="1"/>
    </row>
    <row r="404" spans="1:6" ht="64" x14ac:dyDescent="0.2">
      <c r="A404">
        <v>109</v>
      </c>
      <c r="B404" s="1" t="s">
        <v>2459</v>
      </c>
      <c r="C404" t="s">
        <v>22</v>
      </c>
      <c r="D404" s="5">
        <v>1</v>
      </c>
      <c r="F404" s="4">
        <f>D404*E404</f>
        <v>0</v>
      </c>
    </row>
    <row r="405" spans="1:6" x14ac:dyDescent="0.2">
      <c r="B405" s="1"/>
    </row>
    <row r="406" spans="1:6" ht="96" x14ac:dyDescent="0.2">
      <c r="A406">
        <v>110</v>
      </c>
      <c r="B406" s="1" t="s">
        <v>2460</v>
      </c>
      <c r="C406" t="s">
        <v>22</v>
      </c>
      <c r="D406" s="5">
        <v>1</v>
      </c>
      <c r="F406" s="4">
        <f>D406*E406</f>
        <v>0</v>
      </c>
    </row>
    <row r="407" spans="1:6" x14ac:dyDescent="0.2">
      <c r="B407" s="1"/>
    </row>
    <row r="408" spans="1:6" ht="64" x14ac:dyDescent="0.2">
      <c r="A408">
        <v>111</v>
      </c>
      <c r="B408" s="1" t="s">
        <v>2461</v>
      </c>
      <c r="C408" t="s">
        <v>22</v>
      </c>
      <c r="D408" s="5">
        <v>1</v>
      </c>
      <c r="F408" s="4">
        <f>D408*E408</f>
        <v>0</v>
      </c>
    </row>
    <row r="409" spans="1:6" x14ac:dyDescent="0.2">
      <c r="B409" s="1"/>
    </row>
    <row r="410" spans="1:6" ht="64" x14ac:dyDescent="0.2">
      <c r="A410">
        <v>112</v>
      </c>
      <c r="B410" s="1" t="s">
        <v>2462</v>
      </c>
      <c r="C410" t="s">
        <v>22</v>
      </c>
      <c r="D410" s="5">
        <v>1</v>
      </c>
      <c r="F410" s="4">
        <f>D410*E410</f>
        <v>0</v>
      </c>
    </row>
    <row r="411" spans="1:6" x14ac:dyDescent="0.2">
      <c r="B411" s="1"/>
    </row>
    <row r="412" spans="1:6" ht="80" x14ac:dyDescent="0.2">
      <c r="A412">
        <v>113</v>
      </c>
      <c r="B412" s="1" t="s">
        <v>2463</v>
      </c>
      <c r="C412" t="s">
        <v>22</v>
      </c>
      <c r="D412" s="5">
        <v>1</v>
      </c>
      <c r="F412" s="4">
        <f>D412*E412</f>
        <v>0</v>
      </c>
    </row>
    <row r="413" spans="1:6" x14ac:dyDescent="0.2">
      <c r="B413" s="1"/>
    </row>
    <row r="414" spans="1:6" ht="272" x14ac:dyDescent="0.2">
      <c r="A414">
        <v>114</v>
      </c>
      <c r="B414" s="1" t="s">
        <v>2464</v>
      </c>
      <c r="C414" t="s">
        <v>22</v>
      </c>
      <c r="D414" s="5">
        <v>1</v>
      </c>
      <c r="F414" s="4">
        <f>D414*E414</f>
        <v>0</v>
      </c>
    </row>
    <row r="415" spans="1:6" x14ac:dyDescent="0.2">
      <c r="B415" s="1"/>
    </row>
    <row r="416" spans="1:6" ht="16" x14ac:dyDescent="0.2">
      <c r="B416" s="1" t="s">
        <v>198</v>
      </c>
    </row>
    <row r="417" spans="1:6" x14ac:dyDescent="0.2">
      <c r="B417" s="1"/>
    </row>
    <row r="418" spans="1:6" ht="64" x14ac:dyDescent="0.2">
      <c r="A418">
        <v>115</v>
      </c>
      <c r="B418" s="1" t="s">
        <v>199</v>
      </c>
      <c r="C418" t="s">
        <v>22</v>
      </c>
      <c r="D418" s="5">
        <v>1</v>
      </c>
      <c r="F418" s="4">
        <f>D418*E418</f>
        <v>0</v>
      </c>
    </row>
    <row r="419" spans="1:6" x14ac:dyDescent="0.2">
      <c r="B419" s="1"/>
    </row>
    <row r="420" spans="1:6" ht="80" x14ac:dyDescent="0.2">
      <c r="A420">
        <v>116</v>
      </c>
      <c r="B420" s="1" t="s">
        <v>2465</v>
      </c>
      <c r="C420" t="s">
        <v>22</v>
      </c>
      <c r="D420" s="5">
        <v>1</v>
      </c>
      <c r="F420" s="4">
        <f>D420*E420</f>
        <v>0</v>
      </c>
    </row>
    <row r="421" spans="1:6" x14ac:dyDescent="0.2">
      <c r="B421" s="1"/>
    </row>
    <row r="422" spans="1:6" ht="96" x14ac:dyDescent="0.2">
      <c r="A422">
        <v>117</v>
      </c>
      <c r="B422" s="1" t="s">
        <v>2466</v>
      </c>
      <c r="C422" t="s">
        <v>22</v>
      </c>
      <c r="D422" s="5">
        <v>1</v>
      </c>
      <c r="F422" s="4">
        <f>D422*E422</f>
        <v>0</v>
      </c>
    </row>
    <row r="423" spans="1:6" x14ac:dyDescent="0.2">
      <c r="B423" s="1"/>
    </row>
    <row r="424" spans="1:6" ht="240" x14ac:dyDescent="0.2">
      <c r="A424">
        <v>118</v>
      </c>
      <c r="B424" s="1" t="s">
        <v>2467</v>
      </c>
      <c r="C424" t="s">
        <v>22</v>
      </c>
      <c r="D424" s="5">
        <v>1</v>
      </c>
      <c r="F424" s="4">
        <f>D424*E424</f>
        <v>0</v>
      </c>
    </row>
    <row r="425" spans="1:6" x14ac:dyDescent="0.2">
      <c r="B425" s="1"/>
    </row>
    <row r="426" spans="1:6" ht="144" x14ac:dyDescent="0.2">
      <c r="B426" s="1" t="s">
        <v>2468</v>
      </c>
    </row>
    <row r="427" spans="1:6" x14ac:dyDescent="0.2">
      <c r="B427" s="1"/>
    </row>
    <row r="428" spans="1:6" ht="112" x14ac:dyDescent="0.2">
      <c r="A428">
        <v>119</v>
      </c>
      <c r="B428" s="1" t="s">
        <v>200</v>
      </c>
      <c r="C428" t="s">
        <v>22</v>
      </c>
      <c r="D428" s="5">
        <v>1</v>
      </c>
      <c r="F428" s="4">
        <f>D428*E428</f>
        <v>0</v>
      </c>
    </row>
    <row r="429" spans="1:6" x14ac:dyDescent="0.2">
      <c r="B429" s="1"/>
    </row>
    <row r="430" spans="1:6" ht="16" x14ac:dyDescent="0.2">
      <c r="B430" s="1" t="s">
        <v>201</v>
      </c>
    </row>
    <row r="431" spans="1:6" x14ac:dyDescent="0.2">
      <c r="B431" s="1"/>
    </row>
    <row r="432" spans="1:6" ht="32" x14ac:dyDescent="0.2">
      <c r="A432">
        <v>120</v>
      </c>
      <c r="B432" s="1" t="s">
        <v>202</v>
      </c>
      <c r="C432" t="s">
        <v>22</v>
      </c>
      <c r="D432" s="5">
        <v>1</v>
      </c>
      <c r="F432" s="4">
        <f>D432*E432</f>
        <v>0</v>
      </c>
    </row>
    <row r="433" spans="2:9" x14ac:dyDescent="0.2">
      <c r="B433" s="1"/>
    </row>
    <row r="434" spans="2:9" s="30" customFormat="1" ht="20" x14ac:dyDescent="0.25">
      <c r="B434" s="31" t="s">
        <v>2469</v>
      </c>
      <c r="D434" s="37"/>
      <c r="E434" s="32"/>
      <c r="F434" s="33">
        <f>SUM(F36:F432)</f>
        <v>0</v>
      </c>
      <c r="G434" s="34">
        <f>SUM(F2:F432)</f>
        <v>0</v>
      </c>
      <c r="I434" s="35"/>
    </row>
  </sheetData>
  <sheetProtection algorithmName="SHA-512" hashValue="9/tDxVybPOhQgIl+fM3rrBZbzGfJIwtN6wQzzpY64i/kgFNNEl1ZiN8qUjy32P57GVrjEg9S73mjap1saMeHyA==" saltValue="h36CyRn3Vax45Yae7cy1pA==" spinCount="100000" sheet="1" objects="1" scenarios="1"/>
  <protectedRanges>
    <protectedRange algorithmName="SHA-512" hashValue="cWz3MoC25kEAuWPhFCh8tzpv62RlJ9hSbalkBcMt4cpKW0ZNSnrSVyZgvGlGs2Jsg7KYDRvv05Df5fYxGKqWMg==" saltValue="7R/jfskqCOSbZGAWi/iZkA==" spinCount="100000" sqref="A1:D434" name="Range1"/>
  </protectedRange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96B9-4802-4DC6-9BF9-3EEF227D0AC9}">
  <dimension ref="A1:L2020"/>
  <sheetViews>
    <sheetView topLeftCell="F1" workbookViewId="0">
      <pane ySplit="1" topLeftCell="A1746" activePane="bottomLeft" state="frozen"/>
      <selection pane="bottomLeft" activeCell="K1758" sqref="K1758"/>
    </sheetView>
  </sheetViews>
  <sheetFormatPr baseColWidth="10" defaultColWidth="8.83203125" defaultRowHeight="15" x14ac:dyDescent="0.2"/>
  <cols>
    <col min="1" max="5" width="0" hidden="1" customWidth="1"/>
    <col min="6" max="6" width="8.6640625" style="5"/>
    <col min="7" max="7" width="64.5" customWidth="1"/>
    <col min="8" max="8" width="8.6640625" style="5"/>
    <col min="9" max="9" width="10.33203125" customWidth="1"/>
    <col min="10" max="10" width="21.83203125" style="38" customWidth="1"/>
    <col min="11" max="11" width="23.33203125" style="4" customWidth="1"/>
    <col min="12" max="12" width="26.1640625" customWidth="1"/>
  </cols>
  <sheetData>
    <row r="1" spans="1:11" ht="16" x14ac:dyDescent="0.2">
      <c r="A1" t="s">
        <v>0</v>
      </c>
      <c r="B1" t="s">
        <v>1</v>
      </c>
      <c r="C1" t="s">
        <v>2</v>
      </c>
      <c r="D1" t="s">
        <v>3</v>
      </c>
      <c r="E1" t="s">
        <v>4</v>
      </c>
      <c r="F1" s="5" t="s">
        <v>5</v>
      </c>
      <c r="G1" s="1" t="s">
        <v>6</v>
      </c>
      <c r="H1" s="5" t="s">
        <v>7</v>
      </c>
      <c r="I1" t="s">
        <v>8</v>
      </c>
      <c r="J1" s="38" t="s">
        <v>9</v>
      </c>
      <c r="K1" s="4" t="s">
        <v>10</v>
      </c>
    </row>
    <row r="2" spans="1:11" ht="16" x14ac:dyDescent="0.2">
      <c r="A2">
        <v>200</v>
      </c>
      <c r="B2">
        <v>6392</v>
      </c>
      <c r="C2">
        <v>2</v>
      </c>
      <c r="D2">
        <v>1</v>
      </c>
      <c r="E2">
        <v>45</v>
      </c>
      <c r="G2" s="1" t="s">
        <v>203</v>
      </c>
    </row>
    <row r="3" spans="1:11" x14ac:dyDescent="0.2">
      <c r="G3" s="1"/>
    </row>
    <row r="4" spans="1:11" ht="16" x14ac:dyDescent="0.2">
      <c r="A4">
        <v>201</v>
      </c>
      <c r="B4">
        <v>14929</v>
      </c>
      <c r="C4">
        <v>2</v>
      </c>
      <c r="D4">
        <v>1</v>
      </c>
      <c r="E4">
        <v>45</v>
      </c>
      <c r="G4" s="1" t="s">
        <v>204</v>
      </c>
    </row>
    <row r="5" spans="1:11" x14ac:dyDescent="0.2">
      <c r="G5" s="1"/>
    </row>
    <row r="6" spans="1:11" ht="64" x14ac:dyDescent="0.2">
      <c r="A6">
        <v>202</v>
      </c>
      <c r="B6">
        <v>6393</v>
      </c>
      <c r="C6">
        <v>2</v>
      </c>
      <c r="D6">
        <v>1</v>
      </c>
      <c r="E6">
        <v>45</v>
      </c>
      <c r="G6" s="1" t="s">
        <v>205</v>
      </c>
    </row>
    <row r="7" spans="1:11" x14ac:dyDescent="0.2">
      <c r="G7" s="1"/>
    </row>
    <row r="8" spans="1:11" ht="16" x14ac:dyDescent="0.2">
      <c r="A8">
        <v>203</v>
      </c>
      <c r="B8">
        <v>6394</v>
      </c>
      <c r="C8">
        <v>2</v>
      </c>
      <c r="D8">
        <v>1</v>
      </c>
      <c r="E8">
        <v>45</v>
      </c>
      <c r="G8" s="1" t="s">
        <v>206</v>
      </c>
    </row>
    <row r="9" spans="1:11" x14ac:dyDescent="0.2">
      <c r="G9" s="1"/>
    </row>
    <row r="10" spans="1:11" ht="16" x14ac:dyDescent="0.2">
      <c r="A10">
        <v>204</v>
      </c>
      <c r="B10">
        <v>11482</v>
      </c>
      <c r="C10">
        <v>2</v>
      </c>
      <c r="D10">
        <v>1</v>
      </c>
      <c r="E10">
        <v>45</v>
      </c>
      <c r="G10" s="1" t="s">
        <v>207</v>
      </c>
    </row>
    <row r="11" spans="1:11" x14ac:dyDescent="0.2">
      <c r="G11" s="1"/>
    </row>
    <row r="12" spans="1:11" ht="48" x14ac:dyDescent="0.2">
      <c r="A12">
        <v>205</v>
      </c>
      <c r="B12">
        <v>11483</v>
      </c>
      <c r="C12">
        <v>2</v>
      </c>
      <c r="D12">
        <v>1</v>
      </c>
      <c r="E12">
        <v>45</v>
      </c>
      <c r="G12" s="1" t="s">
        <v>208</v>
      </c>
    </row>
    <row r="13" spans="1:11" x14ac:dyDescent="0.2">
      <c r="G13" s="1"/>
    </row>
    <row r="14" spans="1:11" ht="16" x14ac:dyDescent="0.2">
      <c r="A14">
        <v>206</v>
      </c>
      <c r="B14">
        <v>11484</v>
      </c>
      <c r="C14">
        <v>2</v>
      </c>
      <c r="D14">
        <v>1</v>
      </c>
      <c r="E14">
        <v>45</v>
      </c>
      <c r="G14" s="1" t="s">
        <v>209</v>
      </c>
    </row>
    <row r="15" spans="1:11" x14ac:dyDescent="0.2">
      <c r="G15" s="1"/>
    </row>
    <row r="16" spans="1:11" ht="48" x14ac:dyDescent="0.2">
      <c r="A16">
        <v>207</v>
      </c>
      <c r="B16">
        <v>11485</v>
      </c>
      <c r="C16">
        <v>2</v>
      </c>
      <c r="D16">
        <v>1</v>
      </c>
      <c r="E16">
        <v>45</v>
      </c>
      <c r="G16" s="1" t="s">
        <v>210</v>
      </c>
    </row>
    <row r="17" spans="1:7" x14ac:dyDescent="0.2">
      <c r="G17" s="1"/>
    </row>
    <row r="18" spans="1:7" ht="80" x14ac:dyDescent="0.2">
      <c r="A18">
        <v>208</v>
      </c>
      <c r="B18">
        <v>6397</v>
      </c>
      <c r="C18">
        <v>2</v>
      </c>
      <c r="D18">
        <v>1</v>
      </c>
      <c r="E18">
        <v>45</v>
      </c>
      <c r="G18" s="1" t="s">
        <v>211</v>
      </c>
    </row>
    <row r="19" spans="1:7" x14ac:dyDescent="0.2">
      <c r="G19" s="1"/>
    </row>
    <row r="20" spans="1:7" ht="16" x14ac:dyDescent="0.2">
      <c r="A20">
        <v>209</v>
      </c>
      <c r="B20">
        <v>11486</v>
      </c>
      <c r="C20">
        <v>2</v>
      </c>
      <c r="D20">
        <v>1</v>
      </c>
      <c r="E20">
        <v>45</v>
      </c>
      <c r="G20" s="1" t="s">
        <v>212</v>
      </c>
    </row>
    <row r="21" spans="1:7" x14ac:dyDescent="0.2">
      <c r="G21" s="1"/>
    </row>
    <row r="22" spans="1:7" ht="48" x14ac:dyDescent="0.2">
      <c r="A22">
        <v>210</v>
      </c>
      <c r="B22">
        <v>11487</v>
      </c>
      <c r="C22">
        <v>2</v>
      </c>
      <c r="D22">
        <v>1</v>
      </c>
      <c r="E22">
        <v>45</v>
      </c>
      <c r="G22" s="1" t="s">
        <v>213</v>
      </c>
    </row>
    <row r="23" spans="1:7" x14ac:dyDescent="0.2">
      <c r="G23" s="1"/>
    </row>
    <row r="24" spans="1:7" ht="16" x14ac:dyDescent="0.2">
      <c r="A24">
        <v>211</v>
      </c>
      <c r="B24">
        <v>11488</v>
      </c>
      <c r="C24">
        <v>2</v>
      </c>
      <c r="D24">
        <v>1</v>
      </c>
      <c r="E24">
        <v>46</v>
      </c>
      <c r="G24" s="1" t="s">
        <v>214</v>
      </c>
    </row>
    <row r="25" spans="1:7" x14ac:dyDescent="0.2">
      <c r="G25" s="1"/>
    </row>
    <row r="26" spans="1:7" ht="80" x14ac:dyDescent="0.2">
      <c r="A26">
        <v>212</v>
      </c>
      <c r="B26">
        <v>11489</v>
      </c>
      <c r="C26">
        <v>2</v>
      </c>
      <c r="D26">
        <v>1</v>
      </c>
      <c r="E26">
        <v>46</v>
      </c>
      <c r="G26" s="1" t="s">
        <v>215</v>
      </c>
    </row>
    <row r="27" spans="1:7" x14ac:dyDescent="0.2">
      <c r="G27" s="1"/>
    </row>
    <row r="28" spans="1:7" ht="16" x14ac:dyDescent="0.2">
      <c r="A28">
        <v>213</v>
      </c>
      <c r="B28">
        <v>11490</v>
      </c>
      <c r="C28">
        <v>2</v>
      </c>
      <c r="D28">
        <v>1</v>
      </c>
      <c r="E28">
        <v>46</v>
      </c>
      <c r="G28" s="1" t="s">
        <v>216</v>
      </c>
    </row>
    <row r="29" spans="1:7" x14ac:dyDescent="0.2">
      <c r="G29" s="1"/>
    </row>
    <row r="30" spans="1:7" ht="64" x14ac:dyDescent="0.2">
      <c r="A30">
        <v>214</v>
      </c>
      <c r="B30">
        <v>11491</v>
      </c>
      <c r="C30">
        <v>2</v>
      </c>
      <c r="D30">
        <v>1</v>
      </c>
      <c r="E30">
        <v>46</v>
      </c>
      <c r="G30" s="1" t="s">
        <v>217</v>
      </c>
    </row>
    <row r="31" spans="1:7" x14ac:dyDescent="0.2">
      <c r="G31" s="1"/>
    </row>
    <row r="32" spans="1:7" ht="16" x14ac:dyDescent="0.2">
      <c r="A32">
        <v>215</v>
      </c>
      <c r="B32">
        <v>11492</v>
      </c>
      <c r="C32">
        <v>2</v>
      </c>
      <c r="D32">
        <v>1</v>
      </c>
      <c r="E32">
        <v>46</v>
      </c>
      <c r="G32" s="1" t="s">
        <v>218</v>
      </c>
    </row>
    <row r="33" spans="1:11" x14ac:dyDescent="0.2">
      <c r="G33" s="1"/>
    </row>
    <row r="34" spans="1:11" ht="32" x14ac:dyDescent="0.2">
      <c r="A34">
        <v>216</v>
      </c>
      <c r="B34">
        <v>11493</v>
      </c>
      <c r="C34">
        <v>2</v>
      </c>
      <c r="D34">
        <v>1</v>
      </c>
      <c r="E34">
        <v>46</v>
      </c>
      <c r="G34" s="1" t="s">
        <v>219</v>
      </c>
    </row>
    <row r="35" spans="1:11" x14ac:dyDescent="0.2">
      <c r="G35" s="1"/>
    </row>
    <row r="36" spans="1:11" ht="16" x14ac:dyDescent="0.2">
      <c r="A36">
        <v>217</v>
      </c>
      <c r="B36">
        <v>10409</v>
      </c>
      <c r="C36">
        <v>2</v>
      </c>
      <c r="D36">
        <v>1</v>
      </c>
      <c r="E36">
        <v>46</v>
      </c>
      <c r="G36" s="1" t="s">
        <v>220</v>
      </c>
    </row>
    <row r="37" spans="1:11" x14ac:dyDescent="0.2">
      <c r="G37" s="1"/>
    </row>
    <row r="38" spans="1:11" ht="16" x14ac:dyDescent="0.2">
      <c r="A38">
        <v>218</v>
      </c>
      <c r="B38">
        <v>10410</v>
      </c>
      <c r="C38">
        <v>2</v>
      </c>
      <c r="D38">
        <v>1</v>
      </c>
      <c r="E38">
        <v>46</v>
      </c>
      <c r="G38" s="1" t="s">
        <v>221</v>
      </c>
    </row>
    <row r="39" spans="1:11" x14ac:dyDescent="0.2">
      <c r="G39" s="1"/>
    </row>
    <row r="40" spans="1:11" ht="16" x14ac:dyDescent="0.2">
      <c r="A40">
        <v>219</v>
      </c>
      <c r="B40">
        <v>10414</v>
      </c>
      <c r="C40">
        <v>2</v>
      </c>
      <c r="D40">
        <v>1</v>
      </c>
      <c r="E40">
        <v>46</v>
      </c>
      <c r="F40" s="5">
        <v>1</v>
      </c>
      <c r="G40" s="1" t="s">
        <v>222</v>
      </c>
      <c r="H40" s="5" t="s">
        <v>223</v>
      </c>
      <c r="I40">
        <v>3455</v>
      </c>
      <c r="K40" s="4">
        <f>J40*I40</f>
        <v>0</v>
      </c>
    </row>
    <row r="41" spans="1:11" x14ac:dyDescent="0.2">
      <c r="G41" s="1"/>
    </row>
    <row r="42" spans="1:11" ht="16" x14ac:dyDescent="0.2">
      <c r="A42">
        <v>220</v>
      </c>
      <c r="B42">
        <v>10416</v>
      </c>
      <c r="C42">
        <v>2</v>
      </c>
      <c r="D42">
        <v>1</v>
      </c>
      <c r="E42">
        <v>46</v>
      </c>
      <c r="G42" s="1" t="s">
        <v>224</v>
      </c>
    </row>
    <row r="43" spans="1:11" x14ac:dyDescent="0.2">
      <c r="G43" s="1"/>
    </row>
    <row r="44" spans="1:11" ht="16" x14ac:dyDescent="0.2">
      <c r="A44">
        <v>221</v>
      </c>
      <c r="B44">
        <v>10417</v>
      </c>
      <c r="C44">
        <v>2</v>
      </c>
      <c r="D44">
        <v>1</v>
      </c>
      <c r="E44">
        <v>46</v>
      </c>
      <c r="F44" s="5">
        <v>2</v>
      </c>
      <c r="G44" s="1" t="s">
        <v>225</v>
      </c>
      <c r="H44" s="5" t="s">
        <v>223</v>
      </c>
      <c r="I44">
        <v>199</v>
      </c>
      <c r="K44" s="4">
        <f t="shared" ref="K44:K92" si="0">J44*I44</f>
        <v>0</v>
      </c>
    </row>
    <row r="45" spans="1:11" x14ac:dyDescent="0.2">
      <c r="G45" s="1"/>
    </row>
    <row r="46" spans="1:11" ht="16" x14ac:dyDescent="0.2">
      <c r="A46">
        <v>222</v>
      </c>
      <c r="B46">
        <v>10418</v>
      </c>
      <c r="C46">
        <v>2</v>
      </c>
      <c r="D46">
        <v>1</v>
      </c>
      <c r="E46">
        <v>46</v>
      </c>
      <c r="F46" s="5">
        <v>3</v>
      </c>
      <c r="G46" s="1" t="s">
        <v>226</v>
      </c>
      <c r="H46" s="5" t="s">
        <v>223</v>
      </c>
      <c r="I46">
        <v>103</v>
      </c>
      <c r="K46" s="4">
        <f t="shared" si="0"/>
        <v>0</v>
      </c>
    </row>
    <row r="47" spans="1:11" x14ac:dyDescent="0.2">
      <c r="G47" s="1"/>
    </row>
    <row r="48" spans="1:11" ht="16" x14ac:dyDescent="0.2">
      <c r="A48">
        <v>223</v>
      </c>
      <c r="B48">
        <v>10419</v>
      </c>
      <c r="C48">
        <v>2</v>
      </c>
      <c r="D48">
        <v>1</v>
      </c>
      <c r="E48">
        <v>46</v>
      </c>
      <c r="G48" s="1" t="s">
        <v>227</v>
      </c>
    </row>
    <row r="49" spans="1:11" x14ac:dyDescent="0.2">
      <c r="G49" s="1"/>
    </row>
    <row r="50" spans="1:11" ht="32" x14ac:dyDescent="0.2">
      <c r="A50">
        <v>224</v>
      </c>
      <c r="B50">
        <v>10420</v>
      </c>
      <c r="C50">
        <v>2</v>
      </c>
      <c r="D50">
        <v>1</v>
      </c>
      <c r="E50">
        <v>46</v>
      </c>
      <c r="F50" s="5">
        <v>4</v>
      </c>
      <c r="G50" s="1" t="s">
        <v>228</v>
      </c>
      <c r="H50" s="5" t="s">
        <v>223</v>
      </c>
      <c r="I50">
        <v>2056</v>
      </c>
      <c r="K50" s="4">
        <f t="shared" si="0"/>
        <v>0</v>
      </c>
    </row>
    <row r="51" spans="1:11" x14ac:dyDescent="0.2">
      <c r="G51" s="1"/>
    </row>
    <row r="52" spans="1:11" ht="16" x14ac:dyDescent="0.2">
      <c r="A52">
        <v>225</v>
      </c>
      <c r="B52">
        <v>10422</v>
      </c>
      <c r="C52">
        <v>2</v>
      </c>
      <c r="D52">
        <v>1</v>
      </c>
      <c r="E52">
        <v>46</v>
      </c>
      <c r="G52" s="1" t="s">
        <v>229</v>
      </c>
    </row>
    <row r="53" spans="1:11" x14ac:dyDescent="0.2">
      <c r="G53" s="1"/>
    </row>
    <row r="54" spans="1:11" ht="16" x14ac:dyDescent="0.2">
      <c r="A54">
        <v>226</v>
      </c>
      <c r="B54">
        <v>10423</v>
      </c>
      <c r="C54">
        <v>2</v>
      </c>
      <c r="D54">
        <v>1</v>
      </c>
      <c r="E54">
        <v>46</v>
      </c>
      <c r="F54" s="5">
        <v>5</v>
      </c>
      <c r="G54" s="1" t="s">
        <v>230</v>
      </c>
      <c r="H54" s="5" t="s">
        <v>231</v>
      </c>
      <c r="I54">
        <v>9118</v>
      </c>
      <c r="K54" s="4">
        <f t="shared" si="0"/>
        <v>0</v>
      </c>
    </row>
    <row r="55" spans="1:11" x14ac:dyDescent="0.2">
      <c r="G55" s="1"/>
    </row>
    <row r="56" spans="1:11" ht="16" x14ac:dyDescent="0.2">
      <c r="A56">
        <v>227</v>
      </c>
      <c r="B56">
        <v>10424</v>
      </c>
      <c r="C56">
        <v>2</v>
      </c>
      <c r="D56">
        <v>1</v>
      </c>
      <c r="E56">
        <v>47</v>
      </c>
      <c r="G56" s="1" t="s">
        <v>232</v>
      </c>
    </row>
    <row r="57" spans="1:11" x14ac:dyDescent="0.2">
      <c r="G57" s="1"/>
    </row>
    <row r="58" spans="1:11" ht="16" x14ac:dyDescent="0.2">
      <c r="A58">
        <v>228</v>
      </c>
      <c r="B58">
        <v>10425</v>
      </c>
      <c r="C58">
        <v>2</v>
      </c>
      <c r="D58">
        <v>1</v>
      </c>
      <c r="E58">
        <v>47</v>
      </c>
      <c r="F58" s="5">
        <v>6</v>
      </c>
      <c r="G58" s="1" t="s">
        <v>233</v>
      </c>
      <c r="H58" s="5" t="s">
        <v>22</v>
      </c>
      <c r="I58">
        <v>1</v>
      </c>
      <c r="K58" s="4">
        <f>J58*I58</f>
        <v>0</v>
      </c>
    </row>
    <row r="59" spans="1:11" x14ac:dyDescent="0.2">
      <c r="G59" s="1"/>
    </row>
    <row r="60" spans="1:11" ht="16" x14ac:dyDescent="0.2">
      <c r="A60">
        <v>229</v>
      </c>
      <c r="B60">
        <v>13329</v>
      </c>
      <c r="C60">
        <v>2</v>
      </c>
      <c r="D60">
        <v>1</v>
      </c>
      <c r="E60">
        <v>47</v>
      </c>
      <c r="G60" s="1" t="s">
        <v>234</v>
      </c>
    </row>
    <row r="61" spans="1:11" x14ac:dyDescent="0.2">
      <c r="G61" s="1"/>
    </row>
    <row r="62" spans="1:11" ht="32" x14ac:dyDescent="0.2">
      <c r="A62">
        <v>230</v>
      </c>
      <c r="B62">
        <v>13330</v>
      </c>
      <c r="C62">
        <v>2</v>
      </c>
      <c r="D62">
        <v>1</v>
      </c>
      <c r="E62">
        <v>47</v>
      </c>
      <c r="G62" s="1" t="s">
        <v>235</v>
      </c>
    </row>
    <row r="63" spans="1:11" x14ac:dyDescent="0.2">
      <c r="G63" s="1"/>
    </row>
    <row r="64" spans="1:11" ht="16" x14ac:dyDescent="0.2">
      <c r="A64">
        <v>231</v>
      </c>
      <c r="B64">
        <v>13331</v>
      </c>
      <c r="C64">
        <v>2</v>
      </c>
      <c r="D64">
        <v>1</v>
      </c>
      <c r="E64">
        <v>47</v>
      </c>
      <c r="F64" s="5">
        <v>7</v>
      </c>
      <c r="G64" s="1" t="s">
        <v>236</v>
      </c>
      <c r="H64" s="5" t="s">
        <v>223</v>
      </c>
      <c r="I64">
        <v>1399</v>
      </c>
      <c r="K64" s="4">
        <f t="shared" si="0"/>
        <v>0</v>
      </c>
    </row>
    <row r="65" spans="1:11" x14ac:dyDescent="0.2">
      <c r="G65" s="1"/>
    </row>
    <row r="66" spans="1:11" ht="32" x14ac:dyDescent="0.2">
      <c r="A66">
        <v>232</v>
      </c>
      <c r="B66">
        <v>10428</v>
      </c>
      <c r="C66">
        <v>2</v>
      </c>
      <c r="D66">
        <v>1</v>
      </c>
      <c r="E66">
        <v>47</v>
      </c>
      <c r="G66" s="1" t="s">
        <v>237</v>
      </c>
    </row>
    <row r="67" spans="1:11" x14ac:dyDescent="0.2">
      <c r="G67" s="1"/>
    </row>
    <row r="68" spans="1:11" ht="16" x14ac:dyDescent="0.2">
      <c r="A68">
        <v>233</v>
      </c>
      <c r="B68">
        <v>13333</v>
      </c>
      <c r="C68">
        <v>2</v>
      </c>
      <c r="D68">
        <v>1</v>
      </c>
      <c r="E68">
        <v>47</v>
      </c>
      <c r="F68" s="5">
        <v>8</v>
      </c>
      <c r="G68" s="1" t="s">
        <v>238</v>
      </c>
      <c r="H68" s="5" t="s">
        <v>223</v>
      </c>
      <c r="I68">
        <v>371</v>
      </c>
      <c r="K68" s="4">
        <f t="shared" si="0"/>
        <v>0</v>
      </c>
    </row>
    <row r="69" spans="1:11" x14ac:dyDescent="0.2">
      <c r="G69" s="1"/>
    </row>
    <row r="70" spans="1:11" ht="16" x14ac:dyDescent="0.2">
      <c r="A70">
        <v>234</v>
      </c>
      <c r="B70">
        <v>15319</v>
      </c>
      <c r="C70">
        <v>2</v>
      </c>
      <c r="D70">
        <v>1</v>
      </c>
      <c r="E70">
        <v>47</v>
      </c>
      <c r="F70" s="5">
        <v>9</v>
      </c>
      <c r="G70" s="1" t="s">
        <v>239</v>
      </c>
      <c r="H70" s="5" t="s">
        <v>223</v>
      </c>
      <c r="I70">
        <v>601</v>
      </c>
      <c r="K70" s="4">
        <f t="shared" si="0"/>
        <v>0</v>
      </c>
    </row>
    <row r="71" spans="1:11" x14ac:dyDescent="0.2">
      <c r="G71" s="1"/>
    </row>
    <row r="72" spans="1:11" ht="16" x14ac:dyDescent="0.2">
      <c r="A72">
        <v>235</v>
      </c>
      <c r="B72">
        <v>13412</v>
      </c>
      <c r="C72">
        <v>2</v>
      </c>
      <c r="D72">
        <v>1</v>
      </c>
      <c r="E72">
        <v>47</v>
      </c>
      <c r="G72" s="1" t="s">
        <v>240</v>
      </c>
    </row>
    <row r="73" spans="1:11" x14ac:dyDescent="0.2">
      <c r="G73" s="1"/>
    </row>
    <row r="74" spans="1:11" ht="16" x14ac:dyDescent="0.2">
      <c r="A74">
        <v>236</v>
      </c>
      <c r="B74">
        <v>13413</v>
      </c>
      <c r="C74">
        <v>2</v>
      </c>
      <c r="D74">
        <v>1</v>
      </c>
      <c r="E74">
        <v>47</v>
      </c>
      <c r="F74" s="5">
        <v>10</v>
      </c>
      <c r="G74" s="1" t="s">
        <v>241</v>
      </c>
      <c r="H74" s="5" t="s">
        <v>223</v>
      </c>
      <c r="I74">
        <v>579</v>
      </c>
      <c r="K74" s="4">
        <f t="shared" si="0"/>
        <v>0</v>
      </c>
    </row>
    <row r="75" spans="1:11" x14ac:dyDescent="0.2">
      <c r="G75" s="1"/>
    </row>
    <row r="76" spans="1:11" ht="16" x14ac:dyDescent="0.2">
      <c r="A76">
        <v>237</v>
      </c>
      <c r="B76">
        <v>10432</v>
      </c>
      <c r="C76">
        <v>2</v>
      </c>
      <c r="D76">
        <v>1</v>
      </c>
      <c r="E76">
        <v>47</v>
      </c>
      <c r="F76" s="5">
        <v>11</v>
      </c>
      <c r="G76" s="1" t="s">
        <v>242</v>
      </c>
      <c r="H76" s="5" t="s">
        <v>223</v>
      </c>
      <c r="I76">
        <v>65</v>
      </c>
      <c r="K76" s="4">
        <f t="shared" si="0"/>
        <v>0</v>
      </c>
    </row>
    <row r="77" spans="1:11" x14ac:dyDescent="0.2">
      <c r="G77" s="1"/>
    </row>
    <row r="78" spans="1:11" ht="16" x14ac:dyDescent="0.2">
      <c r="A78">
        <v>238</v>
      </c>
      <c r="B78">
        <v>13335</v>
      </c>
      <c r="C78">
        <v>2</v>
      </c>
      <c r="D78">
        <v>1</v>
      </c>
      <c r="E78">
        <v>47</v>
      </c>
      <c r="G78" s="1" t="s">
        <v>243</v>
      </c>
    </row>
    <row r="79" spans="1:11" x14ac:dyDescent="0.2">
      <c r="G79" s="1"/>
    </row>
    <row r="80" spans="1:11" ht="48" x14ac:dyDescent="0.2">
      <c r="A80">
        <v>239</v>
      </c>
      <c r="B80">
        <v>13336</v>
      </c>
      <c r="C80">
        <v>2</v>
      </c>
      <c r="D80">
        <v>1</v>
      </c>
      <c r="E80">
        <v>47</v>
      </c>
      <c r="F80" s="5">
        <v>12</v>
      </c>
      <c r="G80" s="1" t="s">
        <v>244</v>
      </c>
      <c r="H80" s="5" t="s">
        <v>231</v>
      </c>
      <c r="I80">
        <v>11580</v>
      </c>
      <c r="K80" s="4">
        <f t="shared" si="0"/>
        <v>0</v>
      </c>
    </row>
    <row r="81" spans="1:12" x14ac:dyDescent="0.2">
      <c r="G81" s="1"/>
    </row>
    <row r="82" spans="1:12" ht="16" x14ac:dyDescent="0.2">
      <c r="A82">
        <v>240</v>
      </c>
      <c r="B82">
        <v>10438</v>
      </c>
      <c r="C82">
        <v>2</v>
      </c>
      <c r="D82">
        <v>1</v>
      </c>
      <c r="E82">
        <v>47</v>
      </c>
      <c r="G82" s="1" t="s">
        <v>245</v>
      </c>
    </row>
    <row r="83" spans="1:12" x14ac:dyDescent="0.2">
      <c r="G83" s="1"/>
    </row>
    <row r="84" spans="1:12" ht="32" x14ac:dyDescent="0.2">
      <c r="A84">
        <v>241</v>
      </c>
      <c r="B84">
        <v>10439</v>
      </c>
      <c r="C84">
        <v>2</v>
      </c>
      <c r="D84">
        <v>1</v>
      </c>
      <c r="E84">
        <v>47</v>
      </c>
      <c r="F84" s="5">
        <v>13</v>
      </c>
      <c r="G84" s="1" t="s">
        <v>246</v>
      </c>
      <c r="H84" s="5" t="s">
        <v>247</v>
      </c>
      <c r="I84">
        <v>48</v>
      </c>
      <c r="K84" s="4">
        <f t="shared" si="0"/>
        <v>0</v>
      </c>
    </row>
    <row r="85" spans="1:12" x14ac:dyDescent="0.2">
      <c r="G85" s="1"/>
    </row>
    <row r="86" spans="1:12" ht="16" x14ac:dyDescent="0.2">
      <c r="A86">
        <v>242</v>
      </c>
      <c r="B86">
        <v>10440</v>
      </c>
      <c r="C86">
        <v>2</v>
      </c>
      <c r="D86">
        <v>1</v>
      </c>
      <c r="E86">
        <v>48</v>
      </c>
      <c r="G86" s="1" t="s">
        <v>248</v>
      </c>
    </row>
    <row r="87" spans="1:12" x14ac:dyDescent="0.2">
      <c r="G87" s="1"/>
    </row>
    <row r="88" spans="1:12" ht="48" x14ac:dyDescent="0.2">
      <c r="A88">
        <v>243</v>
      </c>
      <c r="B88">
        <v>10442</v>
      </c>
      <c r="C88">
        <v>2</v>
      </c>
      <c r="D88">
        <v>1</v>
      </c>
      <c r="E88">
        <v>48</v>
      </c>
      <c r="G88" s="1" t="s">
        <v>249</v>
      </c>
    </row>
    <row r="89" spans="1:12" x14ac:dyDescent="0.2">
      <c r="G89" s="1"/>
    </row>
    <row r="90" spans="1:12" ht="16" x14ac:dyDescent="0.2">
      <c r="A90">
        <v>244</v>
      </c>
      <c r="B90">
        <v>15318</v>
      </c>
      <c r="C90">
        <v>2</v>
      </c>
      <c r="D90">
        <v>1</v>
      </c>
      <c r="E90">
        <v>48</v>
      </c>
      <c r="F90" s="5">
        <v>14</v>
      </c>
      <c r="G90" s="1" t="s">
        <v>250</v>
      </c>
      <c r="H90" s="5" t="s">
        <v>231</v>
      </c>
      <c r="I90">
        <v>11580</v>
      </c>
      <c r="K90" s="4">
        <f t="shared" si="0"/>
        <v>0</v>
      </c>
    </row>
    <row r="91" spans="1:12" x14ac:dyDescent="0.2">
      <c r="G91" s="1"/>
    </row>
    <row r="92" spans="1:12" ht="16" x14ac:dyDescent="0.2">
      <c r="A92">
        <v>245</v>
      </c>
      <c r="B92">
        <v>10444</v>
      </c>
      <c r="C92">
        <v>2</v>
      </c>
      <c r="D92">
        <v>1</v>
      </c>
      <c r="E92">
        <v>48</v>
      </c>
      <c r="F92" s="5">
        <v>15</v>
      </c>
      <c r="G92" s="1" t="s">
        <v>251</v>
      </c>
      <c r="H92" s="5" t="s">
        <v>231</v>
      </c>
      <c r="I92">
        <v>11377</v>
      </c>
      <c r="K92" s="4">
        <f t="shared" si="0"/>
        <v>0</v>
      </c>
    </row>
    <row r="93" spans="1:12" x14ac:dyDescent="0.2">
      <c r="G93" s="1"/>
      <c r="L93" s="4">
        <f>SUM(K40:K92)</f>
        <v>0</v>
      </c>
    </row>
    <row r="94" spans="1:12" x14ac:dyDescent="0.2">
      <c r="A94">
        <v>246</v>
      </c>
      <c r="B94">
        <v>0</v>
      </c>
      <c r="C94">
        <v>2</v>
      </c>
      <c r="D94">
        <v>1</v>
      </c>
      <c r="G94" s="1"/>
    </row>
    <row r="95" spans="1:12" x14ac:dyDescent="0.2">
      <c r="G95" s="1"/>
    </row>
    <row r="96" spans="1:12" ht="16" x14ac:dyDescent="0.2">
      <c r="A96">
        <v>247</v>
      </c>
      <c r="B96">
        <v>1401</v>
      </c>
      <c r="C96">
        <v>2</v>
      </c>
      <c r="D96">
        <v>2</v>
      </c>
      <c r="E96">
        <v>50</v>
      </c>
      <c r="G96" s="1" t="s">
        <v>252</v>
      </c>
    </row>
    <row r="97" spans="1:7" x14ac:dyDescent="0.2">
      <c r="G97" s="1"/>
    </row>
    <row r="98" spans="1:7" ht="16" x14ac:dyDescent="0.2">
      <c r="A98">
        <v>248</v>
      </c>
      <c r="B98">
        <v>14930</v>
      </c>
      <c r="C98">
        <v>2</v>
      </c>
      <c r="D98">
        <v>2</v>
      </c>
      <c r="E98">
        <v>50</v>
      </c>
      <c r="G98" s="1" t="s">
        <v>204</v>
      </c>
    </row>
    <row r="99" spans="1:7" x14ac:dyDescent="0.2">
      <c r="G99" s="1"/>
    </row>
    <row r="100" spans="1:7" ht="64" x14ac:dyDescent="0.2">
      <c r="A100">
        <v>249</v>
      </c>
      <c r="B100">
        <v>6440</v>
      </c>
      <c r="C100">
        <v>2</v>
      </c>
      <c r="D100">
        <v>2</v>
      </c>
      <c r="E100">
        <v>50</v>
      </c>
      <c r="G100" s="1" t="s">
        <v>205</v>
      </c>
    </row>
    <row r="101" spans="1:7" x14ac:dyDescent="0.2">
      <c r="G101" s="1"/>
    </row>
    <row r="102" spans="1:7" ht="16" x14ac:dyDescent="0.2">
      <c r="A102">
        <v>250</v>
      </c>
      <c r="B102">
        <v>11470</v>
      </c>
      <c r="C102">
        <v>2</v>
      </c>
      <c r="D102">
        <v>2</v>
      </c>
      <c r="E102">
        <v>50</v>
      </c>
      <c r="G102" s="1" t="s">
        <v>206</v>
      </c>
    </row>
    <row r="103" spans="1:7" x14ac:dyDescent="0.2">
      <c r="G103" s="1"/>
    </row>
    <row r="104" spans="1:7" ht="16" x14ac:dyDescent="0.2">
      <c r="A104">
        <v>251</v>
      </c>
      <c r="B104">
        <v>11471</v>
      </c>
      <c r="C104">
        <v>2</v>
      </c>
      <c r="D104">
        <v>2</v>
      </c>
      <c r="E104">
        <v>50</v>
      </c>
      <c r="G104" s="1" t="s">
        <v>207</v>
      </c>
    </row>
    <row r="105" spans="1:7" x14ac:dyDescent="0.2">
      <c r="G105" s="1"/>
    </row>
    <row r="106" spans="1:7" ht="48" x14ac:dyDescent="0.2">
      <c r="A106">
        <v>252</v>
      </c>
      <c r="B106">
        <v>11472</v>
      </c>
      <c r="C106">
        <v>2</v>
      </c>
      <c r="D106">
        <v>2</v>
      </c>
      <c r="E106">
        <v>50</v>
      </c>
      <c r="G106" s="1" t="s">
        <v>208</v>
      </c>
    </row>
    <row r="107" spans="1:7" x14ac:dyDescent="0.2">
      <c r="G107" s="1"/>
    </row>
    <row r="108" spans="1:7" ht="16" x14ac:dyDescent="0.2">
      <c r="A108">
        <v>253</v>
      </c>
      <c r="B108">
        <v>11473</v>
      </c>
      <c r="C108">
        <v>2</v>
      </c>
      <c r="D108">
        <v>2</v>
      </c>
      <c r="E108">
        <v>50</v>
      </c>
      <c r="G108" s="1" t="s">
        <v>253</v>
      </c>
    </row>
    <row r="109" spans="1:7" x14ac:dyDescent="0.2">
      <c r="G109" s="1"/>
    </row>
    <row r="110" spans="1:7" ht="96" x14ac:dyDescent="0.2">
      <c r="A110">
        <v>254</v>
      </c>
      <c r="B110">
        <v>11474</v>
      </c>
      <c r="C110">
        <v>2</v>
      </c>
      <c r="D110">
        <v>2</v>
      </c>
      <c r="E110">
        <v>50</v>
      </c>
      <c r="G110" s="1" t="s">
        <v>254</v>
      </c>
    </row>
    <row r="111" spans="1:7" x14ac:dyDescent="0.2">
      <c r="G111" s="1"/>
    </row>
    <row r="112" spans="1:7" ht="16" x14ac:dyDescent="0.2">
      <c r="A112">
        <v>255</v>
      </c>
      <c r="B112">
        <v>11475</v>
      </c>
      <c r="C112">
        <v>2</v>
      </c>
      <c r="D112">
        <v>2</v>
      </c>
      <c r="E112">
        <v>50</v>
      </c>
      <c r="G112" s="1" t="s">
        <v>255</v>
      </c>
    </row>
    <row r="113" spans="1:11" x14ac:dyDescent="0.2">
      <c r="G113" s="1"/>
    </row>
    <row r="114" spans="1:11" ht="64" x14ac:dyDescent="0.2">
      <c r="A114">
        <v>256</v>
      </c>
      <c r="B114">
        <v>11476</v>
      </c>
      <c r="C114">
        <v>2</v>
      </c>
      <c r="D114">
        <v>2</v>
      </c>
      <c r="E114">
        <v>50</v>
      </c>
      <c r="G114" s="1" t="s">
        <v>256</v>
      </c>
    </row>
    <row r="115" spans="1:11" x14ac:dyDescent="0.2">
      <c r="G115" s="1"/>
    </row>
    <row r="116" spans="1:11" ht="48" x14ac:dyDescent="0.2">
      <c r="A116">
        <v>257</v>
      </c>
      <c r="B116">
        <v>11477</v>
      </c>
      <c r="C116">
        <v>2</v>
      </c>
      <c r="D116">
        <v>2</v>
      </c>
      <c r="E116">
        <v>51</v>
      </c>
      <c r="G116" s="1" t="s">
        <v>257</v>
      </c>
    </row>
    <row r="117" spans="1:11" x14ac:dyDescent="0.2">
      <c r="G117" s="1"/>
    </row>
    <row r="118" spans="1:11" ht="32" x14ac:dyDescent="0.2">
      <c r="A118">
        <v>258</v>
      </c>
      <c r="B118">
        <v>11478</v>
      </c>
      <c r="C118">
        <v>2</v>
      </c>
      <c r="D118">
        <v>2</v>
      </c>
      <c r="E118">
        <v>51</v>
      </c>
      <c r="G118" s="1" t="s">
        <v>258</v>
      </c>
    </row>
    <row r="119" spans="1:11" x14ac:dyDescent="0.2">
      <c r="G119" s="1"/>
    </row>
    <row r="120" spans="1:11" ht="80" x14ac:dyDescent="0.2">
      <c r="A120">
        <v>259</v>
      </c>
      <c r="B120">
        <v>11479</v>
      </c>
      <c r="C120">
        <v>2</v>
      </c>
      <c r="D120">
        <v>2</v>
      </c>
      <c r="E120">
        <v>51</v>
      </c>
      <c r="G120" s="1" t="s">
        <v>259</v>
      </c>
    </row>
    <row r="121" spans="1:11" x14ac:dyDescent="0.2">
      <c r="G121" s="1"/>
    </row>
    <row r="122" spans="1:11" ht="16" x14ac:dyDescent="0.2">
      <c r="A122">
        <v>260</v>
      </c>
      <c r="B122">
        <v>16593</v>
      </c>
      <c r="C122">
        <v>2</v>
      </c>
      <c r="D122">
        <v>2</v>
      </c>
      <c r="E122">
        <v>51</v>
      </c>
      <c r="G122" s="1" t="s">
        <v>260</v>
      </c>
    </row>
    <row r="123" spans="1:11" x14ac:dyDescent="0.2">
      <c r="G123" s="1"/>
    </row>
    <row r="124" spans="1:11" ht="32" x14ac:dyDescent="0.2">
      <c r="A124">
        <v>261</v>
      </c>
      <c r="B124">
        <v>16594</v>
      </c>
      <c r="C124">
        <v>2</v>
      </c>
      <c r="D124">
        <v>2</v>
      </c>
      <c r="E124">
        <v>51</v>
      </c>
      <c r="F124" s="5">
        <v>1</v>
      </c>
      <c r="G124" s="1" t="s">
        <v>261</v>
      </c>
      <c r="H124" s="5" t="s">
        <v>247</v>
      </c>
      <c r="I124">
        <v>9</v>
      </c>
      <c r="K124" s="4">
        <f>I124*J124</f>
        <v>0</v>
      </c>
    </row>
    <row r="125" spans="1:11" x14ac:dyDescent="0.2">
      <c r="G125" s="1"/>
    </row>
    <row r="126" spans="1:11" ht="16" x14ac:dyDescent="0.2">
      <c r="A126">
        <v>262</v>
      </c>
      <c r="B126">
        <v>6450</v>
      </c>
      <c r="C126">
        <v>2</v>
      </c>
      <c r="D126">
        <v>2</v>
      </c>
      <c r="E126">
        <v>51</v>
      </c>
      <c r="G126" s="1" t="s">
        <v>262</v>
      </c>
    </row>
    <row r="127" spans="1:11" x14ac:dyDescent="0.2">
      <c r="G127" s="1"/>
    </row>
    <row r="128" spans="1:11" ht="16" x14ac:dyDescent="0.2">
      <c r="A128">
        <v>263</v>
      </c>
      <c r="B128">
        <v>15703</v>
      </c>
      <c r="C128">
        <v>2</v>
      </c>
      <c r="D128">
        <v>2</v>
      </c>
      <c r="E128">
        <v>51</v>
      </c>
      <c r="G128" s="1" t="s">
        <v>263</v>
      </c>
    </row>
    <row r="129" spans="1:11" x14ac:dyDescent="0.2">
      <c r="G129" s="1"/>
    </row>
    <row r="130" spans="1:11" ht="16" x14ac:dyDescent="0.2">
      <c r="A130">
        <v>264</v>
      </c>
      <c r="B130">
        <v>15704</v>
      </c>
      <c r="C130">
        <v>2</v>
      </c>
      <c r="D130">
        <v>2</v>
      </c>
      <c r="E130">
        <v>51</v>
      </c>
      <c r="F130" s="5">
        <v>2</v>
      </c>
      <c r="G130" s="1" t="s">
        <v>264</v>
      </c>
      <c r="H130" s="5" t="s">
        <v>223</v>
      </c>
      <c r="I130">
        <v>254</v>
      </c>
      <c r="K130" s="4">
        <f t="shared" ref="K130:K188" si="1">I130*J130</f>
        <v>0</v>
      </c>
    </row>
    <row r="131" spans="1:11" x14ac:dyDescent="0.2">
      <c r="G131" s="1"/>
    </row>
    <row r="132" spans="1:11" ht="16" x14ac:dyDescent="0.2">
      <c r="A132">
        <v>265</v>
      </c>
      <c r="B132">
        <v>16613</v>
      </c>
      <c r="C132">
        <v>2</v>
      </c>
      <c r="D132">
        <v>2</v>
      </c>
      <c r="E132">
        <v>51</v>
      </c>
      <c r="F132" s="5">
        <v>3</v>
      </c>
      <c r="G132" s="1" t="s">
        <v>265</v>
      </c>
      <c r="H132" s="5" t="s">
        <v>223</v>
      </c>
      <c r="I132">
        <v>4</v>
      </c>
      <c r="K132" s="4">
        <f t="shared" si="1"/>
        <v>0</v>
      </c>
    </row>
    <row r="133" spans="1:11" x14ac:dyDescent="0.2">
      <c r="G133" s="1"/>
    </row>
    <row r="134" spans="1:11" ht="16" x14ac:dyDescent="0.2">
      <c r="A134">
        <v>266</v>
      </c>
      <c r="B134">
        <v>16086</v>
      </c>
      <c r="C134">
        <v>2</v>
      </c>
      <c r="D134">
        <v>2</v>
      </c>
      <c r="E134">
        <v>51</v>
      </c>
      <c r="G134" s="1" t="s">
        <v>266</v>
      </c>
    </row>
    <row r="135" spans="1:11" x14ac:dyDescent="0.2">
      <c r="G135" s="1"/>
    </row>
    <row r="136" spans="1:11" ht="16" x14ac:dyDescent="0.2">
      <c r="A136">
        <v>267</v>
      </c>
      <c r="B136">
        <v>6451</v>
      </c>
      <c r="C136">
        <v>2</v>
      </c>
      <c r="D136">
        <v>2</v>
      </c>
      <c r="E136">
        <v>51</v>
      </c>
      <c r="G136" s="1" t="s">
        <v>267</v>
      </c>
    </row>
    <row r="137" spans="1:11" x14ac:dyDescent="0.2">
      <c r="G137" s="1"/>
    </row>
    <row r="138" spans="1:11" ht="16" x14ac:dyDescent="0.2">
      <c r="A138">
        <v>268</v>
      </c>
      <c r="B138">
        <v>15943</v>
      </c>
      <c r="C138">
        <v>2</v>
      </c>
      <c r="D138">
        <v>2</v>
      </c>
      <c r="E138">
        <v>51</v>
      </c>
      <c r="F138" s="5">
        <v>4</v>
      </c>
      <c r="G138" s="1" t="s">
        <v>268</v>
      </c>
      <c r="H138" s="5" t="s">
        <v>223</v>
      </c>
      <c r="I138">
        <v>6</v>
      </c>
      <c r="K138" s="4">
        <f t="shared" si="1"/>
        <v>0</v>
      </c>
    </row>
    <row r="139" spans="1:11" x14ac:dyDescent="0.2">
      <c r="G139" s="1"/>
    </row>
    <row r="140" spans="1:11" ht="16" x14ac:dyDescent="0.2">
      <c r="A140">
        <v>269</v>
      </c>
      <c r="B140">
        <v>13228</v>
      </c>
      <c r="C140">
        <v>2</v>
      </c>
      <c r="D140">
        <v>2</v>
      </c>
      <c r="E140">
        <v>51</v>
      </c>
      <c r="F140" s="5">
        <v>5</v>
      </c>
      <c r="G140" s="1" t="s">
        <v>269</v>
      </c>
      <c r="H140" s="5" t="s">
        <v>223</v>
      </c>
      <c r="I140">
        <v>595</v>
      </c>
      <c r="K140" s="4">
        <f t="shared" si="1"/>
        <v>0</v>
      </c>
    </row>
    <row r="141" spans="1:11" x14ac:dyDescent="0.2">
      <c r="G141" s="1"/>
    </row>
    <row r="142" spans="1:11" ht="16" x14ac:dyDescent="0.2">
      <c r="A142">
        <v>270</v>
      </c>
      <c r="B142">
        <v>6453</v>
      </c>
      <c r="C142">
        <v>2</v>
      </c>
      <c r="D142">
        <v>2</v>
      </c>
      <c r="E142">
        <v>51</v>
      </c>
      <c r="F142" s="5">
        <v>6</v>
      </c>
      <c r="G142" s="1" t="s">
        <v>270</v>
      </c>
      <c r="H142" s="5" t="s">
        <v>223</v>
      </c>
      <c r="I142">
        <v>1158</v>
      </c>
      <c r="K142" s="4">
        <f t="shared" si="1"/>
        <v>0</v>
      </c>
    </row>
    <row r="143" spans="1:11" x14ac:dyDescent="0.2">
      <c r="G143" s="1"/>
    </row>
    <row r="144" spans="1:11" ht="16" x14ac:dyDescent="0.2">
      <c r="A144">
        <v>271</v>
      </c>
      <c r="B144">
        <v>6452</v>
      </c>
      <c r="C144">
        <v>2</v>
      </c>
      <c r="D144">
        <v>2</v>
      </c>
      <c r="E144">
        <v>51</v>
      </c>
      <c r="F144" s="5">
        <v>7</v>
      </c>
      <c r="G144" s="1" t="s">
        <v>271</v>
      </c>
      <c r="H144" s="5" t="s">
        <v>223</v>
      </c>
      <c r="I144">
        <v>130</v>
      </c>
      <c r="K144" s="4">
        <f t="shared" si="1"/>
        <v>0</v>
      </c>
    </row>
    <row r="145" spans="1:11" x14ac:dyDescent="0.2">
      <c r="G145" s="1"/>
    </row>
    <row r="146" spans="1:11" ht="16" x14ac:dyDescent="0.2">
      <c r="A146">
        <v>272</v>
      </c>
      <c r="B146">
        <v>9937</v>
      </c>
      <c r="C146">
        <v>2</v>
      </c>
      <c r="D146">
        <v>2</v>
      </c>
      <c r="E146">
        <v>52</v>
      </c>
      <c r="G146" s="1" t="s">
        <v>272</v>
      </c>
    </row>
    <row r="147" spans="1:11" x14ac:dyDescent="0.2">
      <c r="G147" s="1"/>
    </row>
    <row r="148" spans="1:11" ht="16" x14ac:dyDescent="0.2">
      <c r="A148">
        <v>273</v>
      </c>
      <c r="B148">
        <v>9938</v>
      </c>
      <c r="C148">
        <v>2</v>
      </c>
      <c r="D148">
        <v>2</v>
      </c>
      <c r="E148">
        <v>52</v>
      </c>
      <c r="G148" s="1" t="s">
        <v>273</v>
      </c>
    </row>
    <row r="149" spans="1:11" x14ac:dyDescent="0.2">
      <c r="G149" s="1"/>
    </row>
    <row r="150" spans="1:11" ht="16" x14ac:dyDescent="0.2">
      <c r="A150">
        <v>274</v>
      </c>
      <c r="B150">
        <v>9939</v>
      </c>
      <c r="C150">
        <v>2</v>
      </c>
      <c r="D150">
        <v>2</v>
      </c>
      <c r="E150">
        <v>52</v>
      </c>
      <c r="F150" s="5">
        <v>8</v>
      </c>
      <c r="G150" s="1" t="s">
        <v>274</v>
      </c>
      <c r="H150" s="5" t="s">
        <v>223</v>
      </c>
      <c r="I150">
        <v>664</v>
      </c>
      <c r="K150" s="4">
        <f t="shared" si="1"/>
        <v>0</v>
      </c>
    </row>
    <row r="151" spans="1:11" x14ac:dyDescent="0.2">
      <c r="G151" s="1"/>
    </row>
    <row r="152" spans="1:11" ht="16" x14ac:dyDescent="0.2">
      <c r="A152">
        <v>275</v>
      </c>
      <c r="B152">
        <v>18613</v>
      </c>
      <c r="C152">
        <v>2</v>
      </c>
      <c r="D152">
        <v>2</v>
      </c>
      <c r="E152">
        <v>52</v>
      </c>
      <c r="F152" s="5">
        <v>9</v>
      </c>
      <c r="G152" s="1" t="s">
        <v>275</v>
      </c>
      <c r="H152" s="5" t="s">
        <v>223</v>
      </c>
      <c r="I152">
        <v>17</v>
      </c>
      <c r="K152" s="4">
        <f t="shared" si="1"/>
        <v>0</v>
      </c>
    </row>
    <row r="153" spans="1:11" x14ac:dyDescent="0.2">
      <c r="G153" s="1"/>
    </row>
    <row r="154" spans="1:11" ht="16" x14ac:dyDescent="0.2">
      <c r="A154">
        <v>276</v>
      </c>
      <c r="B154">
        <v>18631</v>
      </c>
      <c r="C154">
        <v>2</v>
      </c>
      <c r="D154">
        <v>2</v>
      </c>
      <c r="E154">
        <v>52</v>
      </c>
      <c r="G154" s="1" t="s">
        <v>276</v>
      </c>
    </row>
    <row r="155" spans="1:11" x14ac:dyDescent="0.2">
      <c r="G155" s="1"/>
    </row>
    <row r="156" spans="1:11" ht="16" x14ac:dyDescent="0.2">
      <c r="A156">
        <v>277</v>
      </c>
      <c r="B156">
        <v>18632</v>
      </c>
      <c r="C156">
        <v>2</v>
      </c>
      <c r="D156">
        <v>2</v>
      </c>
      <c r="E156">
        <v>52</v>
      </c>
      <c r="F156" s="5">
        <v>10</v>
      </c>
      <c r="G156" s="1" t="s">
        <v>277</v>
      </c>
      <c r="H156" s="5" t="s">
        <v>223</v>
      </c>
      <c r="I156">
        <v>4</v>
      </c>
      <c r="K156" s="4">
        <f t="shared" si="1"/>
        <v>0</v>
      </c>
    </row>
    <row r="157" spans="1:11" x14ac:dyDescent="0.2">
      <c r="G157" s="1"/>
    </row>
    <row r="158" spans="1:11" ht="16" x14ac:dyDescent="0.2">
      <c r="A158">
        <v>278</v>
      </c>
      <c r="B158">
        <v>18633</v>
      </c>
      <c r="C158">
        <v>2</v>
      </c>
      <c r="D158">
        <v>2</v>
      </c>
      <c r="E158">
        <v>52</v>
      </c>
      <c r="F158" s="5">
        <v>11</v>
      </c>
      <c r="G158" s="1" t="s">
        <v>278</v>
      </c>
      <c r="H158" s="5" t="s">
        <v>223</v>
      </c>
      <c r="I158">
        <v>6</v>
      </c>
      <c r="K158" s="4">
        <f t="shared" si="1"/>
        <v>0</v>
      </c>
    </row>
    <row r="159" spans="1:11" x14ac:dyDescent="0.2">
      <c r="G159" s="1"/>
    </row>
    <row r="160" spans="1:11" ht="16" x14ac:dyDescent="0.2">
      <c r="A160">
        <v>279</v>
      </c>
      <c r="B160">
        <v>6454</v>
      </c>
      <c r="C160">
        <v>2</v>
      </c>
      <c r="D160">
        <v>2</v>
      </c>
      <c r="E160">
        <v>52</v>
      </c>
      <c r="G160" s="1" t="s">
        <v>279</v>
      </c>
    </row>
    <row r="161" spans="1:11" x14ac:dyDescent="0.2">
      <c r="G161" s="1"/>
    </row>
    <row r="162" spans="1:11" ht="16" x14ac:dyDescent="0.2">
      <c r="A162">
        <v>280</v>
      </c>
      <c r="B162">
        <v>6455</v>
      </c>
      <c r="C162">
        <v>2</v>
      </c>
      <c r="D162">
        <v>2</v>
      </c>
      <c r="E162">
        <v>52</v>
      </c>
      <c r="G162" s="1" t="s">
        <v>280</v>
      </c>
    </row>
    <row r="163" spans="1:11" x14ac:dyDescent="0.2">
      <c r="G163" s="1"/>
    </row>
    <row r="164" spans="1:11" ht="32" x14ac:dyDescent="0.2">
      <c r="A164">
        <v>281</v>
      </c>
      <c r="B164">
        <v>6456</v>
      </c>
      <c r="C164">
        <v>2</v>
      </c>
      <c r="D164">
        <v>2</v>
      </c>
      <c r="E164">
        <v>52</v>
      </c>
      <c r="F164" s="5">
        <v>12</v>
      </c>
      <c r="G164" s="1" t="s">
        <v>281</v>
      </c>
      <c r="H164" s="5" t="s">
        <v>282</v>
      </c>
      <c r="I164">
        <v>85</v>
      </c>
      <c r="K164" s="4">
        <f t="shared" si="1"/>
        <v>0</v>
      </c>
    </row>
    <row r="165" spans="1:11" x14ac:dyDescent="0.2">
      <c r="G165" s="1"/>
    </row>
    <row r="166" spans="1:11" ht="16" x14ac:dyDescent="0.2">
      <c r="A166">
        <v>282</v>
      </c>
      <c r="B166">
        <v>9812</v>
      </c>
      <c r="C166">
        <v>2</v>
      </c>
      <c r="D166">
        <v>2</v>
      </c>
      <c r="E166">
        <v>52</v>
      </c>
      <c r="G166" s="1" t="s">
        <v>283</v>
      </c>
    </row>
    <row r="167" spans="1:11" x14ac:dyDescent="0.2">
      <c r="G167" s="1"/>
    </row>
    <row r="168" spans="1:11" ht="16" x14ac:dyDescent="0.2">
      <c r="A168">
        <v>283</v>
      </c>
      <c r="B168">
        <v>6458</v>
      </c>
      <c r="C168">
        <v>2</v>
      </c>
      <c r="D168">
        <v>2</v>
      </c>
      <c r="E168">
        <v>52</v>
      </c>
      <c r="G168" s="1" t="s">
        <v>284</v>
      </c>
    </row>
    <row r="169" spans="1:11" x14ac:dyDescent="0.2">
      <c r="G169" s="1"/>
    </row>
    <row r="170" spans="1:11" ht="16" x14ac:dyDescent="0.2">
      <c r="A170">
        <v>284</v>
      </c>
      <c r="B170">
        <v>6459</v>
      </c>
      <c r="C170">
        <v>2</v>
      </c>
      <c r="D170">
        <v>2</v>
      </c>
      <c r="E170">
        <v>52</v>
      </c>
      <c r="F170" s="5">
        <v>13</v>
      </c>
      <c r="G170" s="1" t="s">
        <v>285</v>
      </c>
      <c r="H170" s="5" t="s">
        <v>231</v>
      </c>
      <c r="I170">
        <v>1296</v>
      </c>
      <c r="K170" s="4">
        <f t="shared" si="1"/>
        <v>0</v>
      </c>
    </row>
    <row r="171" spans="1:11" x14ac:dyDescent="0.2">
      <c r="G171" s="1"/>
    </row>
    <row r="172" spans="1:11" ht="16" x14ac:dyDescent="0.2">
      <c r="A172">
        <v>285</v>
      </c>
      <c r="B172">
        <v>6461</v>
      </c>
      <c r="C172">
        <v>2</v>
      </c>
      <c r="D172">
        <v>2</v>
      </c>
      <c r="E172">
        <v>52</v>
      </c>
      <c r="F172" s="5">
        <v>14</v>
      </c>
      <c r="G172" s="1" t="s">
        <v>286</v>
      </c>
      <c r="H172" s="5" t="s">
        <v>231</v>
      </c>
      <c r="I172">
        <v>13971</v>
      </c>
      <c r="K172" s="4">
        <f t="shared" si="1"/>
        <v>0</v>
      </c>
    </row>
    <row r="173" spans="1:11" x14ac:dyDescent="0.2">
      <c r="G173" s="1"/>
    </row>
    <row r="174" spans="1:11" ht="32" x14ac:dyDescent="0.2">
      <c r="A174">
        <v>286</v>
      </c>
      <c r="B174">
        <v>19081</v>
      </c>
      <c r="C174">
        <v>2</v>
      </c>
      <c r="D174">
        <v>2</v>
      </c>
      <c r="E174">
        <v>52</v>
      </c>
      <c r="G174" s="1" t="s">
        <v>287</v>
      </c>
    </row>
    <row r="175" spans="1:11" x14ac:dyDescent="0.2">
      <c r="G175" s="1"/>
    </row>
    <row r="176" spans="1:11" ht="16" x14ac:dyDescent="0.2">
      <c r="A176">
        <v>287</v>
      </c>
      <c r="B176">
        <v>19082</v>
      </c>
      <c r="C176">
        <v>2</v>
      </c>
      <c r="D176">
        <v>2</v>
      </c>
      <c r="E176">
        <v>52</v>
      </c>
      <c r="F176" s="5">
        <v>15</v>
      </c>
      <c r="G176" s="1" t="s">
        <v>288</v>
      </c>
      <c r="H176" s="5" t="s">
        <v>231</v>
      </c>
      <c r="I176">
        <v>11580</v>
      </c>
      <c r="K176" s="4">
        <f t="shared" si="1"/>
        <v>0</v>
      </c>
    </row>
    <row r="177" spans="1:11" x14ac:dyDescent="0.2">
      <c r="G177" s="1"/>
    </row>
    <row r="178" spans="1:11" ht="16" x14ac:dyDescent="0.2">
      <c r="A178">
        <v>288</v>
      </c>
      <c r="B178">
        <v>6462</v>
      </c>
      <c r="C178">
        <v>2</v>
      </c>
      <c r="D178">
        <v>2</v>
      </c>
      <c r="E178">
        <v>52</v>
      </c>
      <c r="G178" s="1" t="s">
        <v>289</v>
      </c>
    </row>
    <row r="179" spans="1:11" x14ac:dyDescent="0.2">
      <c r="G179" s="1"/>
    </row>
    <row r="180" spans="1:11" ht="16" x14ac:dyDescent="0.2">
      <c r="A180">
        <v>289</v>
      </c>
      <c r="B180">
        <v>6463</v>
      </c>
      <c r="C180">
        <v>2</v>
      </c>
      <c r="D180">
        <v>2</v>
      </c>
      <c r="E180">
        <v>52</v>
      </c>
      <c r="G180" s="1" t="s">
        <v>290</v>
      </c>
    </row>
    <row r="181" spans="1:11" x14ac:dyDescent="0.2">
      <c r="G181" s="1"/>
    </row>
    <row r="182" spans="1:11" ht="16" x14ac:dyDescent="0.2">
      <c r="A182">
        <v>290</v>
      </c>
      <c r="B182">
        <v>6464</v>
      </c>
      <c r="C182">
        <v>2</v>
      </c>
      <c r="D182">
        <v>2</v>
      </c>
      <c r="E182">
        <v>52</v>
      </c>
      <c r="F182" s="5">
        <v>16</v>
      </c>
      <c r="G182" s="1" t="s">
        <v>291</v>
      </c>
      <c r="H182" s="5" t="s">
        <v>292</v>
      </c>
      <c r="I182">
        <v>1977</v>
      </c>
      <c r="K182" s="4">
        <f>I182*J182</f>
        <v>0</v>
      </c>
    </row>
    <row r="183" spans="1:11" x14ac:dyDescent="0.2">
      <c r="G183" s="1"/>
    </row>
    <row r="184" spans="1:11" ht="16" x14ac:dyDescent="0.2">
      <c r="A184">
        <v>291</v>
      </c>
      <c r="B184">
        <v>13383</v>
      </c>
      <c r="C184">
        <v>2</v>
      </c>
      <c r="D184">
        <v>2</v>
      </c>
      <c r="E184">
        <v>53</v>
      </c>
      <c r="G184" s="1" t="s">
        <v>293</v>
      </c>
    </row>
    <row r="185" spans="1:11" x14ac:dyDescent="0.2">
      <c r="G185" s="1"/>
    </row>
    <row r="186" spans="1:11" ht="16" x14ac:dyDescent="0.2">
      <c r="A186">
        <v>292</v>
      </c>
      <c r="B186">
        <v>9942</v>
      </c>
      <c r="C186">
        <v>2</v>
      </c>
      <c r="D186">
        <v>2</v>
      </c>
      <c r="E186">
        <v>53</v>
      </c>
      <c r="F186" s="5">
        <v>17</v>
      </c>
      <c r="G186" s="1" t="s">
        <v>294</v>
      </c>
      <c r="H186" s="5" t="s">
        <v>231</v>
      </c>
      <c r="I186">
        <v>4096</v>
      </c>
      <c r="K186" s="4">
        <f t="shared" si="1"/>
        <v>0</v>
      </c>
    </row>
    <row r="187" spans="1:11" x14ac:dyDescent="0.2">
      <c r="G187" s="1"/>
    </row>
    <row r="188" spans="1:11" ht="16" x14ac:dyDescent="0.2">
      <c r="A188">
        <v>293</v>
      </c>
      <c r="B188">
        <v>9948</v>
      </c>
      <c r="C188">
        <v>2</v>
      </c>
      <c r="D188">
        <v>2</v>
      </c>
      <c r="E188">
        <v>53</v>
      </c>
      <c r="F188" s="5">
        <v>18</v>
      </c>
      <c r="G188" s="1" t="s">
        <v>295</v>
      </c>
      <c r="H188" s="5" t="s">
        <v>231</v>
      </c>
      <c r="I188">
        <v>122</v>
      </c>
      <c r="K188" s="4">
        <f t="shared" si="1"/>
        <v>0</v>
      </c>
    </row>
    <row r="189" spans="1:11" x14ac:dyDescent="0.2">
      <c r="G189" s="1"/>
    </row>
    <row r="190" spans="1:11" ht="16" x14ac:dyDescent="0.2">
      <c r="A190">
        <v>294</v>
      </c>
      <c r="B190">
        <v>16605</v>
      </c>
      <c r="C190">
        <v>2</v>
      </c>
      <c r="D190">
        <v>2</v>
      </c>
      <c r="E190">
        <v>53</v>
      </c>
      <c r="F190" s="5">
        <v>19</v>
      </c>
      <c r="G190" s="1" t="s">
        <v>296</v>
      </c>
      <c r="H190" s="5" t="s">
        <v>231</v>
      </c>
      <c r="I190">
        <v>232</v>
      </c>
      <c r="K190" s="4">
        <f t="shared" ref="K190:K240" si="2">I190*J190</f>
        <v>0</v>
      </c>
    </row>
    <row r="191" spans="1:11" x14ac:dyDescent="0.2">
      <c r="G191" s="1"/>
    </row>
    <row r="192" spans="1:11" ht="16" x14ac:dyDescent="0.2">
      <c r="A192">
        <v>295</v>
      </c>
      <c r="B192">
        <v>18634</v>
      </c>
      <c r="C192">
        <v>2</v>
      </c>
      <c r="D192">
        <v>2</v>
      </c>
      <c r="E192">
        <v>53</v>
      </c>
      <c r="F192" s="5">
        <v>20</v>
      </c>
      <c r="G192" s="1" t="s">
        <v>297</v>
      </c>
      <c r="H192" s="5" t="s">
        <v>231</v>
      </c>
      <c r="I192">
        <v>27</v>
      </c>
      <c r="K192" s="4">
        <f t="shared" si="2"/>
        <v>0</v>
      </c>
    </row>
    <row r="193" spans="1:11" x14ac:dyDescent="0.2">
      <c r="G193" s="1"/>
    </row>
    <row r="194" spans="1:11" ht="16" x14ac:dyDescent="0.2">
      <c r="A194">
        <v>296</v>
      </c>
      <c r="B194">
        <v>18635</v>
      </c>
      <c r="C194">
        <v>2</v>
      </c>
      <c r="D194">
        <v>2</v>
      </c>
      <c r="E194">
        <v>53</v>
      </c>
      <c r="F194" s="5">
        <v>21</v>
      </c>
      <c r="G194" s="1" t="s">
        <v>298</v>
      </c>
      <c r="H194" s="5" t="s">
        <v>231</v>
      </c>
      <c r="I194">
        <v>35</v>
      </c>
      <c r="K194" s="4">
        <f t="shared" si="2"/>
        <v>0</v>
      </c>
    </row>
    <row r="195" spans="1:11" x14ac:dyDescent="0.2">
      <c r="G195" s="1"/>
    </row>
    <row r="196" spans="1:11" ht="16" x14ac:dyDescent="0.2">
      <c r="A196">
        <v>297</v>
      </c>
      <c r="B196">
        <v>18636</v>
      </c>
      <c r="C196">
        <v>2</v>
      </c>
      <c r="D196">
        <v>2</v>
      </c>
      <c r="E196">
        <v>53</v>
      </c>
      <c r="G196" s="1" t="s">
        <v>299</v>
      </c>
    </row>
    <row r="197" spans="1:11" x14ac:dyDescent="0.2">
      <c r="G197" s="1"/>
    </row>
    <row r="198" spans="1:11" ht="16" x14ac:dyDescent="0.2">
      <c r="A198">
        <v>298</v>
      </c>
      <c r="B198">
        <v>18637</v>
      </c>
      <c r="C198">
        <v>2</v>
      </c>
      <c r="D198">
        <v>2</v>
      </c>
      <c r="E198">
        <v>53</v>
      </c>
      <c r="G198" s="1" t="s">
        <v>300</v>
      </c>
    </row>
    <row r="199" spans="1:11" x14ac:dyDescent="0.2">
      <c r="G199" s="1"/>
    </row>
    <row r="200" spans="1:11" ht="16" x14ac:dyDescent="0.2">
      <c r="A200">
        <v>299</v>
      </c>
      <c r="B200">
        <v>18638</v>
      </c>
      <c r="C200">
        <v>2</v>
      </c>
      <c r="D200">
        <v>2</v>
      </c>
      <c r="E200">
        <v>53</v>
      </c>
      <c r="F200" s="5">
        <v>22</v>
      </c>
      <c r="G200" s="1" t="s">
        <v>301</v>
      </c>
      <c r="H200" s="5" t="s">
        <v>231</v>
      </c>
      <c r="I200">
        <v>14</v>
      </c>
      <c r="K200" s="4">
        <f t="shared" si="2"/>
        <v>0</v>
      </c>
    </row>
    <row r="201" spans="1:11" x14ac:dyDescent="0.2">
      <c r="G201" s="1"/>
    </row>
    <row r="202" spans="1:11" ht="16" x14ac:dyDescent="0.2">
      <c r="A202">
        <v>300</v>
      </c>
      <c r="B202">
        <v>18639</v>
      </c>
      <c r="C202">
        <v>2</v>
      </c>
      <c r="D202">
        <v>2</v>
      </c>
      <c r="E202">
        <v>53</v>
      </c>
      <c r="F202" s="5">
        <v>23</v>
      </c>
      <c r="G202" s="1" t="s">
        <v>302</v>
      </c>
      <c r="H202" s="5" t="s">
        <v>231</v>
      </c>
      <c r="I202">
        <v>2</v>
      </c>
      <c r="K202" s="4">
        <f t="shared" si="2"/>
        <v>0</v>
      </c>
    </row>
    <row r="203" spans="1:11" x14ac:dyDescent="0.2">
      <c r="G203" s="1"/>
    </row>
    <row r="204" spans="1:11" ht="16" x14ac:dyDescent="0.2">
      <c r="A204">
        <v>301</v>
      </c>
      <c r="B204">
        <v>18640</v>
      </c>
      <c r="C204">
        <v>2</v>
      </c>
      <c r="D204">
        <v>2</v>
      </c>
      <c r="E204">
        <v>53</v>
      </c>
      <c r="F204" s="5">
        <v>24</v>
      </c>
      <c r="G204" s="1" t="s">
        <v>303</v>
      </c>
      <c r="H204" s="5" t="s">
        <v>231</v>
      </c>
      <c r="I204">
        <v>5</v>
      </c>
      <c r="K204" s="4">
        <f t="shared" si="2"/>
        <v>0</v>
      </c>
    </row>
    <row r="205" spans="1:11" x14ac:dyDescent="0.2">
      <c r="G205" s="1"/>
    </row>
    <row r="206" spans="1:11" ht="16" x14ac:dyDescent="0.2">
      <c r="A206">
        <v>302</v>
      </c>
      <c r="B206">
        <v>18641</v>
      </c>
      <c r="C206">
        <v>2</v>
      </c>
      <c r="D206">
        <v>2</v>
      </c>
      <c r="E206">
        <v>53</v>
      </c>
      <c r="F206" s="5">
        <v>25</v>
      </c>
      <c r="G206" s="1" t="s">
        <v>304</v>
      </c>
      <c r="H206" s="5" t="s">
        <v>292</v>
      </c>
      <c r="I206">
        <v>74</v>
      </c>
      <c r="K206" s="4">
        <f t="shared" si="2"/>
        <v>0</v>
      </c>
    </row>
    <row r="207" spans="1:11" x14ac:dyDescent="0.2">
      <c r="G207" s="1"/>
    </row>
    <row r="208" spans="1:11" ht="16" x14ac:dyDescent="0.2">
      <c r="A208">
        <v>303</v>
      </c>
      <c r="B208">
        <v>13232</v>
      </c>
      <c r="C208">
        <v>2</v>
      </c>
      <c r="D208">
        <v>2</v>
      </c>
      <c r="E208">
        <v>53</v>
      </c>
      <c r="G208" s="1" t="s">
        <v>305</v>
      </c>
    </row>
    <row r="209" spans="1:11" x14ac:dyDescent="0.2">
      <c r="G209" s="1"/>
    </row>
    <row r="210" spans="1:11" ht="48" x14ac:dyDescent="0.2">
      <c r="A210">
        <v>304</v>
      </c>
      <c r="B210">
        <v>13236</v>
      </c>
      <c r="C210">
        <v>2</v>
      </c>
      <c r="D210">
        <v>2</v>
      </c>
      <c r="E210">
        <v>53</v>
      </c>
      <c r="G210" s="1" t="s">
        <v>306</v>
      </c>
    </row>
    <row r="211" spans="1:11" x14ac:dyDescent="0.2">
      <c r="G211" s="1"/>
    </row>
    <row r="212" spans="1:11" ht="16" x14ac:dyDescent="0.2">
      <c r="A212">
        <v>305</v>
      </c>
      <c r="B212">
        <v>13237</v>
      </c>
      <c r="C212">
        <v>2</v>
      </c>
      <c r="D212">
        <v>2</v>
      </c>
      <c r="E212">
        <v>53</v>
      </c>
      <c r="F212" s="5">
        <v>26</v>
      </c>
      <c r="G212" s="1" t="s">
        <v>307</v>
      </c>
      <c r="H212" s="5" t="s">
        <v>292</v>
      </c>
      <c r="I212">
        <v>1850</v>
      </c>
      <c r="K212" s="4">
        <f t="shared" si="2"/>
        <v>0</v>
      </c>
    </row>
    <row r="213" spans="1:11" x14ac:dyDescent="0.2">
      <c r="G213" s="1"/>
    </row>
    <row r="214" spans="1:11" ht="32" x14ac:dyDescent="0.2">
      <c r="A214">
        <v>306</v>
      </c>
      <c r="B214">
        <v>15532</v>
      </c>
      <c r="C214">
        <v>2</v>
      </c>
      <c r="D214">
        <v>2</v>
      </c>
      <c r="E214">
        <v>54</v>
      </c>
      <c r="G214" s="1" t="s">
        <v>308</v>
      </c>
    </row>
    <row r="215" spans="1:11" x14ac:dyDescent="0.2">
      <c r="G215" s="1"/>
    </row>
    <row r="216" spans="1:11" ht="16" x14ac:dyDescent="0.2">
      <c r="A216">
        <v>307</v>
      </c>
      <c r="B216">
        <v>15533</v>
      </c>
      <c r="C216">
        <v>2</v>
      </c>
      <c r="D216">
        <v>2</v>
      </c>
      <c r="E216">
        <v>54</v>
      </c>
      <c r="F216" s="5">
        <v>27</v>
      </c>
      <c r="G216" s="1" t="s">
        <v>309</v>
      </c>
      <c r="H216" s="5" t="s">
        <v>292</v>
      </c>
      <c r="I216">
        <v>1453</v>
      </c>
      <c r="K216" s="4">
        <f t="shared" si="2"/>
        <v>0</v>
      </c>
    </row>
    <row r="217" spans="1:11" x14ac:dyDescent="0.2">
      <c r="G217" s="1"/>
    </row>
    <row r="218" spans="1:11" ht="32" x14ac:dyDescent="0.2">
      <c r="A218">
        <v>308</v>
      </c>
      <c r="B218">
        <v>15534</v>
      </c>
      <c r="C218">
        <v>2</v>
      </c>
      <c r="D218">
        <v>2</v>
      </c>
      <c r="E218">
        <v>54</v>
      </c>
      <c r="G218" s="1" t="s">
        <v>310</v>
      </c>
    </row>
    <row r="219" spans="1:11" x14ac:dyDescent="0.2">
      <c r="G219" s="1"/>
    </row>
    <row r="220" spans="1:11" ht="16" x14ac:dyDescent="0.2">
      <c r="A220">
        <v>309</v>
      </c>
      <c r="B220">
        <v>15535</v>
      </c>
      <c r="C220">
        <v>2</v>
      </c>
      <c r="D220">
        <v>2</v>
      </c>
      <c r="E220">
        <v>54</v>
      </c>
      <c r="F220" s="5">
        <v>28</v>
      </c>
      <c r="G220" s="1" t="s">
        <v>311</v>
      </c>
      <c r="H220" s="5" t="s">
        <v>292</v>
      </c>
      <c r="I220">
        <v>541</v>
      </c>
      <c r="K220" s="4">
        <f t="shared" si="2"/>
        <v>0</v>
      </c>
    </row>
    <row r="221" spans="1:11" x14ac:dyDescent="0.2">
      <c r="G221" s="1"/>
    </row>
    <row r="222" spans="1:11" ht="16" x14ac:dyDescent="0.2">
      <c r="A222">
        <v>310</v>
      </c>
      <c r="B222">
        <v>6470</v>
      </c>
      <c r="C222">
        <v>2</v>
      </c>
      <c r="D222">
        <v>2</v>
      </c>
      <c r="E222">
        <v>54</v>
      </c>
      <c r="G222" s="1" t="s">
        <v>312</v>
      </c>
    </row>
    <row r="223" spans="1:11" x14ac:dyDescent="0.2">
      <c r="G223" s="1"/>
    </row>
    <row r="224" spans="1:11" ht="16" x14ac:dyDescent="0.2">
      <c r="A224">
        <v>311</v>
      </c>
      <c r="B224">
        <v>6471</v>
      </c>
      <c r="C224">
        <v>2</v>
      </c>
      <c r="D224">
        <v>2</v>
      </c>
      <c r="E224">
        <v>54</v>
      </c>
      <c r="G224" s="1" t="s">
        <v>313</v>
      </c>
    </row>
    <row r="225" spans="1:11" x14ac:dyDescent="0.2">
      <c r="G225" s="1"/>
    </row>
    <row r="226" spans="1:11" ht="16" x14ac:dyDescent="0.2">
      <c r="A226">
        <v>312</v>
      </c>
      <c r="B226">
        <v>6473</v>
      </c>
      <c r="C226">
        <v>2</v>
      </c>
      <c r="D226">
        <v>2</v>
      </c>
      <c r="E226">
        <v>54</v>
      </c>
      <c r="F226" s="5">
        <v>29</v>
      </c>
      <c r="G226" s="1" t="s">
        <v>314</v>
      </c>
      <c r="H226" s="5" t="s">
        <v>231</v>
      </c>
      <c r="I226">
        <v>1296</v>
      </c>
      <c r="K226" s="4">
        <f t="shared" si="2"/>
        <v>0</v>
      </c>
    </row>
    <row r="227" spans="1:11" x14ac:dyDescent="0.2">
      <c r="G227" s="1"/>
    </row>
    <row r="228" spans="1:11" ht="16" x14ac:dyDescent="0.2">
      <c r="A228">
        <v>313</v>
      </c>
      <c r="B228">
        <v>13238</v>
      </c>
      <c r="C228">
        <v>2</v>
      </c>
      <c r="D228">
        <v>2</v>
      </c>
      <c r="E228">
        <v>54</v>
      </c>
      <c r="F228" s="5">
        <v>30</v>
      </c>
      <c r="G228" s="1" t="s">
        <v>315</v>
      </c>
      <c r="H228" s="5" t="s">
        <v>231</v>
      </c>
      <c r="I228">
        <v>13971</v>
      </c>
      <c r="K228" s="4">
        <f t="shared" si="2"/>
        <v>0</v>
      </c>
    </row>
    <row r="229" spans="1:11" x14ac:dyDescent="0.2">
      <c r="G229" s="1"/>
    </row>
    <row r="230" spans="1:11" ht="16" x14ac:dyDescent="0.2">
      <c r="A230">
        <v>314</v>
      </c>
      <c r="B230">
        <v>15524</v>
      </c>
      <c r="C230">
        <v>2</v>
      </c>
      <c r="D230">
        <v>2</v>
      </c>
      <c r="E230">
        <v>54</v>
      </c>
      <c r="G230" s="1" t="s">
        <v>316</v>
      </c>
    </row>
    <row r="231" spans="1:11" x14ac:dyDescent="0.2">
      <c r="G231" s="1"/>
    </row>
    <row r="232" spans="1:11" ht="16" x14ac:dyDescent="0.2">
      <c r="A232">
        <v>315</v>
      </c>
      <c r="B232">
        <v>15525</v>
      </c>
      <c r="C232">
        <v>2</v>
      </c>
      <c r="D232">
        <v>2</v>
      </c>
      <c r="E232">
        <v>54</v>
      </c>
      <c r="F232" s="5">
        <v>31</v>
      </c>
      <c r="G232" s="1" t="s">
        <v>317</v>
      </c>
      <c r="H232" s="5" t="s">
        <v>318</v>
      </c>
      <c r="I232">
        <v>1.8</v>
      </c>
      <c r="K232" s="4">
        <f t="shared" si="2"/>
        <v>0</v>
      </c>
    </row>
    <row r="233" spans="1:11" x14ac:dyDescent="0.2">
      <c r="G233" s="1"/>
    </row>
    <row r="234" spans="1:11" ht="16" x14ac:dyDescent="0.2">
      <c r="A234">
        <v>316</v>
      </c>
      <c r="B234">
        <v>6474</v>
      </c>
      <c r="C234">
        <v>2</v>
      </c>
      <c r="D234">
        <v>2</v>
      </c>
      <c r="E234">
        <v>54</v>
      </c>
      <c r="G234" s="1" t="s">
        <v>319</v>
      </c>
    </row>
    <row r="235" spans="1:11" x14ac:dyDescent="0.2">
      <c r="G235" s="1"/>
    </row>
    <row r="236" spans="1:11" ht="16" x14ac:dyDescent="0.2">
      <c r="A236">
        <v>317</v>
      </c>
      <c r="B236">
        <v>6475</v>
      </c>
      <c r="C236">
        <v>2</v>
      </c>
      <c r="D236">
        <v>2</v>
      </c>
      <c r="E236">
        <v>54</v>
      </c>
      <c r="F236" s="5">
        <v>32</v>
      </c>
      <c r="G236" s="1" t="s">
        <v>317</v>
      </c>
      <c r="H236" s="5" t="s">
        <v>318</v>
      </c>
      <c r="I236">
        <v>15.64</v>
      </c>
      <c r="K236" s="4">
        <f t="shared" si="2"/>
        <v>0</v>
      </c>
    </row>
    <row r="237" spans="1:11" x14ac:dyDescent="0.2">
      <c r="G237" s="1"/>
    </row>
    <row r="238" spans="1:11" ht="16" x14ac:dyDescent="0.2">
      <c r="A238">
        <v>318</v>
      </c>
      <c r="B238">
        <v>15527</v>
      </c>
      <c r="C238">
        <v>2</v>
      </c>
      <c r="D238">
        <v>2</v>
      </c>
      <c r="E238">
        <v>54</v>
      </c>
      <c r="F238" s="5">
        <v>33</v>
      </c>
      <c r="G238" s="1" t="s">
        <v>320</v>
      </c>
      <c r="H238" s="5" t="s">
        <v>318</v>
      </c>
      <c r="I238">
        <v>61.21</v>
      </c>
      <c r="K238" s="4">
        <f t="shared" si="2"/>
        <v>0</v>
      </c>
    </row>
    <row r="239" spans="1:11" x14ac:dyDescent="0.2">
      <c r="G239" s="1"/>
    </row>
    <row r="240" spans="1:11" ht="16" x14ac:dyDescent="0.2">
      <c r="A240">
        <v>319</v>
      </c>
      <c r="B240">
        <v>15528</v>
      </c>
      <c r="C240">
        <v>2</v>
      </c>
      <c r="D240">
        <v>2</v>
      </c>
      <c r="E240">
        <v>54</v>
      </c>
      <c r="F240" s="5">
        <v>34</v>
      </c>
      <c r="G240" s="1" t="s">
        <v>321</v>
      </c>
      <c r="H240" s="5" t="s">
        <v>318</v>
      </c>
      <c r="I240">
        <v>7.62</v>
      </c>
      <c r="K240" s="4">
        <f t="shared" si="2"/>
        <v>0</v>
      </c>
    </row>
    <row r="241" spans="1:12" x14ac:dyDescent="0.2">
      <c r="G241" s="1"/>
      <c r="L241" s="4">
        <f>SUM(K124:K240)</f>
        <v>0</v>
      </c>
    </row>
    <row r="242" spans="1:12" x14ac:dyDescent="0.2">
      <c r="A242">
        <v>320</v>
      </c>
      <c r="B242">
        <v>0</v>
      </c>
      <c r="C242">
        <v>2</v>
      </c>
      <c r="D242">
        <v>2</v>
      </c>
      <c r="G242" s="1"/>
    </row>
    <row r="243" spans="1:12" x14ac:dyDescent="0.2">
      <c r="G243" s="1"/>
    </row>
    <row r="244" spans="1:12" ht="16" x14ac:dyDescent="0.2">
      <c r="A244">
        <v>321</v>
      </c>
      <c r="B244">
        <v>1387</v>
      </c>
      <c r="C244">
        <v>2</v>
      </c>
      <c r="D244">
        <v>3</v>
      </c>
      <c r="E244">
        <v>56</v>
      </c>
      <c r="G244" s="1" t="s">
        <v>322</v>
      </c>
    </row>
    <row r="245" spans="1:12" x14ac:dyDescent="0.2">
      <c r="G245" s="1"/>
    </row>
    <row r="246" spans="1:12" ht="16" x14ac:dyDescent="0.2">
      <c r="A246">
        <v>322</v>
      </c>
      <c r="B246">
        <v>14931</v>
      </c>
      <c r="C246">
        <v>2</v>
      </c>
      <c r="D246">
        <v>3</v>
      </c>
      <c r="E246">
        <v>56</v>
      </c>
      <c r="G246" s="1" t="s">
        <v>204</v>
      </c>
    </row>
    <row r="247" spans="1:12" x14ac:dyDescent="0.2">
      <c r="G247" s="1"/>
    </row>
    <row r="248" spans="1:12" ht="64" x14ac:dyDescent="0.2">
      <c r="A248">
        <v>323</v>
      </c>
      <c r="B248">
        <v>1237</v>
      </c>
      <c r="C248">
        <v>2</v>
      </c>
      <c r="D248">
        <v>3</v>
      </c>
      <c r="E248">
        <v>56</v>
      </c>
      <c r="G248" s="1" t="s">
        <v>205</v>
      </c>
    </row>
    <row r="249" spans="1:12" x14ac:dyDescent="0.2">
      <c r="G249" s="1"/>
    </row>
    <row r="250" spans="1:12" ht="16" x14ac:dyDescent="0.2">
      <c r="A250">
        <v>324</v>
      </c>
      <c r="B250">
        <v>11459</v>
      </c>
      <c r="C250">
        <v>2</v>
      </c>
      <c r="D250">
        <v>3</v>
      </c>
      <c r="E250">
        <v>56</v>
      </c>
      <c r="G250" s="1" t="s">
        <v>206</v>
      </c>
    </row>
    <row r="251" spans="1:12" x14ac:dyDescent="0.2">
      <c r="G251" s="1"/>
    </row>
    <row r="252" spans="1:12" ht="16" x14ac:dyDescent="0.2">
      <c r="A252">
        <v>325</v>
      </c>
      <c r="B252">
        <v>11460</v>
      </c>
      <c r="C252">
        <v>2</v>
      </c>
      <c r="D252">
        <v>3</v>
      </c>
      <c r="E252">
        <v>56</v>
      </c>
      <c r="G252" s="1" t="s">
        <v>207</v>
      </c>
    </row>
    <row r="253" spans="1:12" x14ac:dyDescent="0.2">
      <c r="G253" s="1"/>
    </row>
    <row r="254" spans="1:12" ht="48" x14ac:dyDescent="0.2">
      <c r="A254">
        <v>326</v>
      </c>
      <c r="B254">
        <v>11461</v>
      </c>
      <c r="C254">
        <v>2</v>
      </c>
      <c r="D254">
        <v>3</v>
      </c>
      <c r="E254">
        <v>56</v>
      </c>
      <c r="G254" s="1" t="s">
        <v>208</v>
      </c>
    </row>
    <row r="255" spans="1:12" x14ac:dyDescent="0.2">
      <c r="G255" s="1"/>
    </row>
    <row r="256" spans="1:12" ht="16" x14ac:dyDescent="0.2">
      <c r="A256">
        <v>327</v>
      </c>
      <c r="B256">
        <v>11462</v>
      </c>
      <c r="C256">
        <v>2</v>
      </c>
      <c r="D256">
        <v>3</v>
      </c>
      <c r="E256">
        <v>56</v>
      </c>
      <c r="G256" s="1" t="s">
        <v>323</v>
      </c>
    </row>
    <row r="257" spans="1:7" x14ac:dyDescent="0.2">
      <c r="G257" s="1"/>
    </row>
    <row r="258" spans="1:7" ht="32" x14ac:dyDescent="0.2">
      <c r="A258">
        <v>328</v>
      </c>
      <c r="B258">
        <v>11463</v>
      </c>
      <c r="C258">
        <v>2</v>
      </c>
      <c r="D258">
        <v>3</v>
      </c>
      <c r="E258">
        <v>56</v>
      </c>
      <c r="G258" s="1" t="s">
        <v>324</v>
      </c>
    </row>
    <row r="259" spans="1:7" x14ac:dyDescent="0.2">
      <c r="G259" s="1"/>
    </row>
    <row r="260" spans="1:7" ht="16" x14ac:dyDescent="0.2">
      <c r="A260">
        <v>329</v>
      </c>
      <c r="B260">
        <v>11464</v>
      </c>
      <c r="C260">
        <v>2</v>
      </c>
      <c r="D260">
        <v>3</v>
      </c>
      <c r="E260">
        <v>56</v>
      </c>
      <c r="G260" s="1" t="s">
        <v>325</v>
      </c>
    </row>
    <row r="261" spans="1:7" x14ac:dyDescent="0.2">
      <c r="G261" s="1"/>
    </row>
    <row r="262" spans="1:7" ht="16" x14ac:dyDescent="0.2">
      <c r="A262">
        <v>330</v>
      </c>
      <c r="B262">
        <v>11465</v>
      </c>
      <c r="C262">
        <v>2</v>
      </c>
      <c r="D262">
        <v>3</v>
      </c>
      <c r="E262">
        <v>56</v>
      </c>
      <c r="G262" s="1" t="s">
        <v>326</v>
      </c>
    </row>
    <row r="263" spans="1:7" x14ac:dyDescent="0.2">
      <c r="G263" s="1"/>
    </row>
    <row r="264" spans="1:7" ht="16" x14ac:dyDescent="0.2">
      <c r="A264">
        <v>331</v>
      </c>
      <c r="B264">
        <v>11466</v>
      </c>
      <c r="C264">
        <v>2</v>
      </c>
      <c r="D264">
        <v>3</v>
      </c>
      <c r="E264">
        <v>56</v>
      </c>
      <c r="G264" s="1" t="s">
        <v>327</v>
      </c>
    </row>
    <row r="265" spans="1:7" x14ac:dyDescent="0.2">
      <c r="G265" s="1"/>
    </row>
    <row r="266" spans="1:7" ht="32" x14ac:dyDescent="0.2">
      <c r="A266">
        <v>332</v>
      </c>
      <c r="B266">
        <v>11467</v>
      </c>
      <c r="C266">
        <v>2</v>
      </c>
      <c r="D266">
        <v>3</v>
      </c>
      <c r="E266">
        <v>56</v>
      </c>
      <c r="G266" s="1" t="s">
        <v>328</v>
      </c>
    </row>
    <row r="267" spans="1:7" x14ac:dyDescent="0.2">
      <c r="G267" s="1"/>
    </row>
    <row r="268" spans="1:7" ht="16" x14ac:dyDescent="0.2">
      <c r="A268">
        <v>333</v>
      </c>
      <c r="B268">
        <v>11468</v>
      </c>
      <c r="C268">
        <v>2</v>
      </c>
      <c r="D268">
        <v>3</v>
      </c>
      <c r="E268">
        <v>56</v>
      </c>
      <c r="G268" s="1" t="s">
        <v>329</v>
      </c>
    </row>
    <row r="269" spans="1:7" x14ac:dyDescent="0.2">
      <c r="G269" s="1"/>
    </row>
    <row r="270" spans="1:7" ht="16" x14ac:dyDescent="0.2">
      <c r="A270">
        <v>334</v>
      </c>
      <c r="B270">
        <v>11469</v>
      </c>
      <c r="C270">
        <v>2</v>
      </c>
      <c r="D270">
        <v>3</v>
      </c>
      <c r="E270">
        <v>56</v>
      </c>
      <c r="G270" s="1" t="s">
        <v>330</v>
      </c>
    </row>
    <row r="271" spans="1:7" x14ac:dyDescent="0.2">
      <c r="G271" s="1"/>
    </row>
    <row r="272" spans="1:7" ht="16" x14ac:dyDescent="0.2">
      <c r="A272">
        <v>335</v>
      </c>
      <c r="B272">
        <v>13197</v>
      </c>
      <c r="C272">
        <v>2</v>
      </c>
      <c r="D272">
        <v>3</v>
      </c>
      <c r="E272">
        <v>57</v>
      </c>
      <c r="G272" s="1" t="s">
        <v>331</v>
      </c>
    </row>
    <row r="273" spans="1:11" x14ac:dyDescent="0.2">
      <c r="G273" s="1"/>
    </row>
    <row r="274" spans="1:11" ht="16" x14ac:dyDescent="0.2">
      <c r="A274">
        <v>336</v>
      </c>
      <c r="B274">
        <v>13198</v>
      </c>
      <c r="C274">
        <v>2</v>
      </c>
      <c r="D274">
        <v>3</v>
      </c>
      <c r="E274">
        <v>57</v>
      </c>
      <c r="G274" s="1" t="s">
        <v>332</v>
      </c>
    </row>
    <row r="275" spans="1:11" x14ac:dyDescent="0.2">
      <c r="G275" s="1"/>
    </row>
    <row r="276" spans="1:11" ht="16" x14ac:dyDescent="0.2">
      <c r="A276">
        <v>337</v>
      </c>
      <c r="B276">
        <v>15942</v>
      </c>
      <c r="C276">
        <v>2</v>
      </c>
      <c r="D276">
        <v>3</v>
      </c>
      <c r="E276">
        <v>57</v>
      </c>
      <c r="F276" s="5">
        <v>1</v>
      </c>
      <c r="G276" s="1" t="s">
        <v>333</v>
      </c>
      <c r="H276" s="5" t="s">
        <v>223</v>
      </c>
      <c r="I276">
        <v>31</v>
      </c>
      <c r="K276" s="4">
        <f>J276*I276</f>
        <v>0</v>
      </c>
    </row>
    <row r="277" spans="1:11" x14ac:dyDescent="0.2">
      <c r="G277" s="1"/>
    </row>
    <row r="278" spans="1:11" ht="16" x14ac:dyDescent="0.2">
      <c r="A278">
        <v>338</v>
      </c>
      <c r="B278">
        <v>13200</v>
      </c>
      <c r="C278">
        <v>2</v>
      </c>
      <c r="D278">
        <v>3</v>
      </c>
      <c r="E278">
        <v>57</v>
      </c>
      <c r="F278" s="5">
        <v>2</v>
      </c>
      <c r="G278" s="1" t="s">
        <v>334</v>
      </c>
      <c r="H278" s="5" t="s">
        <v>231</v>
      </c>
      <c r="I278">
        <v>338</v>
      </c>
      <c r="K278" s="4">
        <f t="shared" ref="K278:K340" si="3">J278*I278</f>
        <v>0</v>
      </c>
    </row>
    <row r="279" spans="1:11" x14ac:dyDescent="0.2">
      <c r="G279" s="1"/>
    </row>
    <row r="280" spans="1:11" ht="32" x14ac:dyDescent="0.2">
      <c r="A280">
        <v>339</v>
      </c>
      <c r="B280">
        <v>13202</v>
      </c>
      <c r="C280">
        <v>2</v>
      </c>
      <c r="D280">
        <v>3</v>
      </c>
      <c r="E280">
        <v>57</v>
      </c>
      <c r="F280" s="5">
        <v>3</v>
      </c>
      <c r="G280" s="1" t="s">
        <v>335</v>
      </c>
      <c r="H280" s="5" t="s">
        <v>231</v>
      </c>
      <c r="I280">
        <v>2307</v>
      </c>
      <c r="K280" s="4">
        <f t="shared" si="3"/>
        <v>0</v>
      </c>
    </row>
    <row r="281" spans="1:11" x14ac:dyDescent="0.2">
      <c r="G281" s="1"/>
    </row>
    <row r="282" spans="1:11" ht="48" x14ac:dyDescent="0.2">
      <c r="A282">
        <v>340</v>
      </c>
      <c r="B282">
        <v>13395</v>
      </c>
      <c r="C282">
        <v>2</v>
      </c>
      <c r="D282">
        <v>3</v>
      </c>
      <c r="E282">
        <v>57</v>
      </c>
      <c r="G282" s="1" t="s">
        <v>336</v>
      </c>
    </row>
    <row r="283" spans="1:11" x14ac:dyDescent="0.2">
      <c r="G283" s="1"/>
    </row>
    <row r="284" spans="1:11" ht="16" x14ac:dyDescent="0.2">
      <c r="A284">
        <v>341</v>
      </c>
      <c r="B284">
        <v>13212</v>
      </c>
      <c r="C284">
        <v>2</v>
      </c>
      <c r="D284">
        <v>3</v>
      </c>
      <c r="E284">
        <v>57</v>
      </c>
      <c r="F284" s="5">
        <v>4</v>
      </c>
      <c r="G284" s="1" t="s">
        <v>337</v>
      </c>
      <c r="H284" s="5" t="s">
        <v>231</v>
      </c>
      <c r="I284">
        <v>354</v>
      </c>
      <c r="K284" s="4">
        <f t="shared" si="3"/>
        <v>0</v>
      </c>
    </row>
    <row r="285" spans="1:11" x14ac:dyDescent="0.2">
      <c r="G285" s="1"/>
    </row>
    <row r="286" spans="1:11" ht="16" x14ac:dyDescent="0.2">
      <c r="A286">
        <v>342</v>
      </c>
      <c r="B286">
        <v>15944</v>
      </c>
      <c r="C286">
        <v>2</v>
      </c>
      <c r="D286">
        <v>3</v>
      </c>
      <c r="E286">
        <v>57</v>
      </c>
      <c r="F286" s="5">
        <v>5</v>
      </c>
      <c r="G286" s="1" t="s">
        <v>338</v>
      </c>
      <c r="H286" s="5" t="s">
        <v>231</v>
      </c>
      <c r="I286">
        <v>1464</v>
      </c>
      <c r="K286" s="4">
        <f t="shared" si="3"/>
        <v>0</v>
      </c>
    </row>
    <row r="287" spans="1:11" x14ac:dyDescent="0.2">
      <c r="G287" s="1"/>
    </row>
    <row r="288" spans="1:11" ht="16" x14ac:dyDescent="0.2">
      <c r="A288">
        <v>343</v>
      </c>
      <c r="B288">
        <v>13213</v>
      </c>
      <c r="C288">
        <v>2</v>
      </c>
      <c r="D288">
        <v>3</v>
      </c>
      <c r="E288">
        <v>57</v>
      </c>
      <c r="F288" s="5">
        <v>6</v>
      </c>
      <c r="G288" s="1" t="s">
        <v>339</v>
      </c>
      <c r="H288" s="5" t="s">
        <v>231</v>
      </c>
      <c r="I288">
        <v>34</v>
      </c>
      <c r="K288" s="4">
        <f t="shared" si="3"/>
        <v>0</v>
      </c>
    </row>
    <row r="289" spans="1:11" x14ac:dyDescent="0.2">
      <c r="G289" s="1"/>
    </row>
    <row r="290" spans="1:11" ht="16" x14ac:dyDescent="0.2">
      <c r="A290">
        <v>344</v>
      </c>
      <c r="B290">
        <v>13204</v>
      </c>
      <c r="C290">
        <v>2</v>
      </c>
      <c r="D290">
        <v>3</v>
      </c>
      <c r="E290">
        <v>57</v>
      </c>
      <c r="G290" s="1" t="s">
        <v>340</v>
      </c>
    </row>
    <row r="291" spans="1:11" x14ac:dyDescent="0.2">
      <c r="G291" s="1"/>
    </row>
    <row r="292" spans="1:11" ht="16" x14ac:dyDescent="0.2">
      <c r="A292">
        <v>345</v>
      </c>
      <c r="B292">
        <v>13205</v>
      </c>
      <c r="C292">
        <v>2</v>
      </c>
      <c r="D292">
        <v>3</v>
      </c>
      <c r="E292">
        <v>57</v>
      </c>
      <c r="G292" s="1" t="s">
        <v>341</v>
      </c>
    </row>
    <row r="293" spans="1:11" x14ac:dyDescent="0.2">
      <c r="G293" s="1"/>
    </row>
    <row r="294" spans="1:11" ht="16" x14ac:dyDescent="0.2">
      <c r="A294">
        <v>346</v>
      </c>
      <c r="B294">
        <v>13206</v>
      </c>
      <c r="C294">
        <v>2</v>
      </c>
      <c r="D294">
        <v>3</v>
      </c>
      <c r="E294">
        <v>57</v>
      </c>
      <c r="F294" s="5">
        <v>7</v>
      </c>
      <c r="G294" s="1" t="s">
        <v>342</v>
      </c>
      <c r="H294" s="5" t="s">
        <v>292</v>
      </c>
      <c r="I294">
        <v>3178</v>
      </c>
      <c r="K294" s="4">
        <f t="shared" si="3"/>
        <v>0</v>
      </c>
    </row>
    <row r="295" spans="1:11" x14ac:dyDescent="0.2">
      <c r="G295" s="1"/>
    </row>
    <row r="296" spans="1:11" ht="16" x14ac:dyDescent="0.2">
      <c r="A296">
        <v>347</v>
      </c>
      <c r="B296">
        <v>13241</v>
      </c>
      <c r="C296">
        <v>2</v>
      </c>
      <c r="D296">
        <v>3</v>
      </c>
      <c r="E296">
        <v>57</v>
      </c>
      <c r="F296" s="5">
        <v>8</v>
      </c>
      <c r="G296" s="1" t="s">
        <v>343</v>
      </c>
      <c r="H296" s="5" t="s">
        <v>292</v>
      </c>
      <c r="I296">
        <v>10499</v>
      </c>
      <c r="K296" s="4">
        <f t="shared" si="3"/>
        <v>0</v>
      </c>
    </row>
    <row r="297" spans="1:11" x14ac:dyDescent="0.2">
      <c r="G297" s="1"/>
    </row>
    <row r="298" spans="1:11" ht="16" x14ac:dyDescent="0.2">
      <c r="A298">
        <v>348</v>
      </c>
      <c r="B298">
        <v>313</v>
      </c>
      <c r="C298">
        <v>2</v>
      </c>
      <c r="D298">
        <v>3</v>
      </c>
      <c r="E298">
        <v>57</v>
      </c>
      <c r="G298" s="1" t="s">
        <v>344</v>
      </c>
    </row>
    <row r="299" spans="1:11" x14ac:dyDescent="0.2">
      <c r="G299" s="1"/>
    </row>
    <row r="300" spans="1:11" ht="16" x14ac:dyDescent="0.2">
      <c r="A300">
        <v>349</v>
      </c>
      <c r="B300">
        <v>314</v>
      </c>
      <c r="C300">
        <v>2</v>
      </c>
      <c r="D300">
        <v>3</v>
      </c>
      <c r="E300">
        <v>57</v>
      </c>
      <c r="G300" s="1" t="s">
        <v>332</v>
      </c>
    </row>
    <row r="301" spans="1:11" x14ac:dyDescent="0.2">
      <c r="G301" s="1"/>
    </row>
    <row r="302" spans="1:11" ht="16" x14ac:dyDescent="0.2">
      <c r="A302">
        <v>350</v>
      </c>
      <c r="B302">
        <v>315</v>
      </c>
      <c r="C302">
        <v>2</v>
      </c>
      <c r="D302">
        <v>3</v>
      </c>
      <c r="E302">
        <v>57</v>
      </c>
      <c r="F302" s="5">
        <v>9</v>
      </c>
      <c r="G302" s="1" t="s">
        <v>345</v>
      </c>
      <c r="H302" s="5" t="s">
        <v>231</v>
      </c>
      <c r="I302">
        <v>666</v>
      </c>
      <c r="K302" s="4">
        <f t="shared" si="3"/>
        <v>0</v>
      </c>
    </row>
    <row r="303" spans="1:11" x14ac:dyDescent="0.2">
      <c r="G303" s="1"/>
    </row>
    <row r="304" spans="1:11" ht="16" x14ac:dyDescent="0.2">
      <c r="A304">
        <v>351</v>
      </c>
      <c r="B304">
        <v>316</v>
      </c>
      <c r="C304">
        <v>2</v>
      </c>
      <c r="D304">
        <v>3</v>
      </c>
      <c r="E304">
        <v>57</v>
      </c>
      <c r="F304" s="5">
        <v>10</v>
      </c>
      <c r="G304" s="1" t="s">
        <v>346</v>
      </c>
      <c r="H304" s="5" t="s">
        <v>231</v>
      </c>
      <c r="I304">
        <v>84</v>
      </c>
      <c r="K304" s="4">
        <f t="shared" si="3"/>
        <v>0</v>
      </c>
    </row>
    <row r="305" spans="1:11" x14ac:dyDescent="0.2">
      <c r="G305" s="1"/>
    </row>
    <row r="306" spans="1:11" ht="16" x14ac:dyDescent="0.2">
      <c r="A306">
        <v>352</v>
      </c>
      <c r="B306">
        <v>318</v>
      </c>
      <c r="C306">
        <v>2</v>
      </c>
      <c r="D306">
        <v>3</v>
      </c>
      <c r="E306">
        <v>57</v>
      </c>
      <c r="F306" s="5">
        <v>11</v>
      </c>
      <c r="G306" s="1" t="s">
        <v>334</v>
      </c>
      <c r="H306" s="5" t="s">
        <v>231</v>
      </c>
      <c r="I306">
        <v>3765</v>
      </c>
      <c r="K306" s="4">
        <f t="shared" si="3"/>
        <v>0</v>
      </c>
    </row>
    <row r="307" spans="1:11" x14ac:dyDescent="0.2">
      <c r="G307" s="1"/>
    </row>
    <row r="308" spans="1:11" ht="16" x14ac:dyDescent="0.2">
      <c r="A308">
        <v>353</v>
      </c>
      <c r="B308">
        <v>13242</v>
      </c>
      <c r="C308">
        <v>2</v>
      </c>
      <c r="D308">
        <v>3</v>
      </c>
      <c r="E308">
        <v>57</v>
      </c>
      <c r="F308" s="5">
        <v>12</v>
      </c>
      <c r="G308" s="1" t="s">
        <v>347</v>
      </c>
      <c r="H308" s="5" t="s">
        <v>231</v>
      </c>
      <c r="I308">
        <v>227</v>
      </c>
      <c r="K308" s="4">
        <f t="shared" si="3"/>
        <v>0</v>
      </c>
    </row>
    <row r="309" spans="1:11" x14ac:dyDescent="0.2">
      <c r="G309" s="1"/>
    </row>
    <row r="310" spans="1:11" ht="16" x14ac:dyDescent="0.2">
      <c r="A310">
        <v>354</v>
      </c>
      <c r="B310">
        <v>13052</v>
      </c>
      <c r="C310">
        <v>2</v>
      </c>
      <c r="D310">
        <v>3</v>
      </c>
      <c r="E310">
        <v>58</v>
      </c>
      <c r="F310" s="5">
        <v>13</v>
      </c>
      <c r="G310" s="1" t="s">
        <v>348</v>
      </c>
      <c r="H310" s="5" t="s">
        <v>231</v>
      </c>
      <c r="I310">
        <v>557</v>
      </c>
      <c r="K310" s="4">
        <f t="shared" si="3"/>
        <v>0</v>
      </c>
    </row>
    <row r="311" spans="1:11" x14ac:dyDescent="0.2">
      <c r="G311" s="1"/>
    </row>
    <row r="312" spans="1:11" ht="32" x14ac:dyDescent="0.2">
      <c r="A312">
        <v>355</v>
      </c>
      <c r="B312">
        <v>320</v>
      </c>
      <c r="C312">
        <v>2</v>
      </c>
      <c r="D312">
        <v>3</v>
      </c>
      <c r="E312">
        <v>58</v>
      </c>
      <c r="F312" s="5">
        <v>14</v>
      </c>
      <c r="G312" s="1" t="s">
        <v>349</v>
      </c>
      <c r="H312" s="5" t="s">
        <v>231</v>
      </c>
      <c r="I312">
        <v>7538</v>
      </c>
      <c r="K312" s="4">
        <f t="shared" si="3"/>
        <v>0</v>
      </c>
    </row>
    <row r="313" spans="1:11" x14ac:dyDescent="0.2">
      <c r="G313" s="1"/>
    </row>
    <row r="314" spans="1:11" ht="16" x14ac:dyDescent="0.2">
      <c r="A314">
        <v>356</v>
      </c>
      <c r="B314">
        <v>1506</v>
      </c>
      <c r="C314">
        <v>2</v>
      </c>
      <c r="D314">
        <v>3</v>
      </c>
      <c r="E314">
        <v>58</v>
      </c>
      <c r="F314" s="5">
        <v>15</v>
      </c>
      <c r="G314" s="1" t="s">
        <v>350</v>
      </c>
      <c r="H314" s="5" t="s">
        <v>231</v>
      </c>
      <c r="I314">
        <v>235</v>
      </c>
      <c r="K314" s="4">
        <f t="shared" si="3"/>
        <v>0</v>
      </c>
    </row>
    <row r="315" spans="1:11" x14ac:dyDescent="0.2">
      <c r="G315" s="1"/>
    </row>
    <row r="316" spans="1:11" ht="16" x14ac:dyDescent="0.2">
      <c r="A316">
        <v>357</v>
      </c>
      <c r="B316">
        <v>324</v>
      </c>
      <c r="C316">
        <v>2</v>
      </c>
      <c r="D316">
        <v>3</v>
      </c>
      <c r="E316">
        <v>58</v>
      </c>
      <c r="F316" s="5">
        <v>16</v>
      </c>
      <c r="G316" s="1" t="s">
        <v>333</v>
      </c>
      <c r="H316" s="5" t="s">
        <v>223</v>
      </c>
      <c r="I316">
        <v>34</v>
      </c>
      <c r="K316" s="4">
        <f t="shared" si="3"/>
        <v>0</v>
      </c>
    </row>
    <row r="317" spans="1:11" x14ac:dyDescent="0.2">
      <c r="G317" s="1"/>
    </row>
    <row r="318" spans="1:11" ht="16" x14ac:dyDescent="0.2">
      <c r="A318">
        <v>358</v>
      </c>
      <c r="B318">
        <v>325</v>
      </c>
      <c r="C318">
        <v>2</v>
      </c>
      <c r="D318">
        <v>3</v>
      </c>
      <c r="E318">
        <v>58</v>
      </c>
      <c r="G318" s="1" t="s">
        <v>340</v>
      </c>
    </row>
    <row r="319" spans="1:11" x14ac:dyDescent="0.2">
      <c r="G319" s="1"/>
    </row>
    <row r="320" spans="1:11" ht="32" x14ac:dyDescent="0.2">
      <c r="A320">
        <v>359</v>
      </c>
      <c r="B320">
        <v>1297</v>
      </c>
      <c r="C320">
        <v>2</v>
      </c>
      <c r="D320">
        <v>3</v>
      </c>
      <c r="E320">
        <v>58</v>
      </c>
      <c r="F320" s="5">
        <v>17</v>
      </c>
      <c r="G320" s="1" t="s">
        <v>351</v>
      </c>
      <c r="H320" s="5" t="s">
        <v>231</v>
      </c>
      <c r="I320">
        <v>8321</v>
      </c>
      <c r="K320" s="4">
        <f t="shared" si="3"/>
        <v>0</v>
      </c>
    </row>
    <row r="321" spans="1:11" x14ac:dyDescent="0.2">
      <c r="G321" s="1"/>
    </row>
    <row r="322" spans="1:11" ht="32" x14ac:dyDescent="0.2">
      <c r="A322">
        <v>360</v>
      </c>
      <c r="B322">
        <v>12988</v>
      </c>
      <c r="C322">
        <v>2</v>
      </c>
      <c r="D322">
        <v>3</v>
      </c>
      <c r="E322">
        <v>58</v>
      </c>
      <c r="G322" s="1" t="s">
        <v>352</v>
      </c>
    </row>
    <row r="323" spans="1:11" x14ac:dyDescent="0.2">
      <c r="G323" s="1"/>
    </row>
    <row r="324" spans="1:11" ht="32" x14ac:dyDescent="0.2">
      <c r="A324">
        <v>361</v>
      </c>
      <c r="B324">
        <v>12989</v>
      </c>
      <c r="C324">
        <v>2</v>
      </c>
      <c r="D324">
        <v>3</v>
      </c>
      <c r="E324">
        <v>58</v>
      </c>
      <c r="F324" s="5">
        <v>18</v>
      </c>
      <c r="G324" s="1" t="s">
        <v>353</v>
      </c>
      <c r="H324" s="5" t="s">
        <v>292</v>
      </c>
      <c r="I324">
        <v>601</v>
      </c>
      <c r="K324" s="4">
        <f t="shared" si="3"/>
        <v>0</v>
      </c>
    </row>
    <row r="325" spans="1:11" x14ac:dyDescent="0.2">
      <c r="G325" s="1"/>
    </row>
    <row r="326" spans="1:11" ht="16" x14ac:dyDescent="0.2">
      <c r="A326">
        <v>362</v>
      </c>
      <c r="B326">
        <v>12990</v>
      </c>
      <c r="C326">
        <v>2</v>
      </c>
      <c r="D326">
        <v>3</v>
      </c>
      <c r="E326">
        <v>58</v>
      </c>
      <c r="G326" s="1" t="s">
        <v>354</v>
      </c>
    </row>
    <row r="327" spans="1:11" x14ac:dyDescent="0.2">
      <c r="G327" s="1"/>
    </row>
    <row r="328" spans="1:11" ht="32" x14ac:dyDescent="0.2">
      <c r="A328">
        <v>363</v>
      </c>
      <c r="B328">
        <v>12991</v>
      </c>
      <c r="C328">
        <v>2</v>
      </c>
      <c r="D328">
        <v>3</v>
      </c>
      <c r="E328">
        <v>58</v>
      </c>
      <c r="F328" s="5">
        <v>19</v>
      </c>
      <c r="G328" s="1" t="s">
        <v>355</v>
      </c>
      <c r="H328" s="5" t="s">
        <v>231</v>
      </c>
      <c r="I328">
        <v>402</v>
      </c>
      <c r="K328" s="4">
        <f t="shared" si="3"/>
        <v>0</v>
      </c>
    </row>
    <row r="329" spans="1:11" x14ac:dyDescent="0.2">
      <c r="G329" s="1"/>
    </row>
    <row r="330" spans="1:11" ht="16" x14ac:dyDescent="0.2">
      <c r="A330">
        <v>364</v>
      </c>
      <c r="B330">
        <v>327</v>
      </c>
      <c r="C330">
        <v>2</v>
      </c>
      <c r="D330">
        <v>3</v>
      </c>
      <c r="E330">
        <v>58</v>
      </c>
      <c r="G330" s="1" t="s">
        <v>341</v>
      </c>
    </row>
    <row r="331" spans="1:11" x14ac:dyDescent="0.2">
      <c r="G331" s="1"/>
    </row>
    <row r="332" spans="1:11" ht="16" x14ac:dyDescent="0.2">
      <c r="A332">
        <v>365</v>
      </c>
      <c r="B332">
        <v>328</v>
      </c>
      <c r="C332">
        <v>2</v>
      </c>
      <c r="D332">
        <v>3</v>
      </c>
      <c r="E332">
        <v>58</v>
      </c>
      <c r="F332" s="5">
        <v>20</v>
      </c>
      <c r="G332" s="1" t="s">
        <v>342</v>
      </c>
      <c r="H332" s="5" t="s">
        <v>292</v>
      </c>
      <c r="I332">
        <v>2402</v>
      </c>
      <c r="K332" s="4">
        <f t="shared" si="3"/>
        <v>0</v>
      </c>
    </row>
    <row r="333" spans="1:11" x14ac:dyDescent="0.2">
      <c r="G333" s="1"/>
    </row>
    <row r="334" spans="1:11" ht="16" x14ac:dyDescent="0.2">
      <c r="A334">
        <v>366</v>
      </c>
      <c r="B334">
        <v>329</v>
      </c>
      <c r="C334">
        <v>2</v>
      </c>
      <c r="D334">
        <v>3</v>
      </c>
      <c r="E334">
        <v>58</v>
      </c>
      <c r="F334" s="5">
        <v>21</v>
      </c>
      <c r="G334" s="1" t="s">
        <v>356</v>
      </c>
      <c r="H334" s="5" t="s">
        <v>292</v>
      </c>
      <c r="I334">
        <v>27323</v>
      </c>
      <c r="K334" s="4">
        <f t="shared" si="3"/>
        <v>0</v>
      </c>
    </row>
    <row r="335" spans="1:11" x14ac:dyDescent="0.2">
      <c r="G335" s="1"/>
    </row>
    <row r="336" spans="1:11" ht="16" x14ac:dyDescent="0.2">
      <c r="A336">
        <v>367</v>
      </c>
      <c r="B336">
        <v>330</v>
      </c>
      <c r="C336">
        <v>2</v>
      </c>
      <c r="D336">
        <v>3</v>
      </c>
      <c r="E336">
        <v>58</v>
      </c>
      <c r="G336" s="1" t="s">
        <v>357</v>
      </c>
    </row>
    <row r="337" spans="1:11" x14ac:dyDescent="0.2">
      <c r="G337" s="1"/>
    </row>
    <row r="338" spans="1:11" ht="16" x14ac:dyDescent="0.2">
      <c r="A338">
        <v>368</v>
      </c>
      <c r="B338">
        <v>331</v>
      </c>
      <c r="C338">
        <v>2</v>
      </c>
      <c r="D338">
        <v>3</v>
      </c>
      <c r="E338">
        <v>58</v>
      </c>
      <c r="F338" s="5">
        <v>22</v>
      </c>
      <c r="G338" s="1" t="s">
        <v>358</v>
      </c>
      <c r="H338" s="5" t="s">
        <v>292</v>
      </c>
      <c r="I338">
        <v>1276</v>
      </c>
      <c r="K338" s="4">
        <f t="shared" si="3"/>
        <v>0</v>
      </c>
    </row>
    <row r="339" spans="1:11" x14ac:dyDescent="0.2">
      <c r="G339" s="1"/>
    </row>
    <row r="340" spans="1:11" ht="32" x14ac:dyDescent="0.2">
      <c r="A340">
        <v>369</v>
      </c>
      <c r="B340">
        <v>15835</v>
      </c>
      <c r="C340">
        <v>2</v>
      </c>
      <c r="D340">
        <v>3</v>
      </c>
      <c r="E340">
        <v>58</v>
      </c>
      <c r="F340" s="5">
        <v>23</v>
      </c>
      <c r="G340" s="1" t="s">
        <v>359</v>
      </c>
      <c r="H340" s="5" t="s">
        <v>292</v>
      </c>
      <c r="I340">
        <v>17</v>
      </c>
      <c r="K340" s="4">
        <f t="shared" si="3"/>
        <v>0</v>
      </c>
    </row>
    <row r="341" spans="1:11" x14ac:dyDescent="0.2">
      <c r="G341" s="1"/>
    </row>
    <row r="342" spans="1:11" ht="16" x14ac:dyDescent="0.2">
      <c r="A342">
        <v>370</v>
      </c>
      <c r="B342">
        <v>337</v>
      </c>
      <c r="C342">
        <v>2</v>
      </c>
      <c r="D342">
        <v>3</v>
      </c>
      <c r="E342">
        <v>58</v>
      </c>
      <c r="G342" s="1" t="s">
        <v>360</v>
      </c>
    </row>
    <row r="343" spans="1:11" x14ac:dyDescent="0.2">
      <c r="G343" s="1"/>
    </row>
    <row r="344" spans="1:11" ht="32" x14ac:dyDescent="0.2">
      <c r="A344">
        <v>371</v>
      </c>
      <c r="B344">
        <v>6498</v>
      </c>
      <c r="C344">
        <v>2</v>
      </c>
      <c r="D344">
        <v>3</v>
      </c>
      <c r="E344">
        <v>58</v>
      </c>
      <c r="F344" s="5">
        <v>24</v>
      </c>
      <c r="G344" s="1" t="s">
        <v>361</v>
      </c>
      <c r="H344" s="5" t="s">
        <v>247</v>
      </c>
      <c r="I344">
        <v>890</v>
      </c>
      <c r="K344" s="4">
        <f t="shared" ref="K344:K362" si="4">J344*I344</f>
        <v>0</v>
      </c>
    </row>
    <row r="345" spans="1:11" x14ac:dyDescent="0.2">
      <c r="G345" s="1"/>
    </row>
    <row r="346" spans="1:11" ht="32" x14ac:dyDescent="0.2">
      <c r="A346">
        <v>372</v>
      </c>
      <c r="B346">
        <v>13362</v>
      </c>
      <c r="C346">
        <v>2</v>
      </c>
      <c r="D346">
        <v>3</v>
      </c>
      <c r="E346">
        <v>59</v>
      </c>
      <c r="F346" s="5">
        <v>25</v>
      </c>
      <c r="G346" s="1" t="s">
        <v>362</v>
      </c>
      <c r="H346" s="5" t="s">
        <v>247</v>
      </c>
      <c r="I346">
        <v>869</v>
      </c>
      <c r="K346" s="4">
        <f t="shared" si="4"/>
        <v>0</v>
      </c>
    </row>
    <row r="347" spans="1:11" x14ac:dyDescent="0.2">
      <c r="G347" s="1"/>
    </row>
    <row r="348" spans="1:11" ht="16" x14ac:dyDescent="0.2">
      <c r="A348">
        <v>373</v>
      </c>
      <c r="B348">
        <v>341</v>
      </c>
      <c r="C348">
        <v>2</v>
      </c>
      <c r="D348">
        <v>3</v>
      </c>
      <c r="E348">
        <v>60</v>
      </c>
      <c r="G348" s="1" t="s">
        <v>363</v>
      </c>
    </row>
    <row r="349" spans="1:11" x14ac:dyDescent="0.2">
      <c r="G349" s="1"/>
    </row>
    <row r="350" spans="1:11" ht="48" x14ac:dyDescent="0.2">
      <c r="A350">
        <v>374</v>
      </c>
      <c r="B350">
        <v>13399</v>
      </c>
      <c r="C350">
        <v>2</v>
      </c>
      <c r="D350">
        <v>3</v>
      </c>
      <c r="E350">
        <v>60</v>
      </c>
      <c r="G350" s="1" t="s">
        <v>364</v>
      </c>
    </row>
    <row r="351" spans="1:11" x14ac:dyDescent="0.2">
      <c r="G351" s="1"/>
    </row>
    <row r="352" spans="1:11" ht="16" x14ac:dyDescent="0.2">
      <c r="A352">
        <v>375</v>
      </c>
      <c r="B352">
        <v>343</v>
      </c>
      <c r="C352">
        <v>2</v>
      </c>
      <c r="D352">
        <v>3</v>
      </c>
      <c r="E352">
        <v>60</v>
      </c>
      <c r="F352" s="5">
        <v>26</v>
      </c>
      <c r="G352" s="1" t="s">
        <v>365</v>
      </c>
      <c r="H352" s="5" t="s">
        <v>231</v>
      </c>
      <c r="I352">
        <v>8661</v>
      </c>
      <c r="K352" s="4">
        <f t="shared" si="4"/>
        <v>0</v>
      </c>
    </row>
    <row r="353" spans="1:12" x14ac:dyDescent="0.2">
      <c r="G353" s="1"/>
    </row>
    <row r="354" spans="1:12" ht="16" x14ac:dyDescent="0.2">
      <c r="A354">
        <v>376</v>
      </c>
      <c r="B354">
        <v>9933</v>
      </c>
      <c r="C354">
        <v>2</v>
      </c>
      <c r="D354">
        <v>3</v>
      </c>
      <c r="E354">
        <v>60</v>
      </c>
      <c r="F354" s="5">
        <v>27</v>
      </c>
      <c r="G354" s="1" t="s">
        <v>366</v>
      </c>
      <c r="H354" s="5" t="s">
        <v>231</v>
      </c>
      <c r="I354">
        <v>2290</v>
      </c>
      <c r="K354" s="4">
        <f t="shared" si="4"/>
        <v>0</v>
      </c>
    </row>
    <row r="355" spans="1:12" x14ac:dyDescent="0.2">
      <c r="G355" s="1"/>
    </row>
    <row r="356" spans="1:12" ht="16" x14ac:dyDescent="0.2">
      <c r="A356">
        <v>377</v>
      </c>
      <c r="B356">
        <v>15836</v>
      </c>
      <c r="C356">
        <v>2</v>
      </c>
      <c r="D356">
        <v>3</v>
      </c>
      <c r="E356">
        <v>60</v>
      </c>
      <c r="F356" s="5">
        <v>28</v>
      </c>
      <c r="G356" s="1" t="s">
        <v>367</v>
      </c>
      <c r="H356" s="5" t="s">
        <v>231</v>
      </c>
      <c r="I356">
        <v>1816</v>
      </c>
      <c r="K356" s="4">
        <f t="shared" si="4"/>
        <v>0</v>
      </c>
    </row>
    <row r="357" spans="1:12" x14ac:dyDescent="0.2">
      <c r="G357" s="1"/>
    </row>
    <row r="358" spans="1:12" ht="16" x14ac:dyDescent="0.2">
      <c r="A358">
        <v>378</v>
      </c>
      <c r="B358">
        <v>345</v>
      </c>
      <c r="C358">
        <v>2</v>
      </c>
      <c r="D358">
        <v>3</v>
      </c>
      <c r="E358">
        <v>60</v>
      </c>
      <c r="F358" s="5">
        <v>29</v>
      </c>
      <c r="G358" s="1" t="s">
        <v>368</v>
      </c>
      <c r="H358" s="5" t="s">
        <v>231</v>
      </c>
      <c r="I358">
        <v>515</v>
      </c>
      <c r="K358" s="4">
        <f t="shared" si="4"/>
        <v>0</v>
      </c>
    </row>
    <row r="359" spans="1:12" x14ac:dyDescent="0.2">
      <c r="G359" s="1"/>
    </row>
    <row r="360" spans="1:12" ht="16" x14ac:dyDescent="0.2">
      <c r="A360">
        <v>379</v>
      </c>
      <c r="B360">
        <v>350</v>
      </c>
      <c r="C360">
        <v>2</v>
      </c>
      <c r="D360">
        <v>3</v>
      </c>
      <c r="E360">
        <v>60</v>
      </c>
      <c r="F360" s="5">
        <v>30</v>
      </c>
      <c r="G360" s="1" t="s">
        <v>369</v>
      </c>
      <c r="H360" s="5" t="s">
        <v>231</v>
      </c>
      <c r="I360">
        <v>1110</v>
      </c>
      <c r="K360" s="4">
        <f t="shared" si="4"/>
        <v>0</v>
      </c>
    </row>
    <row r="361" spans="1:12" x14ac:dyDescent="0.2">
      <c r="G361" s="1"/>
    </row>
    <row r="362" spans="1:12" ht="32" x14ac:dyDescent="0.2">
      <c r="A362">
        <v>380</v>
      </c>
      <c r="B362">
        <v>15953</v>
      </c>
      <c r="C362">
        <v>2</v>
      </c>
      <c r="D362">
        <v>3</v>
      </c>
      <c r="E362">
        <v>60</v>
      </c>
      <c r="F362" s="5">
        <v>31</v>
      </c>
      <c r="G362" s="1" t="s">
        <v>370</v>
      </c>
      <c r="H362" s="5" t="s">
        <v>292</v>
      </c>
      <c r="I362">
        <v>847</v>
      </c>
      <c r="K362" s="4">
        <f t="shared" si="4"/>
        <v>0</v>
      </c>
    </row>
    <row r="363" spans="1:12" x14ac:dyDescent="0.2">
      <c r="G363" s="1"/>
      <c r="L363" s="4">
        <f>SUM(K276:K362)</f>
        <v>0</v>
      </c>
    </row>
    <row r="364" spans="1:12" x14ac:dyDescent="0.2">
      <c r="A364">
        <v>381</v>
      </c>
      <c r="B364">
        <v>0</v>
      </c>
      <c r="C364">
        <v>2</v>
      </c>
      <c r="D364">
        <v>3</v>
      </c>
      <c r="G364" s="1"/>
    </row>
    <row r="365" spans="1:12" x14ac:dyDescent="0.2">
      <c r="G365" s="1"/>
    </row>
    <row r="366" spans="1:12" ht="16" x14ac:dyDescent="0.2">
      <c r="A366">
        <v>382</v>
      </c>
      <c r="B366">
        <v>1388</v>
      </c>
      <c r="C366">
        <v>2</v>
      </c>
      <c r="D366">
        <v>4</v>
      </c>
      <c r="E366">
        <v>62</v>
      </c>
      <c r="G366" s="1" t="s">
        <v>371</v>
      </c>
    </row>
    <row r="367" spans="1:12" x14ac:dyDescent="0.2">
      <c r="G367" s="1"/>
    </row>
    <row r="368" spans="1:12" ht="16" x14ac:dyDescent="0.2">
      <c r="A368">
        <v>383</v>
      </c>
      <c r="B368">
        <v>14932</v>
      </c>
      <c r="C368">
        <v>2</v>
      </c>
      <c r="D368">
        <v>4</v>
      </c>
      <c r="E368">
        <v>62</v>
      </c>
      <c r="G368" s="1" t="s">
        <v>204</v>
      </c>
    </row>
    <row r="369" spans="1:7" x14ac:dyDescent="0.2">
      <c r="G369" s="1"/>
    </row>
    <row r="370" spans="1:7" ht="64" x14ac:dyDescent="0.2">
      <c r="A370">
        <v>384</v>
      </c>
      <c r="B370">
        <v>356</v>
      </c>
      <c r="C370">
        <v>2</v>
      </c>
      <c r="D370">
        <v>4</v>
      </c>
      <c r="E370">
        <v>62</v>
      </c>
      <c r="G370" s="1" t="s">
        <v>205</v>
      </c>
    </row>
    <row r="371" spans="1:7" x14ac:dyDescent="0.2">
      <c r="G371" s="1"/>
    </row>
    <row r="372" spans="1:7" ht="16" x14ac:dyDescent="0.2">
      <c r="A372">
        <v>385</v>
      </c>
      <c r="B372">
        <v>11454</v>
      </c>
      <c r="C372">
        <v>2</v>
      </c>
      <c r="D372">
        <v>4</v>
      </c>
      <c r="E372">
        <v>62</v>
      </c>
      <c r="G372" s="1" t="s">
        <v>206</v>
      </c>
    </row>
    <row r="373" spans="1:7" x14ac:dyDescent="0.2">
      <c r="G373" s="1"/>
    </row>
    <row r="374" spans="1:7" ht="16" x14ac:dyDescent="0.2">
      <c r="A374">
        <v>386</v>
      </c>
      <c r="B374">
        <v>11455</v>
      </c>
      <c r="C374">
        <v>2</v>
      </c>
      <c r="D374">
        <v>4</v>
      </c>
      <c r="E374">
        <v>62</v>
      </c>
      <c r="G374" s="1" t="s">
        <v>207</v>
      </c>
    </row>
    <row r="375" spans="1:7" x14ac:dyDescent="0.2">
      <c r="G375" s="1"/>
    </row>
    <row r="376" spans="1:7" ht="48" x14ac:dyDescent="0.2">
      <c r="A376">
        <v>387</v>
      </c>
      <c r="B376">
        <v>11456</v>
      </c>
      <c r="C376">
        <v>2</v>
      </c>
      <c r="D376">
        <v>4</v>
      </c>
      <c r="E376">
        <v>62</v>
      </c>
      <c r="G376" s="1" t="s">
        <v>208</v>
      </c>
    </row>
    <row r="377" spans="1:7" x14ac:dyDescent="0.2">
      <c r="G377" s="1"/>
    </row>
    <row r="378" spans="1:7" ht="16" x14ac:dyDescent="0.2">
      <c r="A378">
        <v>388</v>
      </c>
      <c r="B378">
        <v>11457</v>
      </c>
      <c r="C378">
        <v>2</v>
      </c>
      <c r="D378">
        <v>4</v>
      </c>
      <c r="E378">
        <v>62</v>
      </c>
      <c r="G378" s="1" t="s">
        <v>372</v>
      </c>
    </row>
    <row r="379" spans="1:7" x14ac:dyDescent="0.2">
      <c r="G379" s="1"/>
    </row>
    <row r="380" spans="1:7" ht="64" x14ac:dyDescent="0.2">
      <c r="A380">
        <v>389</v>
      </c>
      <c r="B380">
        <v>11458</v>
      </c>
      <c r="C380">
        <v>2</v>
      </c>
      <c r="D380">
        <v>4</v>
      </c>
      <c r="E380">
        <v>62</v>
      </c>
      <c r="G380" s="1" t="s">
        <v>373</v>
      </c>
    </row>
    <row r="381" spans="1:7" x14ac:dyDescent="0.2">
      <c r="G381" s="1"/>
    </row>
    <row r="382" spans="1:7" ht="16" x14ac:dyDescent="0.2">
      <c r="A382">
        <v>390</v>
      </c>
      <c r="B382">
        <v>357</v>
      </c>
      <c r="C382">
        <v>2</v>
      </c>
      <c r="D382">
        <v>4</v>
      </c>
      <c r="E382">
        <v>62</v>
      </c>
      <c r="G382" s="1" t="s">
        <v>374</v>
      </c>
    </row>
    <row r="383" spans="1:7" x14ac:dyDescent="0.2">
      <c r="G383" s="1"/>
    </row>
    <row r="384" spans="1:7" ht="32" x14ac:dyDescent="0.2">
      <c r="A384">
        <v>391</v>
      </c>
      <c r="B384">
        <v>358</v>
      </c>
      <c r="C384">
        <v>2</v>
      </c>
      <c r="D384">
        <v>4</v>
      </c>
      <c r="E384">
        <v>62</v>
      </c>
      <c r="G384" s="1" t="s">
        <v>375</v>
      </c>
    </row>
    <row r="385" spans="1:11" x14ac:dyDescent="0.2">
      <c r="G385" s="1"/>
    </row>
    <row r="386" spans="1:11" ht="16" x14ac:dyDescent="0.2">
      <c r="A386">
        <v>392</v>
      </c>
      <c r="B386">
        <v>359</v>
      </c>
      <c r="C386">
        <v>2</v>
      </c>
      <c r="D386">
        <v>4</v>
      </c>
      <c r="E386">
        <v>62</v>
      </c>
      <c r="F386" s="5">
        <v>1</v>
      </c>
      <c r="G386" s="1" t="s">
        <v>376</v>
      </c>
      <c r="H386" s="5" t="s">
        <v>231</v>
      </c>
      <c r="I386">
        <v>966</v>
      </c>
      <c r="K386" s="4">
        <f>J386*I386</f>
        <v>0</v>
      </c>
    </row>
    <row r="387" spans="1:11" x14ac:dyDescent="0.2">
      <c r="G387" s="1"/>
    </row>
    <row r="388" spans="1:11" ht="48" x14ac:dyDescent="0.2">
      <c r="A388">
        <v>393</v>
      </c>
      <c r="B388">
        <v>13400</v>
      </c>
      <c r="C388">
        <v>2</v>
      </c>
      <c r="D388">
        <v>4</v>
      </c>
      <c r="E388">
        <v>62</v>
      </c>
      <c r="G388" s="1" t="s">
        <v>377</v>
      </c>
    </row>
    <row r="389" spans="1:11" x14ac:dyDescent="0.2">
      <c r="G389" s="1"/>
    </row>
    <row r="390" spans="1:11" ht="16" x14ac:dyDescent="0.2">
      <c r="A390">
        <v>394</v>
      </c>
      <c r="B390">
        <v>13341</v>
      </c>
      <c r="C390">
        <v>2</v>
      </c>
      <c r="D390">
        <v>4</v>
      </c>
      <c r="E390">
        <v>62</v>
      </c>
      <c r="F390" s="5">
        <v>2</v>
      </c>
      <c r="G390" s="1" t="s">
        <v>241</v>
      </c>
      <c r="H390" s="5" t="s">
        <v>231</v>
      </c>
      <c r="I390">
        <v>11580</v>
      </c>
      <c r="K390" s="4">
        <f t="shared" ref="K390:K404" si="5">J390*I390</f>
        <v>0</v>
      </c>
    </row>
    <row r="391" spans="1:11" x14ac:dyDescent="0.2">
      <c r="G391" s="1"/>
    </row>
    <row r="392" spans="1:11" ht="16" x14ac:dyDescent="0.2">
      <c r="A392">
        <v>395</v>
      </c>
      <c r="B392">
        <v>362</v>
      </c>
      <c r="C392">
        <v>2</v>
      </c>
      <c r="D392">
        <v>4</v>
      </c>
      <c r="E392">
        <v>63</v>
      </c>
      <c r="G392" s="1" t="s">
        <v>378</v>
      </c>
    </row>
    <row r="393" spans="1:11" x14ac:dyDescent="0.2">
      <c r="G393" s="1"/>
    </row>
    <row r="394" spans="1:11" ht="16" x14ac:dyDescent="0.2">
      <c r="A394">
        <v>396</v>
      </c>
      <c r="B394">
        <v>13343</v>
      </c>
      <c r="C394">
        <v>2</v>
      </c>
      <c r="D394">
        <v>4</v>
      </c>
      <c r="E394">
        <v>63</v>
      </c>
      <c r="G394" s="1" t="s">
        <v>379</v>
      </c>
    </row>
    <row r="395" spans="1:11" x14ac:dyDescent="0.2">
      <c r="G395" s="1"/>
    </row>
    <row r="396" spans="1:11" ht="16" x14ac:dyDescent="0.2">
      <c r="A396">
        <v>397</v>
      </c>
      <c r="B396">
        <v>13344</v>
      </c>
      <c r="C396">
        <v>2</v>
      </c>
      <c r="D396">
        <v>4</v>
      </c>
      <c r="E396">
        <v>63</v>
      </c>
      <c r="F396" s="5">
        <v>3</v>
      </c>
      <c r="G396" s="1" t="s">
        <v>380</v>
      </c>
      <c r="H396" s="5" t="s">
        <v>292</v>
      </c>
      <c r="I396">
        <v>547</v>
      </c>
      <c r="K396" s="4">
        <f t="shared" si="5"/>
        <v>0</v>
      </c>
    </row>
    <row r="397" spans="1:11" x14ac:dyDescent="0.2">
      <c r="G397" s="1"/>
    </row>
    <row r="398" spans="1:11" ht="16" x14ac:dyDescent="0.2">
      <c r="A398">
        <v>398</v>
      </c>
      <c r="B398">
        <v>15945</v>
      </c>
      <c r="C398">
        <v>2</v>
      </c>
      <c r="D398">
        <v>4</v>
      </c>
      <c r="E398">
        <v>63</v>
      </c>
      <c r="G398" s="1" t="s">
        <v>381</v>
      </c>
    </row>
    <row r="399" spans="1:11" x14ac:dyDescent="0.2">
      <c r="G399" s="1"/>
    </row>
    <row r="400" spans="1:11" ht="16" x14ac:dyDescent="0.2">
      <c r="A400">
        <v>399</v>
      </c>
      <c r="B400">
        <v>15946</v>
      </c>
      <c r="C400">
        <v>2</v>
      </c>
      <c r="D400">
        <v>4</v>
      </c>
      <c r="E400">
        <v>63</v>
      </c>
      <c r="F400" s="5">
        <v>4</v>
      </c>
      <c r="G400" s="1" t="s">
        <v>382</v>
      </c>
      <c r="H400" s="5" t="s">
        <v>292</v>
      </c>
      <c r="I400">
        <v>353</v>
      </c>
      <c r="K400" s="4">
        <f t="shared" si="5"/>
        <v>0</v>
      </c>
    </row>
    <row r="401" spans="1:12" x14ac:dyDescent="0.2">
      <c r="G401" s="1"/>
    </row>
    <row r="402" spans="1:12" ht="32" x14ac:dyDescent="0.2">
      <c r="A402">
        <v>400</v>
      </c>
      <c r="B402">
        <v>363</v>
      </c>
      <c r="C402">
        <v>2</v>
      </c>
      <c r="D402">
        <v>4</v>
      </c>
      <c r="E402">
        <v>63</v>
      </c>
      <c r="G402" s="1" t="s">
        <v>383</v>
      </c>
    </row>
    <row r="403" spans="1:12" x14ac:dyDescent="0.2">
      <c r="G403" s="1"/>
    </row>
    <row r="404" spans="1:12" ht="16" x14ac:dyDescent="0.2">
      <c r="A404">
        <v>401</v>
      </c>
      <c r="B404">
        <v>1300</v>
      </c>
      <c r="C404">
        <v>2</v>
      </c>
      <c r="D404">
        <v>4</v>
      </c>
      <c r="E404">
        <v>63</v>
      </c>
      <c r="F404" s="5">
        <v>5</v>
      </c>
      <c r="G404" s="1" t="s">
        <v>384</v>
      </c>
      <c r="H404" s="5" t="s">
        <v>292</v>
      </c>
      <c r="I404">
        <v>1191</v>
      </c>
      <c r="K404" s="4">
        <f t="shared" si="5"/>
        <v>0</v>
      </c>
    </row>
    <row r="405" spans="1:12" x14ac:dyDescent="0.2">
      <c r="G405" s="1"/>
      <c r="L405" s="4">
        <f>SUM(K386:K404)</f>
        <v>0</v>
      </c>
    </row>
    <row r="406" spans="1:12" x14ac:dyDescent="0.2">
      <c r="A406">
        <v>402</v>
      </c>
      <c r="B406">
        <v>0</v>
      </c>
      <c r="C406">
        <v>2</v>
      </c>
      <c r="D406">
        <v>4</v>
      </c>
      <c r="G406" s="1"/>
    </row>
    <row r="407" spans="1:12" x14ac:dyDescent="0.2">
      <c r="G407" s="1"/>
    </row>
    <row r="408" spans="1:12" ht="16" x14ac:dyDescent="0.2">
      <c r="A408">
        <v>403</v>
      </c>
      <c r="B408">
        <v>367</v>
      </c>
      <c r="C408">
        <v>2</v>
      </c>
      <c r="D408">
        <v>5</v>
      </c>
      <c r="E408">
        <v>65</v>
      </c>
      <c r="G408" s="1" t="s">
        <v>385</v>
      </c>
    </row>
    <row r="409" spans="1:12" x14ac:dyDescent="0.2">
      <c r="G409" s="1"/>
    </row>
    <row r="410" spans="1:12" ht="16" x14ac:dyDescent="0.2">
      <c r="A410">
        <v>404</v>
      </c>
      <c r="B410">
        <v>14933</v>
      </c>
      <c r="C410">
        <v>2</v>
      </c>
      <c r="D410">
        <v>5</v>
      </c>
      <c r="E410">
        <v>65</v>
      </c>
      <c r="G410" s="1" t="s">
        <v>204</v>
      </c>
    </row>
    <row r="411" spans="1:12" x14ac:dyDescent="0.2">
      <c r="G411" s="1"/>
    </row>
    <row r="412" spans="1:12" ht="64" x14ac:dyDescent="0.2">
      <c r="A412">
        <v>405</v>
      </c>
      <c r="B412">
        <v>9815</v>
      </c>
      <c r="C412">
        <v>2</v>
      </c>
      <c r="D412">
        <v>5</v>
      </c>
      <c r="E412">
        <v>65</v>
      </c>
      <c r="G412" s="1" t="s">
        <v>205</v>
      </c>
    </row>
    <row r="413" spans="1:12" x14ac:dyDescent="0.2">
      <c r="G413" s="1"/>
    </row>
    <row r="414" spans="1:12" ht="16" x14ac:dyDescent="0.2">
      <c r="A414">
        <v>406</v>
      </c>
      <c r="B414">
        <v>9817</v>
      </c>
      <c r="C414">
        <v>2</v>
      </c>
      <c r="D414">
        <v>5</v>
      </c>
      <c r="E414">
        <v>65</v>
      </c>
      <c r="G414" s="1" t="s">
        <v>206</v>
      </c>
    </row>
    <row r="415" spans="1:12" x14ac:dyDescent="0.2">
      <c r="G415" s="1"/>
    </row>
    <row r="416" spans="1:12" ht="16" x14ac:dyDescent="0.2">
      <c r="A416">
        <v>407</v>
      </c>
      <c r="B416">
        <v>9818</v>
      </c>
      <c r="C416">
        <v>2</v>
      </c>
      <c r="D416">
        <v>5</v>
      </c>
      <c r="E416">
        <v>65</v>
      </c>
      <c r="G416" s="1" t="s">
        <v>207</v>
      </c>
    </row>
    <row r="417" spans="1:7" x14ac:dyDescent="0.2">
      <c r="G417" s="1"/>
    </row>
    <row r="418" spans="1:7" ht="48" x14ac:dyDescent="0.2">
      <c r="A418">
        <v>408</v>
      </c>
      <c r="B418">
        <v>9819</v>
      </c>
      <c r="C418">
        <v>2</v>
      </c>
      <c r="D418">
        <v>5</v>
      </c>
      <c r="E418">
        <v>65</v>
      </c>
      <c r="G418" s="1" t="s">
        <v>208</v>
      </c>
    </row>
    <row r="419" spans="1:7" x14ac:dyDescent="0.2">
      <c r="G419" s="1"/>
    </row>
    <row r="420" spans="1:7" ht="16" x14ac:dyDescent="0.2">
      <c r="A420">
        <v>409</v>
      </c>
      <c r="B420">
        <v>9820</v>
      </c>
      <c r="C420">
        <v>2</v>
      </c>
      <c r="D420">
        <v>5</v>
      </c>
      <c r="E420">
        <v>65</v>
      </c>
      <c r="G420" s="1" t="s">
        <v>386</v>
      </c>
    </row>
    <row r="421" spans="1:7" x14ac:dyDescent="0.2">
      <c r="G421" s="1"/>
    </row>
    <row r="422" spans="1:7" ht="16" x14ac:dyDescent="0.2">
      <c r="A422">
        <v>410</v>
      </c>
      <c r="B422">
        <v>9821</v>
      </c>
      <c r="C422">
        <v>2</v>
      </c>
      <c r="D422">
        <v>5</v>
      </c>
      <c r="E422">
        <v>65</v>
      </c>
      <c r="G422" s="1" t="s">
        <v>387</v>
      </c>
    </row>
    <row r="423" spans="1:7" x14ac:dyDescent="0.2">
      <c r="G423" s="1"/>
    </row>
    <row r="424" spans="1:7" ht="16" x14ac:dyDescent="0.2">
      <c r="A424">
        <v>411</v>
      </c>
      <c r="B424">
        <v>9822</v>
      </c>
      <c r="C424">
        <v>2</v>
      </c>
      <c r="D424">
        <v>5</v>
      </c>
      <c r="E424">
        <v>65</v>
      </c>
      <c r="G424" s="1" t="s">
        <v>388</v>
      </c>
    </row>
    <row r="425" spans="1:7" x14ac:dyDescent="0.2">
      <c r="G425" s="1"/>
    </row>
    <row r="426" spans="1:7" ht="48" x14ac:dyDescent="0.2">
      <c r="A426">
        <v>412</v>
      </c>
      <c r="B426">
        <v>9823</v>
      </c>
      <c r="C426">
        <v>2</v>
      </c>
      <c r="D426">
        <v>5</v>
      </c>
      <c r="E426">
        <v>65</v>
      </c>
      <c r="G426" s="1" t="s">
        <v>389</v>
      </c>
    </row>
    <row r="427" spans="1:7" x14ac:dyDescent="0.2">
      <c r="G427" s="1"/>
    </row>
    <row r="428" spans="1:7" ht="16" x14ac:dyDescent="0.2">
      <c r="A428">
        <v>413</v>
      </c>
      <c r="B428">
        <v>9824</v>
      </c>
      <c r="C428">
        <v>2</v>
      </c>
      <c r="D428">
        <v>5</v>
      </c>
      <c r="E428">
        <v>65</v>
      </c>
      <c r="G428" s="1" t="s">
        <v>390</v>
      </c>
    </row>
    <row r="429" spans="1:7" x14ac:dyDescent="0.2">
      <c r="G429" s="1"/>
    </row>
    <row r="430" spans="1:7" ht="64" x14ac:dyDescent="0.2">
      <c r="A430">
        <v>414</v>
      </c>
      <c r="B430">
        <v>9825</v>
      </c>
      <c r="C430">
        <v>2</v>
      </c>
      <c r="D430">
        <v>5</v>
      </c>
      <c r="E430">
        <v>65</v>
      </c>
      <c r="G430" s="1" t="s">
        <v>391</v>
      </c>
    </row>
    <row r="431" spans="1:7" x14ac:dyDescent="0.2">
      <c r="G431" s="1"/>
    </row>
    <row r="432" spans="1:7" ht="16" x14ac:dyDescent="0.2">
      <c r="A432">
        <v>415</v>
      </c>
      <c r="B432">
        <v>9827</v>
      </c>
      <c r="C432">
        <v>2</v>
      </c>
      <c r="D432">
        <v>5</v>
      </c>
      <c r="E432">
        <v>66</v>
      </c>
      <c r="G432" s="1" t="s">
        <v>392</v>
      </c>
    </row>
    <row r="433" spans="1:11" x14ac:dyDescent="0.2">
      <c r="G433" s="1"/>
    </row>
    <row r="434" spans="1:11" ht="32" x14ac:dyDescent="0.2">
      <c r="A434">
        <v>416</v>
      </c>
      <c r="B434">
        <v>15708</v>
      </c>
      <c r="C434">
        <v>2</v>
      </c>
      <c r="D434">
        <v>5</v>
      </c>
      <c r="E434">
        <v>66</v>
      </c>
      <c r="G434" s="1" t="s">
        <v>393</v>
      </c>
    </row>
    <row r="435" spans="1:11" x14ac:dyDescent="0.2">
      <c r="G435" s="1"/>
    </row>
    <row r="436" spans="1:11" ht="16" x14ac:dyDescent="0.2">
      <c r="A436">
        <v>417</v>
      </c>
      <c r="B436">
        <v>9829</v>
      </c>
      <c r="C436">
        <v>2</v>
      </c>
      <c r="D436">
        <v>5</v>
      </c>
      <c r="E436">
        <v>66</v>
      </c>
      <c r="F436" s="5">
        <v>1</v>
      </c>
      <c r="G436" s="1" t="s">
        <v>394</v>
      </c>
      <c r="H436" s="5" t="s">
        <v>231</v>
      </c>
      <c r="I436">
        <v>13735</v>
      </c>
      <c r="K436" s="4">
        <f>J436*I436</f>
        <v>0</v>
      </c>
    </row>
    <row r="437" spans="1:11" x14ac:dyDescent="0.2">
      <c r="G437" s="1"/>
    </row>
    <row r="438" spans="1:11" ht="16" x14ac:dyDescent="0.2">
      <c r="A438">
        <v>418</v>
      </c>
      <c r="B438">
        <v>9830</v>
      </c>
      <c r="C438">
        <v>2</v>
      </c>
      <c r="D438">
        <v>5</v>
      </c>
      <c r="E438">
        <v>66</v>
      </c>
      <c r="G438" s="1" t="s">
        <v>395</v>
      </c>
    </row>
    <row r="439" spans="1:11" x14ac:dyDescent="0.2">
      <c r="G439" s="1"/>
    </row>
    <row r="440" spans="1:11" ht="32" x14ac:dyDescent="0.2">
      <c r="A440">
        <v>419</v>
      </c>
      <c r="B440">
        <v>9831</v>
      </c>
      <c r="C440">
        <v>2</v>
      </c>
      <c r="D440">
        <v>5</v>
      </c>
      <c r="E440">
        <v>66</v>
      </c>
      <c r="F440" s="5">
        <v>2</v>
      </c>
      <c r="G440" s="1" t="s">
        <v>396</v>
      </c>
      <c r="H440" s="5" t="s">
        <v>292</v>
      </c>
      <c r="I440">
        <v>782</v>
      </c>
      <c r="K440" s="4">
        <f t="shared" ref="K440:K452" si="6">J440*I440</f>
        <v>0</v>
      </c>
    </row>
    <row r="441" spans="1:11" x14ac:dyDescent="0.2">
      <c r="G441" s="1"/>
    </row>
    <row r="442" spans="1:11" ht="16" x14ac:dyDescent="0.2">
      <c r="A442">
        <v>420</v>
      </c>
      <c r="B442">
        <v>15977</v>
      </c>
      <c r="C442">
        <v>2</v>
      </c>
      <c r="D442">
        <v>5</v>
      </c>
      <c r="E442">
        <v>66</v>
      </c>
      <c r="F442" s="5">
        <v>3</v>
      </c>
      <c r="G442" s="1" t="s">
        <v>397</v>
      </c>
      <c r="H442" s="5" t="s">
        <v>292</v>
      </c>
      <c r="I442">
        <v>262</v>
      </c>
      <c r="K442" s="4">
        <f t="shared" si="6"/>
        <v>0</v>
      </c>
    </row>
    <row r="443" spans="1:11" x14ac:dyDescent="0.2">
      <c r="G443" s="1"/>
    </row>
    <row r="444" spans="1:11" ht="16" x14ac:dyDescent="0.2">
      <c r="A444">
        <v>421</v>
      </c>
      <c r="B444">
        <v>9832</v>
      </c>
      <c r="C444">
        <v>2</v>
      </c>
      <c r="D444">
        <v>5</v>
      </c>
      <c r="E444">
        <v>66</v>
      </c>
      <c r="F444" s="5">
        <v>4</v>
      </c>
      <c r="G444" s="1" t="s">
        <v>398</v>
      </c>
      <c r="H444" s="5" t="s">
        <v>292</v>
      </c>
      <c r="I444">
        <v>156</v>
      </c>
      <c r="K444" s="4">
        <f t="shared" si="6"/>
        <v>0</v>
      </c>
    </row>
    <row r="445" spans="1:11" x14ac:dyDescent="0.2">
      <c r="G445" s="1"/>
    </row>
    <row r="446" spans="1:11" ht="16" x14ac:dyDescent="0.2">
      <c r="A446">
        <v>422</v>
      </c>
      <c r="B446">
        <v>9836</v>
      </c>
      <c r="C446">
        <v>2</v>
      </c>
      <c r="D446">
        <v>5</v>
      </c>
      <c r="E446">
        <v>66</v>
      </c>
      <c r="F446" s="5">
        <v>5</v>
      </c>
      <c r="G446" s="1" t="s">
        <v>399</v>
      </c>
      <c r="H446" s="5" t="s">
        <v>292</v>
      </c>
      <c r="I446">
        <v>249</v>
      </c>
      <c r="K446" s="4">
        <f t="shared" si="6"/>
        <v>0</v>
      </c>
    </row>
    <row r="447" spans="1:11" x14ac:dyDescent="0.2">
      <c r="G447" s="1"/>
    </row>
    <row r="448" spans="1:11" ht="16" x14ac:dyDescent="0.2">
      <c r="A448">
        <v>423</v>
      </c>
      <c r="B448">
        <v>9833</v>
      </c>
      <c r="C448">
        <v>2</v>
      </c>
      <c r="D448">
        <v>5</v>
      </c>
      <c r="E448">
        <v>67</v>
      </c>
      <c r="G448" s="1" t="s">
        <v>400</v>
      </c>
    </row>
    <row r="449" spans="1:12" x14ac:dyDescent="0.2">
      <c r="G449" s="1"/>
    </row>
    <row r="450" spans="1:12" ht="144" x14ac:dyDescent="0.2">
      <c r="A450">
        <v>424</v>
      </c>
      <c r="B450">
        <v>9834</v>
      </c>
      <c r="C450">
        <v>2</v>
      </c>
      <c r="D450">
        <v>5</v>
      </c>
      <c r="E450">
        <v>67</v>
      </c>
      <c r="G450" s="1" t="s">
        <v>401</v>
      </c>
    </row>
    <row r="451" spans="1:12" x14ac:dyDescent="0.2">
      <c r="G451" s="1"/>
    </row>
    <row r="452" spans="1:12" ht="32" x14ac:dyDescent="0.2">
      <c r="A452">
        <v>425</v>
      </c>
      <c r="B452">
        <v>9835</v>
      </c>
      <c r="C452">
        <v>2</v>
      </c>
      <c r="D452">
        <v>5</v>
      </c>
      <c r="E452">
        <v>67</v>
      </c>
      <c r="F452" s="5">
        <v>6</v>
      </c>
      <c r="G452" s="1" t="s">
        <v>402</v>
      </c>
      <c r="H452" s="5" t="s">
        <v>231</v>
      </c>
      <c r="I452">
        <v>10258</v>
      </c>
      <c r="K452" s="4">
        <f t="shared" si="6"/>
        <v>0</v>
      </c>
    </row>
    <row r="453" spans="1:12" x14ac:dyDescent="0.2">
      <c r="G453" s="1"/>
      <c r="L453" s="4">
        <f>SUM(K436:K452)</f>
        <v>0</v>
      </c>
    </row>
    <row r="454" spans="1:12" x14ac:dyDescent="0.2">
      <c r="A454">
        <v>426</v>
      </c>
      <c r="B454">
        <v>0</v>
      </c>
      <c r="C454">
        <v>2</v>
      </c>
      <c r="D454">
        <v>5</v>
      </c>
      <c r="G454" s="1"/>
    </row>
    <row r="455" spans="1:12" x14ac:dyDescent="0.2">
      <c r="G455" s="1"/>
    </row>
    <row r="456" spans="1:12" ht="16" x14ac:dyDescent="0.2">
      <c r="A456">
        <v>427</v>
      </c>
      <c r="B456">
        <v>1389</v>
      </c>
      <c r="C456">
        <v>2</v>
      </c>
      <c r="D456">
        <v>6</v>
      </c>
      <c r="E456">
        <v>69</v>
      </c>
      <c r="G456" s="1" t="s">
        <v>403</v>
      </c>
    </row>
    <row r="457" spans="1:12" x14ac:dyDescent="0.2">
      <c r="G457" s="1"/>
    </row>
    <row r="458" spans="1:12" ht="16" x14ac:dyDescent="0.2">
      <c r="A458">
        <v>428</v>
      </c>
      <c r="B458">
        <v>14934</v>
      </c>
      <c r="C458">
        <v>2</v>
      </c>
      <c r="D458">
        <v>6</v>
      </c>
      <c r="E458">
        <v>69</v>
      </c>
      <c r="G458" s="1" t="s">
        <v>204</v>
      </c>
    </row>
    <row r="459" spans="1:12" x14ac:dyDescent="0.2">
      <c r="G459" s="1"/>
    </row>
    <row r="460" spans="1:12" ht="64" x14ac:dyDescent="0.2">
      <c r="A460">
        <v>429</v>
      </c>
      <c r="B460">
        <v>11004</v>
      </c>
      <c r="C460">
        <v>2</v>
      </c>
      <c r="D460">
        <v>6</v>
      </c>
      <c r="E460">
        <v>69</v>
      </c>
      <c r="G460" s="1" t="s">
        <v>205</v>
      </c>
    </row>
    <row r="461" spans="1:12" x14ac:dyDescent="0.2">
      <c r="G461" s="1"/>
    </row>
    <row r="462" spans="1:12" ht="16" x14ac:dyDescent="0.2">
      <c r="A462">
        <v>430</v>
      </c>
      <c r="B462">
        <v>11005</v>
      </c>
      <c r="C462">
        <v>2</v>
      </c>
      <c r="D462">
        <v>6</v>
      </c>
      <c r="E462">
        <v>69</v>
      </c>
      <c r="G462" s="1" t="s">
        <v>206</v>
      </c>
    </row>
    <row r="463" spans="1:12" x14ac:dyDescent="0.2">
      <c r="G463" s="1"/>
    </row>
    <row r="464" spans="1:12" ht="16" x14ac:dyDescent="0.2">
      <c r="A464">
        <v>431</v>
      </c>
      <c r="B464">
        <v>11006</v>
      </c>
      <c r="C464">
        <v>2</v>
      </c>
      <c r="D464">
        <v>6</v>
      </c>
      <c r="E464">
        <v>69</v>
      </c>
      <c r="G464" s="1" t="s">
        <v>207</v>
      </c>
    </row>
    <row r="465" spans="1:7" x14ac:dyDescent="0.2">
      <c r="G465" s="1"/>
    </row>
    <row r="466" spans="1:7" ht="48" x14ac:dyDescent="0.2">
      <c r="A466">
        <v>432</v>
      </c>
      <c r="B466">
        <v>11007</v>
      </c>
      <c r="C466">
        <v>2</v>
      </c>
      <c r="D466">
        <v>6</v>
      </c>
      <c r="E466">
        <v>69</v>
      </c>
      <c r="G466" s="1" t="s">
        <v>208</v>
      </c>
    </row>
    <row r="467" spans="1:7" x14ac:dyDescent="0.2">
      <c r="G467" s="1"/>
    </row>
    <row r="468" spans="1:7" ht="16" x14ac:dyDescent="0.2">
      <c r="A468">
        <v>433</v>
      </c>
      <c r="B468">
        <v>11008</v>
      </c>
      <c r="C468">
        <v>2</v>
      </c>
      <c r="D468">
        <v>6</v>
      </c>
      <c r="E468">
        <v>69</v>
      </c>
      <c r="G468" s="1" t="s">
        <v>404</v>
      </c>
    </row>
    <row r="469" spans="1:7" x14ac:dyDescent="0.2">
      <c r="G469" s="1"/>
    </row>
    <row r="470" spans="1:7" ht="32" x14ac:dyDescent="0.2">
      <c r="A470">
        <v>434</v>
      </c>
      <c r="B470">
        <v>11009</v>
      </c>
      <c r="C470">
        <v>2</v>
      </c>
      <c r="D470">
        <v>6</v>
      </c>
      <c r="E470">
        <v>69</v>
      </c>
      <c r="G470" s="1" t="s">
        <v>405</v>
      </c>
    </row>
    <row r="471" spans="1:7" x14ac:dyDescent="0.2">
      <c r="G471" s="1"/>
    </row>
    <row r="472" spans="1:7" ht="32" x14ac:dyDescent="0.2">
      <c r="A472">
        <v>435</v>
      </c>
      <c r="B472">
        <v>11010</v>
      </c>
      <c r="C472">
        <v>2</v>
      </c>
      <c r="D472">
        <v>6</v>
      </c>
      <c r="E472">
        <v>69</v>
      </c>
      <c r="G472" s="1" t="s">
        <v>406</v>
      </c>
    </row>
    <row r="473" spans="1:7" x14ac:dyDescent="0.2">
      <c r="G473" s="1"/>
    </row>
    <row r="474" spans="1:7" ht="32" x14ac:dyDescent="0.2">
      <c r="A474">
        <v>436</v>
      </c>
      <c r="B474">
        <v>11011</v>
      </c>
      <c r="C474">
        <v>2</v>
      </c>
      <c r="D474">
        <v>6</v>
      </c>
      <c r="E474">
        <v>69</v>
      </c>
      <c r="G474" s="1" t="s">
        <v>407</v>
      </c>
    </row>
    <row r="475" spans="1:7" x14ac:dyDescent="0.2">
      <c r="G475" s="1"/>
    </row>
    <row r="476" spans="1:7" ht="96" x14ac:dyDescent="0.2">
      <c r="A476">
        <v>437</v>
      </c>
      <c r="B476">
        <v>11013</v>
      </c>
      <c r="C476">
        <v>2</v>
      </c>
      <c r="D476">
        <v>6</v>
      </c>
      <c r="E476">
        <v>69</v>
      </c>
      <c r="G476" s="1" t="s">
        <v>408</v>
      </c>
    </row>
    <row r="477" spans="1:7" x14ac:dyDescent="0.2">
      <c r="G477" s="1"/>
    </row>
    <row r="478" spans="1:7" ht="32" x14ac:dyDescent="0.2">
      <c r="A478">
        <v>438</v>
      </c>
      <c r="B478">
        <v>11014</v>
      </c>
      <c r="C478">
        <v>2</v>
      </c>
      <c r="D478">
        <v>6</v>
      </c>
      <c r="E478">
        <v>69</v>
      </c>
      <c r="G478" s="1" t="s">
        <v>409</v>
      </c>
    </row>
    <row r="479" spans="1:7" x14ac:dyDescent="0.2">
      <c r="G479" s="1"/>
    </row>
    <row r="480" spans="1:7" ht="160" x14ac:dyDescent="0.2">
      <c r="A480">
        <v>439</v>
      </c>
      <c r="B480">
        <v>11016</v>
      </c>
      <c r="C480">
        <v>2</v>
      </c>
      <c r="D480">
        <v>6</v>
      </c>
      <c r="E480">
        <v>70</v>
      </c>
      <c r="G480" s="1" t="s">
        <v>410</v>
      </c>
    </row>
    <row r="481" spans="1:7" x14ac:dyDescent="0.2">
      <c r="G481" s="1"/>
    </row>
    <row r="482" spans="1:7" ht="16" x14ac:dyDescent="0.2">
      <c r="A482">
        <v>440</v>
      </c>
      <c r="B482">
        <v>11017</v>
      </c>
      <c r="C482">
        <v>2</v>
      </c>
      <c r="D482">
        <v>6</v>
      </c>
      <c r="E482">
        <v>70</v>
      </c>
      <c r="G482" s="1" t="s">
        <v>411</v>
      </c>
    </row>
    <row r="483" spans="1:7" x14ac:dyDescent="0.2">
      <c r="G483" s="1"/>
    </row>
    <row r="484" spans="1:7" ht="32" x14ac:dyDescent="0.2">
      <c r="A484">
        <v>441</v>
      </c>
      <c r="B484">
        <v>11018</v>
      </c>
      <c r="C484">
        <v>2</v>
      </c>
      <c r="D484">
        <v>6</v>
      </c>
      <c r="E484">
        <v>70</v>
      </c>
      <c r="G484" s="1" t="s">
        <v>2365</v>
      </c>
    </row>
    <row r="485" spans="1:7" x14ac:dyDescent="0.2">
      <c r="G485" s="1"/>
    </row>
    <row r="486" spans="1:7" ht="16" x14ac:dyDescent="0.2">
      <c r="A486">
        <v>442</v>
      </c>
      <c r="B486">
        <v>11019</v>
      </c>
      <c r="C486">
        <v>2</v>
      </c>
      <c r="D486">
        <v>6</v>
      </c>
      <c r="E486">
        <v>70</v>
      </c>
      <c r="G486" s="1" t="s">
        <v>2366</v>
      </c>
    </row>
    <row r="487" spans="1:7" x14ac:dyDescent="0.2">
      <c r="G487" s="1"/>
    </row>
    <row r="488" spans="1:7" ht="16" x14ac:dyDescent="0.2">
      <c r="A488">
        <v>443</v>
      </c>
      <c r="B488">
        <v>11020</v>
      </c>
      <c r="C488">
        <v>2</v>
      </c>
      <c r="D488">
        <v>6</v>
      </c>
      <c r="E488">
        <v>70</v>
      </c>
      <c r="G488" s="1" t="s">
        <v>2367</v>
      </c>
    </row>
    <row r="489" spans="1:7" x14ac:dyDescent="0.2">
      <c r="G489" s="1"/>
    </row>
    <row r="490" spans="1:7" ht="16" x14ac:dyDescent="0.2">
      <c r="A490">
        <v>444</v>
      </c>
      <c r="B490">
        <v>11021</v>
      </c>
      <c r="C490">
        <v>2</v>
      </c>
      <c r="D490">
        <v>6</v>
      </c>
      <c r="E490">
        <v>70</v>
      </c>
      <c r="G490" s="1" t="s">
        <v>2368</v>
      </c>
    </row>
    <row r="491" spans="1:7" x14ac:dyDescent="0.2">
      <c r="G491" s="1"/>
    </row>
    <row r="492" spans="1:7" ht="32" x14ac:dyDescent="0.2">
      <c r="A492">
        <v>445</v>
      </c>
      <c r="B492">
        <v>11022</v>
      </c>
      <c r="C492">
        <v>2</v>
      </c>
      <c r="D492">
        <v>6</v>
      </c>
      <c r="E492">
        <v>70</v>
      </c>
      <c r="G492" s="1" t="s">
        <v>2369</v>
      </c>
    </row>
    <row r="493" spans="1:7" x14ac:dyDescent="0.2">
      <c r="G493" s="1"/>
    </row>
    <row r="494" spans="1:7" ht="16" x14ac:dyDescent="0.2">
      <c r="A494">
        <v>446</v>
      </c>
      <c r="B494">
        <v>11023</v>
      </c>
      <c r="C494">
        <v>2</v>
      </c>
      <c r="D494">
        <v>6</v>
      </c>
      <c r="E494">
        <v>70</v>
      </c>
      <c r="G494" s="1" t="s">
        <v>2370</v>
      </c>
    </row>
    <row r="495" spans="1:7" x14ac:dyDescent="0.2">
      <c r="G495" s="1"/>
    </row>
    <row r="496" spans="1:7" ht="32" x14ac:dyDescent="0.2">
      <c r="A496">
        <v>447</v>
      </c>
      <c r="B496">
        <v>11024</v>
      </c>
      <c r="C496">
        <v>2</v>
      </c>
      <c r="D496">
        <v>6</v>
      </c>
      <c r="E496">
        <v>70</v>
      </c>
      <c r="G496" s="1" t="s">
        <v>2371</v>
      </c>
    </row>
    <row r="497" spans="1:7" x14ac:dyDescent="0.2">
      <c r="G497" s="1"/>
    </row>
    <row r="498" spans="1:7" ht="64" x14ac:dyDescent="0.2">
      <c r="A498">
        <v>448</v>
      </c>
      <c r="B498">
        <v>11025</v>
      </c>
      <c r="C498">
        <v>2</v>
      </c>
      <c r="D498">
        <v>6</v>
      </c>
      <c r="E498">
        <v>71</v>
      </c>
      <c r="G498" s="1" t="s">
        <v>2372</v>
      </c>
    </row>
    <row r="499" spans="1:7" x14ac:dyDescent="0.2">
      <c r="G499" s="1"/>
    </row>
    <row r="500" spans="1:7" ht="64" x14ac:dyDescent="0.2">
      <c r="A500">
        <v>449</v>
      </c>
      <c r="B500">
        <v>11026</v>
      </c>
      <c r="C500">
        <v>2</v>
      </c>
      <c r="D500">
        <v>6</v>
      </c>
      <c r="E500">
        <v>71</v>
      </c>
      <c r="G500" s="1" t="s">
        <v>412</v>
      </c>
    </row>
    <row r="501" spans="1:7" x14ac:dyDescent="0.2">
      <c r="G501" s="1"/>
    </row>
    <row r="502" spans="1:7" ht="16" x14ac:dyDescent="0.2">
      <c r="A502">
        <v>450</v>
      </c>
      <c r="B502">
        <v>11027</v>
      </c>
      <c r="C502">
        <v>2</v>
      </c>
      <c r="D502">
        <v>6</v>
      </c>
      <c r="E502">
        <v>71</v>
      </c>
      <c r="G502" s="1" t="s">
        <v>413</v>
      </c>
    </row>
    <row r="503" spans="1:7" x14ac:dyDescent="0.2">
      <c r="G503" s="1"/>
    </row>
    <row r="504" spans="1:7" ht="32" x14ac:dyDescent="0.2">
      <c r="A504">
        <v>451</v>
      </c>
      <c r="B504">
        <v>11028</v>
      </c>
      <c r="C504">
        <v>2</v>
      </c>
      <c r="D504">
        <v>6</v>
      </c>
      <c r="E504">
        <v>71</v>
      </c>
      <c r="G504" s="1" t="s">
        <v>414</v>
      </c>
    </row>
    <row r="505" spans="1:7" x14ac:dyDescent="0.2">
      <c r="G505" s="1"/>
    </row>
    <row r="506" spans="1:7" ht="32" x14ac:dyDescent="0.2">
      <c r="A506">
        <v>452</v>
      </c>
      <c r="B506">
        <v>11029</v>
      </c>
      <c r="C506">
        <v>2</v>
      </c>
      <c r="D506">
        <v>6</v>
      </c>
      <c r="E506">
        <v>71</v>
      </c>
      <c r="G506" s="1" t="s">
        <v>415</v>
      </c>
    </row>
    <row r="507" spans="1:7" x14ac:dyDescent="0.2">
      <c r="G507" s="1"/>
    </row>
    <row r="508" spans="1:7" ht="16" x14ac:dyDescent="0.2">
      <c r="A508">
        <v>453</v>
      </c>
      <c r="B508">
        <v>11030</v>
      </c>
      <c r="C508">
        <v>2</v>
      </c>
      <c r="D508">
        <v>6</v>
      </c>
      <c r="E508">
        <v>71</v>
      </c>
      <c r="G508" s="1" t="s">
        <v>386</v>
      </c>
    </row>
    <row r="509" spans="1:7" x14ac:dyDescent="0.2">
      <c r="G509" s="1"/>
    </row>
    <row r="510" spans="1:7" ht="32" x14ac:dyDescent="0.2">
      <c r="A510">
        <v>454</v>
      </c>
      <c r="B510">
        <v>11031</v>
      </c>
      <c r="C510">
        <v>2</v>
      </c>
      <c r="D510">
        <v>6</v>
      </c>
      <c r="E510">
        <v>71</v>
      </c>
      <c r="G510" s="1" t="s">
        <v>416</v>
      </c>
    </row>
    <row r="511" spans="1:7" x14ac:dyDescent="0.2">
      <c r="G511" s="1"/>
    </row>
    <row r="512" spans="1:7" ht="32" x14ac:dyDescent="0.2">
      <c r="A512">
        <v>455</v>
      </c>
      <c r="B512">
        <v>11032</v>
      </c>
      <c r="C512">
        <v>2</v>
      </c>
      <c r="D512">
        <v>6</v>
      </c>
      <c r="E512">
        <v>71</v>
      </c>
      <c r="G512" s="1" t="s">
        <v>417</v>
      </c>
    </row>
    <row r="513" spans="1:11" x14ac:dyDescent="0.2">
      <c r="G513" s="1"/>
    </row>
    <row r="514" spans="1:11" ht="16" x14ac:dyDescent="0.2">
      <c r="A514">
        <v>456</v>
      </c>
      <c r="B514">
        <v>11033</v>
      </c>
      <c r="C514">
        <v>2</v>
      </c>
      <c r="D514">
        <v>6</v>
      </c>
      <c r="E514">
        <v>71</v>
      </c>
      <c r="G514" s="1" t="s">
        <v>418</v>
      </c>
    </row>
    <row r="515" spans="1:11" x14ac:dyDescent="0.2">
      <c r="G515" s="1"/>
    </row>
    <row r="516" spans="1:11" ht="16" x14ac:dyDescent="0.2">
      <c r="A516">
        <v>457</v>
      </c>
      <c r="B516">
        <v>13401</v>
      </c>
      <c r="C516">
        <v>2</v>
      </c>
      <c r="D516">
        <v>6</v>
      </c>
      <c r="E516">
        <v>71</v>
      </c>
      <c r="G516" s="1" t="s">
        <v>419</v>
      </c>
    </row>
    <row r="517" spans="1:11" x14ac:dyDescent="0.2">
      <c r="G517" s="1"/>
    </row>
    <row r="518" spans="1:11" ht="16" x14ac:dyDescent="0.2">
      <c r="A518">
        <v>458</v>
      </c>
      <c r="B518">
        <v>13338</v>
      </c>
      <c r="C518">
        <v>2</v>
      </c>
      <c r="D518">
        <v>6</v>
      </c>
      <c r="E518">
        <v>71</v>
      </c>
      <c r="G518" s="1" t="s">
        <v>420</v>
      </c>
    </row>
    <row r="519" spans="1:11" x14ac:dyDescent="0.2">
      <c r="G519" s="1"/>
    </row>
    <row r="520" spans="1:11" ht="16" x14ac:dyDescent="0.2">
      <c r="A520">
        <v>459</v>
      </c>
      <c r="B520">
        <v>13340</v>
      </c>
      <c r="C520">
        <v>2</v>
      </c>
      <c r="D520">
        <v>6</v>
      </c>
      <c r="E520">
        <v>71</v>
      </c>
      <c r="F520" s="5">
        <v>1</v>
      </c>
      <c r="G520" s="1" t="s">
        <v>421</v>
      </c>
      <c r="H520" s="5" t="s">
        <v>292</v>
      </c>
      <c r="I520">
        <v>10932</v>
      </c>
      <c r="K520" s="4">
        <f>J520*I520</f>
        <v>0</v>
      </c>
    </row>
    <row r="521" spans="1:11" x14ac:dyDescent="0.2">
      <c r="G521" s="1"/>
    </row>
    <row r="522" spans="1:11" ht="16" x14ac:dyDescent="0.2">
      <c r="A522">
        <v>460</v>
      </c>
      <c r="B522">
        <v>391</v>
      </c>
      <c r="C522">
        <v>2</v>
      </c>
      <c r="D522">
        <v>6</v>
      </c>
      <c r="E522">
        <v>72</v>
      </c>
      <c r="G522" s="1" t="s">
        <v>422</v>
      </c>
    </row>
    <row r="523" spans="1:11" x14ac:dyDescent="0.2">
      <c r="G523" s="1"/>
    </row>
    <row r="524" spans="1:11" ht="112" x14ac:dyDescent="0.2">
      <c r="A524">
        <v>461</v>
      </c>
      <c r="B524">
        <v>9837</v>
      </c>
      <c r="C524">
        <v>2</v>
      </c>
      <c r="D524">
        <v>6</v>
      </c>
      <c r="E524">
        <v>72</v>
      </c>
      <c r="G524" s="1" t="s">
        <v>423</v>
      </c>
    </row>
    <row r="525" spans="1:11" x14ac:dyDescent="0.2">
      <c r="G525" s="1"/>
    </row>
    <row r="526" spans="1:11" ht="64" x14ac:dyDescent="0.2">
      <c r="A526">
        <v>462</v>
      </c>
      <c r="B526">
        <v>16533</v>
      </c>
      <c r="C526">
        <v>2</v>
      </c>
      <c r="D526">
        <v>6</v>
      </c>
      <c r="E526">
        <v>72</v>
      </c>
      <c r="F526" s="5">
        <v>2</v>
      </c>
      <c r="G526" s="1" t="s">
        <v>424</v>
      </c>
      <c r="H526" s="5" t="s">
        <v>247</v>
      </c>
      <c r="I526">
        <v>1</v>
      </c>
      <c r="K526" s="4">
        <f t="shared" ref="K526:K580" si="7">J526*I526</f>
        <v>0</v>
      </c>
    </row>
    <row r="527" spans="1:11" x14ac:dyDescent="0.2">
      <c r="G527" s="1"/>
    </row>
    <row r="528" spans="1:11" ht="32" x14ac:dyDescent="0.2">
      <c r="A528">
        <v>463</v>
      </c>
      <c r="B528">
        <v>17049</v>
      </c>
      <c r="C528">
        <v>2</v>
      </c>
      <c r="D528">
        <v>6</v>
      </c>
      <c r="E528">
        <v>72</v>
      </c>
      <c r="F528" s="5">
        <v>3</v>
      </c>
      <c r="G528" s="1" t="s">
        <v>425</v>
      </c>
      <c r="H528" s="5" t="s">
        <v>247</v>
      </c>
      <c r="I528">
        <v>1</v>
      </c>
      <c r="K528" s="4">
        <f t="shared" si="7"/>
        <v>0</v>
      </c>
    </row>
    <row r="529" spans="1:11" x14ac:dyDescent="0.2">
      <c r="G529" s="1"/>
    </row>
    <row r="530" spans="1:11" ht="64" x14ac:dyDescent="0.2">
      <c r="A530">
        <v>464</v>
      </c>
      <c r="B530">
        <v>16534</v>
      </c>
      <c r="C530">
        <v>2</v>
      </c>
      <c r="D530">
        <v>6</v>
      </c>
      <c r="E530">
        <v>72</v>
      </c>
      <c r="F530" s="5">
        <v>4</v>
      </c>
      <c r="G530" s="1" t="s">
        <v>426</v>
      </c>
      <c r="H530" s="5" t="s">
        <v>247</v>
      </c>
      <c r="I530">
        <v>1</v>
      </c>
      <c r="K530" s="4">
        <f t="shared" si="7"/>
        <v>0</v>
      </c>
    </row>
    <row r="531" spans="1:11" x14ac:dyDescent="0.2">
      <c r="G531" s="1"/>
    </row>
    <row r="532" spans="1:11" ht="64" x14ac:dyDescent="0.2">
      <c r="A532">
        <v>465</v>
      </c>
      <c r="B532">
        <v>16535</v>
      </c>
      <c r="C532">
        <v>2</v>
      </c>
      <c r="D532">
        <v>6</v>
      </c>
      <c r="E532">
        <v>72</v>
      </c>
      <c r="F532" s="5">
        <v>5</v>
      </c>
      <c r="G532" s="1" t="s">
        <v>427</v>
      </c>
      <c r="H532" s="5" t="s">
        <v>247</v>
      </c>
      <c r="I532">
        <v>1</v>
      </c>
      <c r="K532" s="4">
        <f t="shared" si="7"/>
        <v>0</v>
      </c>
    </row>
    <row r="533" spans="1:11" x14ac:dyDescent="0.2">
      <c r="G533" s="1"/>
    </row>
    <row r="534" spans="1:11" ht="64" x14ac:dyDescent="0.2">
      <c r="A534">
        <v>466</v>
      </c>
      <c r="B534">
        <v>16536</v>
      </c>
      <c r="C534">
        <v>2</v>
      </c>
      <c r="D534">
        <v>6</v>
      </c>
      <c r="E534">
        <v>73</v>
      </c>
      <c r="F534" s="5">
        <v>6</v>
      </c>
      <c r="G534" s="1" t="s">
        <v>428</v>
      </c>
      <c r="H534" s="5" t="s">
        <v>247</v>
      </c>
      <c r="I534">
        <v>1</v>
      </c>
      <c r="K534" s="4">
        <f t="shared" si="7"/>
        <v>0</v>
      </c>
    </row>
    <row r="535" spans="1:11" x14ac:dyDescent="0.2">
      <c r="G535" s="1"/>
    </row>
    <row r="536" spans="1:11" ht="64" x14ac:dyDescent="0.2">
      <c r="A536">
        <v>467</v>
      </c>
      <c r="B536">
        <v>16540</v>
      </c>
      <c r="C536">
        <v>2</v>
      </c>
      <c r="D536">
        <v>6</v>
      </c>
      <c r="E536">
        <v>73</v>
      </c>
      <c r="F536" s="5">
        <v>7</v>
      </c>
      <c r="G536" s="1" t="s">
        <v>429</v>
      </c>
      <c r="H536" s="5" t="s">
        <v>247</v>
      </c>
      <c r="I536">
        <v>1</v>
      </c>
      <c r="K536" s="4">
        <f t="shared" si="7"/>
        <v>0</v>
      </c>
    </row>
    <row r="537" spans="1:11" x14ac:dyDescent="0.2">
      <c r="G537" s="1"/>
    </row>
    <row r="538" spans="1:11" ht="64" x14ac:dyDescent="0.2">
      <c r="A538">
        <v>468</v>
      </c>
      <c r="B538">
        <v>16538</v>
      </c>
      <c r="C538">
        <v>2</v>
      </c>
      <c r="D538">
        <v>6</v>
      </c>
      <c r="E538">
        <v>73</v>
      </c>
      <c r="F538" s="5">
        <v>8</v>
      </c>
      <c r="G538" s="1" t="s">
        <v>430</v>
      </c>
      <c r="H538" s="5" t="s">
        <v>247</v>
      </c>
      <c r="I538">
        <v>1</v>
      </c>
      <c r="K538" s="4">
        <f t="shared" si="7"/>
        <v>0</v>
      </c>
    </row>
    <row r="539" spans="1:11" x14ac:dyDescent="0.2">
      <c r="G539" s="1"/>
    </row>
    <row r="540" spans="1:11" ht="112" x14ac:dyDescent="0.2">
      <c r="A540">
        <v>470</v>
      </c>
      <c r="B540">
        <v>19014</v>
      </c>
      <c r="C540">
        <v>2</v>
      </c>
      <c r="D540">
        <v>6</v>
      </c>
      <c r="E540">
        <v>74</v>
      </c>
      <c r="G540" s="1" t="s">
        <v>431</v>
      </c>
    </row>
    <row r="541" spans="1:11" x14ac:dyDescent="0.2">
      <c r="G541" s="1"/>
    </row>
    <row r="542" spans="1:11" ht="64" x14ac:dyDescent="0.2">
      <c r="A542">
        <v>471</v>
      </c>
      <c r="B542">
        <v>16541</v>
      </c>
      <c r="C542">
        <v>2</v>
      </c>
      <c r="D542">
        <v>6</v>
      </c>
      <c r="E542">
        <v>74</v>
      </c>
      <c r="F542" s="5">
        <v>10</v>
      </c>
      <c r="G542" s="1" t="s">
        <v>432</v>
      </c>
      <c r="H542" s="5" t="s">
        <v>247</v>
      </c>
      <c r="I542">
        <v>1</v>
      </c>
      <c r="K542" s="4">
        <f t="shared" si="7"/>
        <v>0</v>
      </c>
    </row>
    <row r="543" spans="1:11" x14ac:dyDescent="0.2">
      <c r="G543" s="1"/>
    </row>
    <row r="544" spans="1:11" ht="64" x14ac:dyDescent="0.2">
      <c r="A544">
        <v>472</v>
      </c>
      <c r="B544">
        <v>16544</v>
      </c>
      <c r="C544">
        <v>2</v>
      </c>
      <c r="D544">
        <v>6</v>
      </c>
      <c r="E544">
        <v>74</v>
      </c>
      <c r="F544" s="5">
        <v>11</v>
      </c>
      <c r="G544" s="1" t="s">
        <v>433</v>
      </c>
      <c r="H544" s="5" t="s">
        <v>247</v>
      </c>
      <c r="I544">
        <v>1</v>
      </c>
      <c r="K544" s="4">
        <f t="shared" si="7"/>
        <v>0</v>
      </c>
    </row>
    <row r="545" spans="1:11" x14ac:dyDescent="0.2">
      <c r="G545" s="1"/>
    </row>
    <row r="546" spans="1:11" ht="16" x14ac:dyDescent="0.2">
      <c r="A546">
        <v>473</v>
      </c>
      <c r="B546">
        <v>417</v>
      </c>
      <c r="C546">
        <v>2</v>
      </c>
      <c r="D546">
        <v>6</v>
      </c>
      <c r="E546">
        <v>74</v>
      </c>
      <c r="G546" s="1" t="s">
        <v>434</v>
      </c>
    </row>
    <row r="547" spans="1:11" x14ac:dyDescent="0.2">
      <c r="G547" s="1"/>
    </row>
    <row r="548" spans="1:11" ht="16" x14ac:dyDescent="0.2">
      <c r="A548">
        <v>474</v>
      </c>
      <c r="B548">
        <v>418</v>
      </c>
      <c r="C548">
        <v>2</v>
      </c>
      <c r="D548">
        <v>6</v>
      </c>
      <c r="E548">
        <v>74</v>
      </c>
      <c r="G548" s="1" t="s">
        <v>435</v>
      </c>
    </row>
    <row r="549" spans="1:11" x14ac:dyDescent="0.2">
      <c r="G549" s="1"/>
    </row>
    <row r="550" spans="1:11" ht="32" x14ac:dyDescent="0.2">
      <c r="A550">
        <v>475</v>
      </c>
      <c r="B550">
        <v>419</v>
      </c>
      <c r="C550">
        <v>2</v>
      </c>
      <c r="D550">
        <v>6</v>
      </c>
      <c r="E550">
        <v>74</v>
      </c>
      <c r="F550" s="5">
        <v>12</v>
      </c>
      <c r="G550" s="1" t="s">
        <v>436</v>
      </c>
      <c r="H550" s="5" t="s">
        <v>292</v>
      </c>
      <c r="I550">
        <v>2915</v>
      </c>
      <c r="K550" s="4">
        <f t="shared" si="7"/>
        <v>0</v>
      </c>
    </row>
    <row r="551" spans="1:11" x14ac:dyDescent="0.2">
      <c r="G551" s="1"/>
    </row>
    <row r="552" spans="1:11" ht="16" x14ac:dyDescent="0.2">
      <c r="A552">
        <v>476</v>
      </c>
      <c r="B552">
        <v>9838</v>
      </c>
      <c r="C552">
        <v>2</v>
      </c>
      <c r="D552">
        <v>6</v>
      </c>
      <c r="E552">
        <v>74</v>
      </c>
      <c r="F552" s="5">
        <v>13</v>
      </c>
      <c r="G552" s="1" t="s">
        <v>437</v>
      </c>
      <c r="H552" s="5" t="s">
        <v>292</v>
      </c>
      <c r="I552">
        <v>2384</v>
      </c>
      <c r="K552" s="4">
        <f t="shared" si="7"/>
        <v>0</v>
      </c>
    </row>
    <row r="553" spans="1:11" x14ac:dyDescent="0.2">
      <c r="G553" s="1"/>
    </row>
    <row r="554" spans="1:11" ht="16" x14ac:dyDescent="0.2">
      <c r="A554">
        <v>477</v>
      </c>
      <c r="B554">
        <v>9839</v>
      </c>
      <c r="C554">
        <v>2</v>
      </c>
      <c r="D554">
        <v>6</v>
      </c>
      <c r="E554">
        <v>75</v>
      </c>
      <c r="G554" s="1" t="s">
        <v>438</v>
      </c>
    </row>
    <row r="555" spans="1:11" x14ac:dyDescent="0.2">
      <c r="G555" s="1"/>
    </row>
    <row r="556" spans="1:11" ht="16" x14ac:dyDescent="0.2">
      <c r="A556">
        <v>478</v>
      </c>
      <c r="B556">
        <v>9840</v>
      </c>
      <c r="C556">
        <v>2</v>
      </c>
      <c r="D556">
        <v>6</v>
      </c>
      <c r="E556">
        <v>75</v>
      </c>
      <c r="G556" s="1" t="s">
        <v>439</v>
      </c>
    </row>
    <row r="557" spans="1:11" x14ac:dyDescent="0.2">
      <c r="G557" s="1"/>
    </row>
    <row r="558" spans="1:11" ht="32" x14ac:dyDescent="0.2">
      <c r="A558">
        <v>479</v>
      </c>
      <c r="B558">
        <v>9841</v>
      </c>
      <c r="C558">
        <v>2</v>
      </c>
      <c r="D558">
        <v>6</v>
      </c>
      <c r="E558">
        <v>75</v>
      </c>
      <c r="F558" s="5">
        <v>14</v>
      </c>
      <c r="G558" s="1" t="s">
        <v>440</v>
      </c>
      <c r="H558" s="5" t="s">
        <v>292</v>
      </c>
      <c r="I558">
        <v>2915</v>
      </c>
      <c r="K558" s="4">
        <f t="shared" si="7"/>
        <v>0</v>
      </c>
    </row>
    <row r="559" spans="1:11" x14ac:dyDescent="0.2">
      <c r="G559" s="1"/>
    </row>
    <row r="560" spans="1:11" ht="16" x14ac:dyDescent="0.2">
      <c r="A560">
        <v>480</v>
      </c>
      <c r="B560">
        <v>9842</v>
      </c>
      <c r="C560">
        <v>2</v>
      </c>
      <c r="D560">
        <v>6</v>
      </c>
      <c r="E560">
        <v>75</v>
      </c>
      <c r="G560" s="1" t="s">
        <v>435</v>
      </c>
    </row>
    <row r="561" spans="1:11" x14ac:dyDescent="0.2">
      <c r="G561" s="1"/>
    </row>
    <row r="562" spans="1:11" ht="16" x14ac:dyDescent="0.2">
      <c r="A562">
        <v>481</v>
      </c>
      <c r="B562">
        <v>9843</v>
      </c>
      <c r="C562">
        <v>2</v>
      </c>
      <c r="D562">
        <v>6</v>
      </c>
      <c r="E562">
        <v>75</v>
      </c>
      <c r="F562" s="5">
        <v>15</v>
      </c>
      <c r="G562" s="1" t="s">
        <v>441</v>
      </c>
      <c r="H562" s="5" t="s">
        <v>292</v>
      </c>
      <c r="I562">
        <v>2694</v>
      </c>
      <c r="K562" s="4">
        <f t="shared" si="7"/>
        <v>0</v>
      </c>
    </row>
    <row r="563" spans="1:11" x14ac:dyDescent="0.2">
      <c r="G563" s="1"/>
    </row>
    <row r="564" spans="1:11" ht="16" x14ac:dyDescent="0.2">
      <c r="A564">
        <v>482</v>
      </c>
      <c r="B564">
        <v>9844</v>
      </c>
      <c r="C564">
        <v>2</v>
      </c>
      <c r="D564">
        <v>6</v>
      </c>
      <c r="E564">
        <v>75</v>
      </c>
      <c r="G564" s="1" t="s">
        <v>442</v>
      </c>
    </row>
    <row r="565" spans="1:11" x14ac:dyDescent="0.2">
      <c r="G565" s="1"/>
    </row>
    <row r="566" spans="1:11" ht="32" x14ac:dyDescent="0.2">
      <c r="A566">
        <v>483</v>
      </c>
      <c r="B566">
        <v>15800</v>
      </c>
      <c r="C566">
        <v>2</v>
      </c>
      <c r="D566">
        <v>6</v>
      </c>
      <c r="E566">
        <v>75</v>
      </c>
      <c r="G566" s="1" t="s">
        <v>443</v>
      </c>
    </row>
    <row r="567" spans="1:11" x14ac:dyDescent="0.2">
      <c r="G567" s="1"/>
    </row>
    <row r="568" spans="1:11" ht="32" x14ac:dyDescent="0.2">
      <c r="A568">
        <v>484</v>
      </c>
      <c r="B568">
        <v>15928</v>
      </c>
      <c r="C568">
        <v>2</v>
      </c>
      <c r="D568">
        <v>6</v>
      </c>
      <c r="E568">
        <v>75</v>
      </c>
      <c r="F568" s="5">
        <v>16</v>
      </c>
      <c r="G568" s="1" t="s">
        <v>444</v>
      </c>
      <c r="H568" s="5" t="s">
        <v>247</v>
      </c>
      <c r="I568">
        <v>13</v>
      </c>
      <c r="K568" s="4">
        <f t="shared" si="7"/>
        <v>0</v>
      </c>
    </row>
    <row r="569" spans="1:11" x14ac:dyDescent="0.2">
      <c r="G569" s="1"/>
    </row>
    <row r="570" spans="1:11" ht="32" x14ac:dyDescent="0.2">
      <c r="A570">
        <v>485</v>
      </c>
      <c r="B570">
        <v>16049</v>
      </c>
      <c r="C570">
        <v>2</v>
      </c>
      <c r="D570">
        <v>6</v>
      </c>
      <c r="E570">
        <v>75</v>
      </c>
      <c r="F570" s="5">
        <v>17</v>
      </c>
      <c r="G570" s="1" t="s">
        <v>445</v>
      </c>
      <c r="H570" s="5" t="s">
        <v>247</v>
      </c>
      <c r="I570">
        <v>2</v>
      </c>
      <c r="K570" s="4">
        <f t="shared" si="7"/>
        <v>0</v>
      </c>
    </row>
    <row r="571" spans="1:11" x14ac:dyDescent="0.2">
      <c r="G571" s="1"/>
    </row>
    <row r="572" spans="1:11" ht="32" x14ac:dyDescent="0.2">
      <c r="A572">
        <v>486</v>
      </c>
      <c r="B572">
        <v>16050</v>
      </c>
      <c r="C572">
        <v>2</v>
      </c>
      <c r="D572">
        <v>6</v>
      </c>
      <c r="E572">
        <v>75</v>
      </c>
      <c r="F572" s="5">
        <v>18</v>
      </c>
      <c r="G572" s="1" t="s">
        <v>446</v>
      </c>
      <c r="H572" s="5" t="s">
        <v>247</v>
      </c>
      <c r="I572">
        <v>33</v>
      </c>
      <c r="K572" s="4">
        <f t="shared" si="7"/>
        <v>0</v>
      </c>
    </row>
    <row r="573" spans="1:11" x14ac:dyDescent="0.2">
      <c r="G573" s="1"/>
    </row>
    <row r="574" spans="1:11" ht="32" x14ac:dyDescent="0.2">
      <c r="A574">
        <v>487</v>
      </c>
      <c r="B574">
        <v>15804</v>
      </c>
      <c r="C574">
        <v>2</v>
      </c>
      <c r="D574">
        <v>6</v>
      </c>
      <c r="E574">
        <v>75</v>
      </c>
      <c r="F574" s="5">
        <v>19</v>
      </c>
      <c r="G574" s="1" t="s">
        <v>447</v>
      </c>
      <c r="H574" s="5" t="s">
        <v>247</v>
      </c>
      <c r="I574">
        <v>1</v>
      </c>
      <c r="K574" s="4">
        <f t="shared" si="7"/>
        <v>0</v>
      </c>
    </row>
    <row r="575" spans="1:11" x14ac:dyDescent="0.2">
      <c r="G575" s="1"/>
    </row>
    <row r="576" spans="1:11" ht="32" x14ac:dyDescent="0.2">
      <c r="A576">
        <v>488</v>
      </c>
      <c r="B576">
        <v>15801</v>
      </c>
      <c r="C576">
        <v>2</v>
      </c>
      <c r="D576">
        <v>6</v>
      </c>
      <c r="E576">
        <v>75</v>
      </c>
      <c r="F576" s="5">
        <v>20</v>
      </c>
      <c r="G576" s="1" t="s">
        <v>448</v>
      </c>
      <c r="H576" s="5" t="s">
        <v>247</v>
      </c>
      <c r="I576">
        <v>2</v>
      </c>
      <c r="K576" s="4">
        <f t="shared" si="7"/>
        <v>0</v>
      </c>
    </row>
    <row r="577" spans="1:11" x14ac:dyDescent="0.2">
      <c r="G577" s="1"/>
    </row>
    <row r="578" spans="1:11" ht="32" x14ac:dyDescent="0.2">
      <c r="A578">
        <v>489</v>
      </c>
      <c r="B578">
        <v>15802</v>
      </c>
      <c r="C578">
        <v>2</v>
      </c>
      <c r="D578">
        <v>6</v>
      </c>
      <c r="E578">
        <v>75</v>
      </c>
      <c r="F578" s="5">
        <v>21</v>
      </c>
      <c r="G578" s="1" t="s">
        <v>449</v>
      </c>
      <c r="H578" s="5" t="s">
        <v>247</v>
      </c>
      <c r="I578">
        <v>2</v>
      </c>
      <c r="K578" s="4">
        <f t="shared" si="7"/>
        <v>0</v>
      </c>
    </row>
    <row r="579" spans="1:11" x14ac:dyDescent="0.2">
      <c r="G579" s="1"/>
    </row>
    <row r="580" spans="1:11" ht="32" x14ac:dyDescent="0.2">
      <c r="A580">
        <v>490</v>
      </c>
      <c r="B580">
        <v>15803</v>
      </c>
      <c r="C580">
        <v>2</v>
      </c>
      <c r="D580">
        <v>6</v>
      </c>
      <c r="E580">
        <v>76</v>
      </c>
      <c r="F580" s="5">
        <v>22</v>
      </c>
      <c r="G580" s="1" t="s">
        <v>450</v>
      </c>
      <c r="H580" s="5" t="s">
        <v>247</v>
      </c>
      <c r="I580">
        <v>1</v>
      </c>
      <c r="K580" s="4">
        <f t="shared" si="7"/>
        <v>0</v>
      </c>
    </row>
    <row r="581" spans="1:11" x14ac:dyDescent="0.2">
      <c r="G581" s="1"/>
    </row>
    <row r="582" spans="1:11" ht="16" x14ac:dyDescent="0.2">
      <c r="A582">
        <v>491</v>
      </c>
      <c r="B582">
        <v>16078</v>
      </c>
      <c r="C582">
        <v>2</v>
      </c>
      <c r="D582">
        <v>6</v>
      </c>
      <c r="E582">
        <v>76</v>
      </c>
      <c r="G582" s="1" t="s">
        <v>451</v>
      </c>
    </row>
    <row r="583" spans="1:11" x14ac:dyDescent="0.2">
      <c r="G583" s="1"/>
    </row>
    <row r="584" spans="1:11" ht="48" x14ac:dyDescent="0.2">
      <c r="A584">
        <v>492</v>
      </c>
      <c r="B584">
        <v>16079</v>
      </c>
      <c r="C584">
        <v>2</v>
      </c>
      <c r="D584">
        <v>6</v>
      </c>
      <c r="E584">
        <v>76</v>
      </c>
      <c r="F584" s="5">
        <v>23</v>
      </c>
      <c r="G584" s="1" t="s">
        <v>452</v>
      </c>
      <c r="H584" s="5" t="s">
        <v>247</v>
      </c>
      <c r="I584">
        <v>108</v>
      </c>
      <c r="K584" s="4">
        <f t="shared" ref="K584:K646" si="8">J584*I584</f>
        <v>0</v>
      </c>
    </row>
    <row r="585" spans="1:11" x14ac:dyDescent="0.2">
      <c r="G585" s="1"/>
    </row>
    <row r="586" spans="1:11" ht="48" x14ac:dyDescent="0.2">
      <c r="A586">
        <v>493</v>
      </c>
      <c r="B586">
        <v>16080</v>
      </c>
      <c r="C586">
        <v>2</v>
      </c>
      <c r="D586">
        <v>6</v>
      </c>
      <c r="E586">
        <v>76</v>
      </c>
      <c r="F586" s="5">
        <v>24</v>
      </c>
      <c r="G586" s="1" t="s">
        <v>453</v>
      </c>
      <c r="H586" s="5" t="s">
        <v>247</v>
      </c>
      <c r="I586">
        <v>23</v>
      </c>
      <c r="K586" s="4">
        <f t="shared" si="8"/>
        <v>0</v>
      </c>
    </row>
    <row r="587" spans="1:11" x14ac:dyDescent="0.2">
      <c r="G587" s="1"/>
    </row>
    <row r="588" spans="1:11" ht="48" x14ac:dyDescent="0.2">
      <c r="A588">
        <v>494</v>
      </c>
      <c r="B588">
        <v>16081</v>
      </c>
      <c r="C588">
        <v>2</v>
      </c>
      <c r="D588">
        <v>6</v>
      </c>
      <c r="E588">
        <v>76</v>
      </c>
      <c r="F588" s="5">
        <v>25</v>
      </c>
      <c r="G588" s="1" t="s">
        <v>454</v>
      </c>
      <c r="H588" s="5" t="s">
        <v>247</v>
      </c>
      <c r="I588">
        <v>5</v>
      </c>
      <c r="K588" s="4">
        <f t="shared" si="8"/>
        <v>0</v>
      </c>
    </row>
    <row r="589" spans="1:11" x14ac:dyDescent="0.2">
      <c r="G589" s="1"/>
    </row>
    <row r="590" spans="1:11" ht="48" x14ac:dyDescent="0.2">
      <c r="A590">
        <v>495</v>
      </c>
      <c r="B590">
        <v>16085</v>
      </c>
      <c r="C590">
        <v>2</v>
      </c>
      <c r="D590">
        <v>6</v>
      </c>
      <c r="E590">
        <v>76</v>
      </c>
      <c r="F590" s="5">
        <v>26</v>
      </c>
      <c r="G590" s="1" t="s">
        <v>455</v>
      </c>
      <c r="H590" s="5" t="s">
        <v>247</v>
      </c>
      <c r="I590">
        <v>1</v>
      </c>
      <c r="K590" s="4">
        <f t="shared" si="8"/>
        <v>0</v>
      </c>
    </row>
    <row r="591" spans="1:11" x14ac:dyDescent="0.2">
      <c r="G591" s="1"/>
    </row>
    <row r="592" spans="1:11" ht="16" x14ac:dyDescent="0.2">
      <c r="A592">
        <v>496</v>
      </c>
      <c r="B592">
        <v>16617</v>
      </c>
      <c r="C592">
        <v>2</v>
      </c>
      <c r="D592">
        <v>6</v>
      </c>
      <c r="E592">
        <v>76</v>
      </c>
      <c r="G592" s="1" t="s">
        <v>456</v>
      </c>
    </row>
    <row r="593" spans="1:11" x14ac:dyDescent="0.2">
      <c r="G593" s="1"/>
    </row>
    <row r="594" spans="1:11" ht="16" x14ac:dyDescent="0.2">
      <c r="A594">
        <v>497</v>
      </c>
      <c r="B594">
        <v>16618</v>
      </c>
      <c r="C594">
        <v>2</v>
      </c>
      <c r="D594">
        <v>6</v>
      </c>
      <c r="E594">
        <v>76</v>
      </c>
      <c r="F594" s="5">
        <v>27</v>
      </c>
      <c r="G594" s="1" t="s">
        <v>457</v>
      </c>
      <c r="H594" s="5" t="s">
        <v>247</v>
      </c>
      <c r="I594">
        <v>20</v>
      </c>
      <c r="K594" s="4">
        <f t="shared" si="8"/>
        <v>0</v>
      </c>
    </row>
    <row r="595" spans="1:11" x14ac:dyDescent="0.2">
      <c r="G595" s="1"/>
    </row>
    <row r="596" spans="1:11" ht="16" x14ac:dyDescent="0.2">
      <c r="A596">
        <v>498</v>
      </c>
      <c r="B596">
        <v>9850</v>
      </c>
      <c r="C596">
        <v>2</v>
      </c>
      <c r="D596">
        <v>6</v>
      </c>
      <c r="E596">
        <v>76</v>
      </c>
      <c r="G596" s="1" t="s">
        <v>458</v>
      </c>
    </row>
    <row r="597" spans="1:11" x14ac:dyDescent="0.2">
      <c r="G597" s="1"/>
    </row>
    <row r="598" spans="1:11" ht="16" x14ac:dyDescent="0.2">
      <c r="A598">
        <v>499</v>
      </c>
      <c r="B598">
        <v>9851</v>
      </c>
      <c r="C598">
        <v>2</v>
      </c>
      <c r="D598">
        <v>6</v>
      </c>
      <c r="E598">
        <v>76</v>
      </c>
      <c r="G598" s="1" t="s">
        <v>435</v>
      </c>
    </row>
    <row r="599" spans="1:11" x14ac:dyDescent="0.2">
      <c r="G599" s="1"/>
    </row>
    <row r="600" spans="1:11" ht="16" x14ac:dyDescent="0.2">
      <c r="A600">
        <v>500</v>
      </c>
      <c r="B600">
        <v>9852</v>
      </c>
      <c r="C600">
        <v>2</v>
      </c>
      <c r="D600">
        <v>6</v>
      </c>
      <c r="E600">
        <v>76</v>
      </c>
      <c r="F600" s="5">
        <v>28</v>
      </c>
      <c r="G600" s="1" t="s">
        <v>459</v>
      </c>
      <c r="H600" s="5" t="s">
        <v>247</v>
      </c>
      <c r="I600">
        <v>20</v>
      </c>
      <c r="K600" s="4">
        <f t="shared" si="8"/>
        <v>0</v>
      </c>
    </row>
    <row r="601" spans="1:11" x14ac:dyDescent="0.2">
      <c r="G601" s="1"/>
    </row>
    <row r="602" spans="1:11" ht="16" x14ac:dyDescent="0.2">
      <c r="A602">
        <v>501</v>
      </c>
      <c r="B602">
        <v>9853</v>
      </c>
      <c r="C602">
        <v>2</v>
      </c>
      <c r="D602">
        <v>6</v>
      </c>
      <c r="E602">
        <v>76</v>
      </c>
      <c r="G602" s="1" t="s">
        <v>460</v>
      </c>
    </row>
    <row r="603" spans="1:11" x14ac:dyDescent="0.2">
      <c r="G603" s="1"/>
    </row>
    <row r="604" spans="1:11" ht="16" x14ac:dyDescent="0.2">
      <c r="A604">
        <v>502</v>
      </c>
      <c r="B604">
        <v>9854</v>
      </c>
      <c r="C604">
        <v>2</v>
      </c>
      <c r="D604">
        <v>6</v>
      </c>
      <c r="E604">
        <v>76</v>
      </c>
      <c r="F604" s="5">
        <v>29</v>
      </c>
      <c r="G604" s="1" t="s">
        <v>461</v>
      </c>
      <c r="H604" s="5" t="s">
        <v>292</v>
      </c>
      <c r="I604">
        <v>321</v>
      </c>
      <c r="K604" s="4">
        <f t="shared" si="8"/>
        <v>0</v>
      </c>
    </row>
    <row r="605" spans="1:11" x14ac:dyDescent="0.2">
      <c r="G605" s="1"/>
    </row>
    <row r="606" spans="1:11" ht="16" x14ac:dyDescent="0.2">
      <c r="A606">
        <v>503</v>
      </c>
      <c r="B606">
        <v>18555</v>
      </c>
      <c r="C606">
        <v>2</v>
      </c>
      <c r="D606">
        <v>6</v>
      </c>
      <c r="E606">
        <v>77</v>
      </c>
      <c r="G606" s="1" t="s">
        <v>462</v>
      </c>
    </row>
    <row r="607" spans="1:11" x14ac:dyDescent="0.2">
      <c r="G607" s="1"/>
    </row>
    <row r="608" spans="1:11" ht="48" x14ac:dyDescent="0.2">
      <c r="A608">
        <v>504</v>
      </c>
      <c r="B608">
        <v>18556</v>
      </c>
      <c r="C608">
        <v>2</v>
      </c>
      <c r="D608">
        <v>6</v>
      </c>
      <c r="E608">
        <v>77</v>
      </c>
      <c r="G608" s="1" t="s">
        <v>463</v>
      </c>
    </row>
    <row r="609" spans="1:11" x14ac:dyDescent="0.2">
      <c r="G609" s="1"/>
    </row>
    <row r="610" spans="1:11" ht="112" x14ac:dyDescent="0.2">
      <c r="A610">
        <v>505</v>
      </c>
      <c r="B610">
        <v>18557</v>
      </c>
      <c r="C610">
        <v>2</v>
      </c>
      <c r="D610">
        <v>6</v>
      </c>
      <c r="E610">
        <v>77</v>
      </c>
      <c r="G610" s="1" t="s">
        <v>464</v>
      </c>
    </row>
    <row r="611" spans="1:11" x14ac:dyDescent="0.2">
      <c r="G611" s="1"/>
    </row>
    <row r="612" spans="1:11" ht="16" x14ac:dyDescent="0.2">
      <c r="A612">
        <v>506</v>
      </c>
      <c r="B612">
        <v>18597</v>
      </c>
      <c r="C612">
        <v>2</v>
      </c>
      <c r="D612">
        <v>6</v>
      </c>
      <c r="E612">
        <v>77</v>
      </c>
      <c r="G612" s="1" t="s">
        <v>465</v>
      </c>
    </row>
    <row r="613" spans="1:11" x14ac:dyDescent="0.2">
      <c r="G613" s="1"/>
    </row>
    <row r="614" spans="1:11" ht="64" x14ac:dyDescent="0.2">
      <c r="A614">
        <v>507</v>
      </c>
      <c r="B614">
        <v>18559</v>
      </c>
      <c r="C614">
        <v>2</v>
      </c>
      <c r="D614">
        <v>6</v>
      </c>
      <c r="E614">
        <v>77</v>
      </c>
      <c r="F614" s="5">
        <v>30</v>
      </c>
      <c r="G614" s="1" t="s">
        <v>466</v>
      </c>
      <c r="H614" s="5" t="s">
        <v>247</v>
      </c>
      <c r="I614">
        <v>1</v>
      </c>
      <c r="K614" s="4">
        <f t="shared" si="8"/>
        <v>0</v>
      </c>
    </row>
    <row r="615" spans="1:11" x14ac:dyDescent="0.2">
      <c r="G615" s="1"/>
    </row>
    <row r="616" spans="1:11" ht="80" x14ac:dyDescent="0.2">
      <c r="A616">
        <v>508</v>
      </c>
      <c r="B616">
        <v>18560</v>
      </c>
      <c r="C616">
        <v>2</v>
      </c>
      <c r="D616">
        <v>6</v>
      </c>
      <c r="E616">
        <v>77</v>
      </c>
      <c r="F616" s="5">
        <v>31</v>
      </c>
      <c r="G616" s="1" t="s">
        <v>467</v>
      </c>
      <c r="H616" s="5" t="s">
        <v>247</v>
      </c>
      <c r="I616">
        <v>1</v>
      </c>
      <c r="K616" s="4">
        <f t="shared" si="8"/>
        <v>0</v>
      </c>
    </row>
    <row r="617" spans="1:11" x14ac:dyDescent="0.2">
      <c r="G617" s="1"/>
    </row>
    <row r="618" spans="1:11" ht="48" x14ac:dyDescent="0.2">
      <c r="A618">
        <v>509</v>
      </c>
      <c r="B618">
        <v>18561</v>
      </c>
      <c r="C618">
        <v>2</v>
      </c>
      <c r="D618">
        <v>6</v>
      </c>
      <c r="E618">
        <v>77</v>
      </c>
      <c r="F618" s="5">
        <v>32</v>
      </c>
      <c r="G618" s="1" t="s">
        <v>468</v>
      </c>
      <c r="H618" s="5" t="s">
        <v>247</v>
      </c>
      <c r="I618">
        <v>1</v>
      </c>
      <c r="K618" s="4">
        <f t="shared" si="8"/>
        <v>0</v>
      </c>
    </row>
    <row r="619" spans="1:11" x14ac:dyDescent="0.2">
      <c r="G619" s="1"/>
    </row>
    <row r="620" spans="1:11" ht="48" x14ac:dyDescent="0.2">
      <c r="A620">
        <v>510</v>
      </c>
      <c r="B620">
        <v>18562</v>
      </c>
      <c r="C620">
        <v>2</v>
      </c>
      <c r="D620">
        <v>6</v>
      </c>
      <c r="E620">
        <v>77</v>
      </c>
      <c r="F620" s="5">
        <v>33</v>
      </c>
      <c r="G620" s="1" t="s">
        <v>469</v>
      </c>
      <c r="H620" s="5" t="s">
        <v>247</v>
      </c>
      <c r="I620">
        <v>1</v>
      </c>
      <c r="K620" s="4">
        <f t="shared" si="8"/>
        <v>0</v>
      </c>
    </row>
    <row r="621" spans="1:11" x14ac:dyDescent="0.2">
      <c r="G621" s="1"/>
    </row>
    <row r="622" spans="1:11" ht="64" x14ac:dyDescent="0.2">
      <c r="A622">
        <v>511</v>
      </c>
      <c r="B622">
        <v>18563</v>
      </c>
      <c r="C622">
        <v>2</v>
      </c>
      <c r="D622">
        <v>6</v>
      </c>
      <c r="E622">
        <v>78</v>
      </c>
      <c r="F622" s="5">
        <v>34</v>
      </c>
      <c r="G622" s="1" t="s">
        <v>470</v>
      </c>
      <c r="H622" s="5" t="s">
        <v>247</v>
      </c>
      <c r="I622">
        <v>1</v>
      </c>
      <c r="K622" s="4">
        <f t="shared" si="8"/>
        <v>0</v>
      </c>
    </row>
    <row r="623" spans="1:11" x14ac:dyDescent="0.2">
      <c r="G623" s="1"/>
    </row>
    <row r="624" spans="1:11" ht="64" x14ac:dyDescent="0.2">
      <c r="A624">
        <v>512</v>
      </c>
      <c r="B624">
        <v>18564</v>
      </c>
      <c r="C624">
        <v>2</v>
      </c>
      <c r="D624">
        <v>6</v>
      </c>
      <c r="E624">
        <v>78</v>
      </c>
      <c r="F624" s="5">
        <v>35</v>
      </c>
      <c r="G624" s="1" t="s">
        <v>471</v>
      </c>
      <c r="H624" s="5" t="s">
        <v>247</v>
      </c>
      <c r="I624">
        <v>1</v>
      </c>
      <c r="K624" s="4">
        <f t="shared" si="8"/>
        <v>0</v>
      </c>
    </row>
    <row r="625" spans="1:11" x14ac:dyDescent="0.2">
      <c r="G625" s="1"/>
    </row>
    <row r="626" spans="1:11" ht="64" x14ac:dyDescent="0.2">
      <c r="A626">
        <v>513</v>
      </c>
      <c r="B626">
        <v>18565</v>
      </c>
      <c r="C626">
        <v>2</v>
      </c>
      <c r="D626">
        <v>6</v>
      </c>
      <c r="E626">
        <v>78</v>
      </c>
      <c r="F626" s="5">
        <v>36</v>
      </c>
      <c r="G626" s="1" t="s">
        <v>472</v>
      </c>
      <c r="H626" s="5" t="s">
        <v>247</v>
      </c>
      <c r="I626">
        <v>1</v>
      </c>
      <c r="K626" s="4">
        <f t="shared" si="8"/>
        <v>0</v>
      </c>
    </row>
    <row r="627" spans="1:11" x14ac:dyDescent="0.2">
      <c r="G627" s="1"/>
    </row>
    <row r="628" spans="1:11" ht="80" x14ac:dyDescent="0.2">
      <c r="A628">
        <v>514</v>
      </c>
      <c r="B628">
        <v>18604</v>
      </c>
      <c r="C628">
        <v>2</v>
      </c>
      <c r="D628">
        <v>6</v>
      </c>
      <c r="E628">
        <v>78</v>
      </c>
      <c r="F628" s="5">
        <v>37</v>
      </c>
      <c r="G628" s="1" t="s">
        <v>473</v>
      </c>
      <c r="H628" s="5" t="s">
        <v>247</v>
      </c>
      <c r="I628">
        <v>1</v>
      </c>
      <c r="K628" s="4">
        <f t="shared" si="8"/>
        <v>0</v>
      </c>
    </row>
    <row r="629" spans="1:11" x14ac:dyDescent="0.2">
      <c r="G629" s="1"/>
    </row>
    <row r="630" spans="1:11" ht="64" x14ac:dyDescent="0.2">
      <c r="A630">
        <v>515</v>
      </c>
      <c r="B630">
        <v>18605</v>
      </c>
      <c r="C630">
        <v>2</v>
      </c>
      <c r="D630">
        <v>6</v>
      </c>
      <c r="E630">
        <v>78</v>
      </c>
      <c r="F630" s="5">
        <v>38</v>
      </c>
      <c r="G630" s="1" t="s">
        <v>474</v>
      </c>
      <c r="H630" s="5" t="s">
        <v>247</v>
      </c>
      <c r="I630">
        <v>1</v>
      </c>
      <c r="K630" s="4">
        <f t="shared" si="8"/>
        <v>0</v>
      </c>
    </row>
    <row r="631" spans="1:11" x14ac:dyDescent="0.2">
      <c r="G631" s="1"/>
    </row>
    <row r="632" spans="1:11" ht="48" x14ac:dyDescent="0.2">
      <c r="A632">
        <v>516</v>
      </c>
      <c r="B632">
        <v>18615</v>
      </c>
      <c r="C632">
        <v>2</v>
      </c>
      <c r="D632">
        <v>6</v>
      </c>
      <c r="E632">
        <v>78</v>
      </c>
      <c r="F632" s="5">
        <v>39</v>
      </c>
      <c r="G632" s="1" t="s">
        <v>475</v>
      </c>
      <c r="H632" s="5" t="s">
        <v>247</v>
      </c>
      <c r="I632">
        <v>94</v>
      </c>
      <c r="K632" s="4">
        <f t="shared" si="8"/>
        <v>0</v>
      </c>
    </row>
    <row r="633" spans="1:11" x14ac:dyDescent="0.2">
      <c r="G633" s="1"/>
    </row>
    <row r="634" spans="1:11" ht="64" x14ac:dyDescent="0.2">
      <c r="A634">
        <v>517</v>
      </c>
      <c r="B634">
        <v>18566</v>
      </c>
      <c r="C634">
        <v>2</v>
      </c>
      <c r="D634">
        <v>6</v>
      </c>
      <c r="E634">
        <v>78</v>
      </c>
      <c r="F634" s="5">
        <v>40</v>
      </c>
      <c r="G634" s="1" t="s">
        <v>476</v>
      </c>
      <c r="H634" s="5" t="s">
        <v>247</v>
      </c>
      <c r="I634">
        <v>1</v>
      </c>
      <c r="K634" s="4">
        <f t="shared" si="8"/>
        <v>0</v>
      </c>
    </row>
    <row r="635" spans="1:11" x14ac:dyDescent="0.2">
      <c r="G635" s="1"/>
    </row>
    <row r="636" spans="1:11" ht="48" x14ac:dyDescent="0.2">
      <c r="A636">
        <v>518</v>
      </c>
      <c r="B636">
        <v>18567</v>
      </c>
      <c r="C636">
        <v>2</v>
      </c>
      <c r="D636">
        <v>6</v>
      </c>
      <c r="E636">
        <v>79</v>
      </c>
      <c r="F636" s="5">
        <v>41</v>
      </c>
      <c r="G636" s="1" t="s">
        <v>477</v>
      </c>
      <c r="H636" s="5" t="s">
        <v>247</v>
      </c>
      <c r="I636">
        <v>1</v>
      </c>
      <c r="K636" s="4">
        <f t="shared" si="8"/>
        <v>0</v>
      </c>
    </row>
    <row r="637" spans="1:11" x14ac:dyDescent="0.2">
      <c r="G637" s="1"/>
    </row>
    <row r="638" spans="1:11" ht="64" x14ac:dyDescent="0.2">
      <c r="A638">
        <v>519</v>
      </c>
      <c r="B638">
        <v>18568</v>
      </c>
      <c r="C638">
        <v>2</v>
      </c>
      <c r="D638">
        <v>6</v>
      </c>
      <c r="E638">
        <v>79</v>
      </c>
      <c r="F638" s="5">
        <v>42</v>
      </c>
      <c r="G638" s="1" t="s">
        <v>478</v>
      </c>
      <c r="H638" s="5" t="s">
        <v>247</v>
      </c>
      <c r="I638">
        <v>1</v>
      </c>
      <c r="K638" s="4">
        <f t="shared" si="8"/>
        <v>0</v>
      </c>
    </row>
    <row r="639" spans="1:11" x14ac:dyDescent="0.2">
      <c r="G639" s="1"/>
    </row>
    <row r="640" spans="1:11" ht="48" x14ac:dyDescent="0.2">
      <c r="A640">
        <v>520</v>
      </c>
      <c r="B640">
        <v>18575</v>
      </c>
      <c r="C640">
        <v>2</v>
      </c>
      <c r="D640">
        <v>6</v>
      </c>
      <c r="E640">
        <v>79</v>
      </c>
      <c r="F640" s="5">
        <v>43</v>
      </c>
      <c r="G640" s="1" t="s">
        <v>479</v>
      </c>
      <c r="H640" s="5" t="s">
        <v>247</v>
      </c>
      <c r="I640">
        <v>11</v>
      </c>
      <c r="K640" s="4">
        <f t="shared" si="8"/>
        <v>0</v>
      </c>
    </row>
    <row r="641" spans="1:11" x14ac:dyDescent="0.2">
      <c r="G641" s="1"/>
    </row>
    <row r="642" spans="1:11" ht="64" x14ac:dyDescent="0.2">
      <c r="A642">
        <v>521</v>
      </c>
      <c r="B642">
        <v>18576</v>
      </c>
      <c r="C642">
        <v>2</v>
      </c>
      <c r="D642">
        <v>6</v>
      </c>
      <c r="E642">
        <v>79</v>
      </c>
      <c r="F642" s="5">
        <v>44</v>
      </c>
      <c r="G642" s="1" t="s">
        <v>480</v>
      </c>
      <c r="H642" s="5" t="s">
        <v>247</v>
      </c>
      <c r="I642">
        <v>1</v>
      </c>
      <c r="K642" s="4">
        <f t="shared" si="8"/>
        <v>0</v>
      </c>
    </row>
    <row r="643" spans="1:11" x14ac:dyDescent="0.2">
      <c r="G643" s="1"/>
    </row>
    <row r="644" spans="1:11" ht="64" x14ac:dyDescent="0.2">
      <c r="A644">
        <v>522</v>
      </c>
      <c r="B644">
        <v>18577</v>
      </c>
      <c r="C644">
        <v>2</v>
      </c>
      <c r="D644">
        <v>6</v>
      </c>
      <c r="E644">
        <v>79</v>
      </c>
      <c r="F644" s="5">
        <v>45</v>
      </c>
      <c r="G644" s="1" t="s">
        <v>481</v>
      </c>
      <c r="H644" s="5" t="s">
        <v>247</v>
      </c>
      <c r="I644">
        <v>1</v>
      </c>
      <c r="K644" s="4">
        <f t="shared" si="8"/>
        <v>0</v>
      </c>
    </row>
    <row r="645" spans="1:11" x14ac:dyDescent="0.2">
      <c r="G645" s="1"/>
    </row>
    <row r="646" spans="1:11" ht="48" x14ac:dyDescent="0.2">
      <c r="A646">
        <v>523</v>
      </c>
      <c r="B646">
        <v>18588</v>
      </c>
      <c r="C646">
        <v>2</v>
      </c>
      <c r="D646">
        <v>6</v>
      </c>
      <c r="E646">
        <v>79</v>
      </c>
      <c r="F646" s="5">
        <v>46</v>
      </c>
      <c r="G646" s="1" t="s">
        <v>482</v>
      </c>
      <c r="H646" s="5" t="s">
        <v>247</v>
      </c>
      <c r="I646">
        <v>1</v>
      </c>
      <c r="K646" s="4">
        <f t="shared" si="8"/>
        <v>0</v>
      </c>
    </row>
    <row r="647" spans="1:11" x14ac:dyDescent="0.2">
      <c r="G647" s="1"/>
    </row>
    <row r="648" spans="1:11" ht="16" x14ac:dyDescent="0.2">
      <c r="A648">
        <v>524</v>
      </c>
      <c r="B648">
        <v>18598</v>
      </c>
      <c r="C648">
        <v>2</v>
      </c>
      <c r="D648">
        <v>6</v>
      </c>
      <c r="E648">
        <v>80</v>
      </c>
      <c r="G648" s="1" t="s">
        <v>483</v>
      </c>
    </row>
    <row r="649" spans="1:11" x14ac:dyDescent="0.2">
      <c r="G649" s="1"/>
    </row>
    <row r="650" spans="1:11" ht="112" x14ac:dyDescent="0.2">
      <c r="A650">
        <v>525</v>
      </c>
      <c r="B650">
        <v>18599</v>
      </c>
      <c r="C650">
        <v>2</v>
      </c>
      <c r="D650">
        <v>6</v>
      </c>
      <c r="E650">
        <v>80</v>
      </c>
      <c r="G650" s="1" t="s">
        <v>484</v>
      </c>
    </row>
    <row r="651" spans="1:11" x14ac:dyDescent="0.2">
      <c r="G651" s="1"/>
    </row>
    <row r="652" spans="1:11" ht="48" x14ac:dyDescent="0.2">
      <c r="A652">
        <v>526</v>
      </c>
      <c r="B652">
        <v>18600</v>
      </c>
      <c r="C652">
        <v>2</v>
      </c>
      <c r="D652">
        <v>6</v>
      </c>
      <c r="E652">
        <v>80</v>
      </c>
      <c r="G652" s="1" t="s">
        <v>463</v>
      </c>
    </row>
    <row r="653" spans="1:11" x14ac:dyDescent="0.2">
      <c r="G653" s="1"/>
    </row>
    <row r="654" spans="1:11" ht="16" x14ac:dyDescent="0.2">
      <c r="A654">
        <v>527</v>
      </c>
      <c r="B654">
        <v>18601</v>
      </c>
      <c r="C654">
        <v>2</v>
      </c>
      <c r="D654">
        <v>6</v>
      </c>
      <c r="E654">
        <v>80</v>
      </c>
      <c r="G654" s="1" t="s">
        <v>465</v>
      </c>
    </row>
    <row r="655" spans="1:11" x14ac:dyDescent="0.2">
      <c r="G655" s="1"/>
    </row>
    <row r="656" spans="1:11" ht="64" x14ac:dyDescent="0.2">
      <c r="A656">
        <v>528</v>
      </c>
      <c r="B656">
        <v>18602</v>
      </c>
      <c r="C656">
        <v>2</v>
      </c>
      <c r="D656">
        <v>6</v>
      </c>
      <c r="E656">
        <v>80</v>
      </c>
      <c r="F656" s="5">
        <v>47</v>
      </c>
      <c r="G656" s="1" t="s">
        <v>485</v>
      </c>
      <c r="H656" s="5" t="s">
        <v>247</v>
      </c>
      <c r="I656">
        <v>1</v>
      </c>
      <c r="K656" s="4">
        <f t="shared" ref="K656:K710" si="9">J656*I656</f>
        <v>0</v>
      </c>
    </row>
    <row r="657" spans="1:11" x14ac:dyDescent="0.2">
      <c r="G657" s="1"/>
    </row>
    <row r="658" spans="1:11" ht="64" x14ac:dyDescent="0.2">
      <c r="A658">
        <v>529</v>
      </c>
      <c r="B658">
        <v>18618</v>
      </c>
      <c r="C658">
        <v>2</v>
      </c>
      <c r="D658">
        <v>6</v>
      </c>
      <c r="E658">
        <v>80</v>
      </c>
      <c r="F658" s="5">
        <v>48</v>
      </c>
      <c r="G658" s="1" t="s">
        <v>486</v>
      </c>
      <c r="H658" s="5" t="s">
        <v>247</v>
      </c>
      <c r="I658">
        <v>1</v>
      </c>
      <c r="K658" s="4">
        <f t="shared" si="9"/>
        <v>0</v>
      </c>
    </row>
    <row r="659" spans="1:11" x14ac:dyDescent="0.2">
      <c r="G659" s="1"/>
    </row>
    <row r="660" spans="1:11" ht="64" x14ac:dyDescent="0.2">
      <c r="A660">
        <v>530</v>
      </c>
      <c r="B660">
        <v>18603</v>
      </c>
      <c r="C660">
        <v>2</v>
      </c>
      <c r="D660">
        <v>6</v>
      </c>
      <c r="E660">
        <v>80</v>
      </c>
      <c r="F660" s="5">
        <v>49</v>
      </c>
      <c r="G660" s="1" t="s">
        <v>487</v>
      </c>
      <c r="H660" s="5" t="s">
        <v>247</v>
      </c>
      <c r="I660">
        <v>1</v>
      </c>
      <c r="K660" s="4">
        <f t="shared" si="9"/>
        <v>0</v>
      </c>
    </row>
    <row r="661" spans="1:11" x14ac:dyDescent="0.2">
      <c r="G661" s="1"/>
    </row>
    <row r="662" spans="1:11" ht="64" x14ac:dyDescent="0.2">
      <c r="A662">
        <v>531</v>
      </c>
      <c r="B662">
        <v>18608</v>
      </c>
      <c r="C662">
        <v>2</v>
      </c>
      <c r="D662">
        <v>6</v>
      </c>
      <c r="E662">
        <v>81</v>
      </c>
      <c r="F662" s="5">
        <v>50</v>
      </c>
      <c r="G662" s="1" t="s">
        <v>488</v>
      </c>
      <c r="H662" s="5" t="s">
        <v>247</v>
      </c>
      <c r="I662">
        <v>10</v>
      </c>
      <c r="K662" s="4">
        <f t="shared" si="9"/>
        <v>0</v>
      </c>
    </row>
    <row r="663" spans="1:11" x14ac:dyDescent="0.2">
      <c r="G663" s="1"/>
    </row>
    <row r="664" spans="1:11" ht="16" x14ac:dyDescent="0.2">
      <c r="A664">
        <v>532</v>
      </c>
      <c r="B664">
        <v>19106</v>
      </c>
      <c r="C664">
        <v>2</v>
      </c>
      <c r="D664">
        <v>6</v>
      </c>
      <c r="E664">
        <v>81</v>
      </c>
      <c r="G664" s="1" t="s">
        <v>489</v>
      </c>
    </row>
    <row r="665" spans="1:11" x14ac:dyDescent="0.2">
      <c r="G665" s="1"/>
    </row>
    <row r="666" spans="1:11" ht="32" x14ac:dyDescent="0.2">
      <c r="A666">
        <v>533</v>
      </c>
      <c r="B666">
        <v>19107</v>
      </c>
      <c r="C666">
        <v>2</v>
      </c>
      <c r="D666">
        <v>6</v>
      </c>
      <c r="E666">
        <v>81</v>
      </c>
      <c r="G666" s="1" t="s">
        <v>490</v>
      </c>
    </row>
    <row r="667" spans="1:11" x14ac:dyDescent="0.2">
      <c r="G667" s="1"/>
    </row>
    <row r="668" spans="1:11" ht="16" x14ac:dyDescent="0.2">
      <c r="A668">
        <v>534</v>
      </c>
      <c r="B668">
        <v>19108</v>
      </c>
      <c r="C668">
        <v>2</v>
      </c>
      <c r="D668">
        <v>6</v>
      </c>
      <c r="E668">
        <v>81</v>
      </c>
      <c r="G668" s="1" t="s">
        <v>491</v>
      </c>
    </row>
    <row r="669" spans="1:11" x14ac:dyDescent="0.2">
      <c r="G669" s="1"/>
    </row>
    <row r="670" spans="1:11" ht="48" x14ac:dyDescent="0.2">
      <c r="A670">
        <v>535</v>
      </c>
      <c r="B670">
        <v>19109</v>
      </c>
      <c r="C670">
        <v>2</v>
      </c>
      <c r="D670">
        <v>6</v>
      </c>
      <c r="E670">
        <v>81</v>
      </c>
      <c r="F670" s="5">
        <v>51</v>
      </c>
      <c r="G670" s="1" t="s">
        <v>492</v>
      </c>
      <c r="H670" s="5" t="s">
        <v>247</v>
      </c>
      <c r="I670">
        <v>60</v>
      </c>
      <c r="K670" s="4">
        <f t="shared" si="9"/>
        <v>0</v>
      </c>
    </row>
    <row r="671" spans="1:11" x14ac:dyDescent="0.2">
      <c r="G671" s="1"/>
    </row>
    <row r="672" spans="1:11" ht="48" x14ac:dyDescent="0.2">
      <c r="A672">
        <v>536</v>
      </c>
      <c r="B672">
        <v>19110</v>
      </c>
      <c r="C672">
        <v>2</v>
      </c>
      <c r="D672">
        <v>6</v>
      </c>
      <c r="E672">
        <v>81</v>
      </c>
      <c r="F672" s="5">
        <v>52</v>
      </c>
      <c r="G672" s="1" t="s">
        <v>493</v>
      </c>
      <c r="H672" s="5" t="s">
        <v>247</v>
      </c>
      <c r="I672">
        <v>4</v>
      </c>
      <c r="K672" s="4">
        <f t="shared" si="9"/>
        <v>0</v>
      </c>
    </row>
    <row r="673" spans="1:11" x14ac:dyDescent="0.2">
      <c r="G673" s="1"/>
    </row>
    <row r="674" spans="1:11" ht="48" x14ac:dyDescent="0.2">
      <c r="A674">
        <v>537</v>
      </c>
      <c r="B674">
        <v>19111</v>
      </c>
      <c r="C674">
        <v>2</v>
      </c>
      <c r="D674">
        <v>6</v>
      </c>
      <c r="E674">
        <v>81</v>
      </c>
      <c r="F674" s="5">
        <v>53</v>
      </c>
      <c r="G674" s="1" t="s">
        <v>494</v>
      </c>
      <c r="H674" s="5" t="s">
        <v>247</v>
      </c>
      <c r="I674">
        <v>50</v>
      </c>
      <c r="K674" s="4">
        <f t="shared" si="9"/>
        <v>0</v>
      </c>
    </row>
    <row r="675" spans="1:11" x14ac:dyDescent="0.2">
      <c r="G675" s="1"/>
    </row>
    <row r="676" spans="1:11" ht="48" x14ac:dyDescent="0.2">
      <c r="A676">
        <v>538</v>
      </c>
      <c r="B676">
        <v>19112</v>
      </c>
      <c r="C676">
        <v>2</v>
      </c>
      <c r="D676">
        <v>6</v>
      </c>
      <c r="E676">
        <v>81</v>
      </c>
      <c r="F676" s="5">
        <v>54</v>
      </c>
      <c r="G676" s="1" t="s">
        <v>495</v>
      </c>
      <c r="H676" s="5" t="s">
        <v>247</v>
      </c>
      <c r="I676">
        <v>13</v>
      </c>
      <c r="K676" s="4">
        <f t="shared" si="9"/>
        <v>0</v>
      </c>
    </row>
    <row r="677" spans="1:11" x14ac:dyDescent="0.2">
      <c r="G677" s="1"/>
    </row>
    <row r="678" spans="1:11" ht="48" x14ac:dyDescent="0.2">
      <c r="A678">
        <v>539</v>
      </c>
      <c r="B678">
        <v>19113</v>
      </c>
      <c r="C678">
        <v>2</v>
      </c>
      <c r="D678">
        <v>6</v>
      </c>
      <c r="E678">
        <v>81</v>
      </c>
      <c r="F678" s="5">
        <v>55</v>
      </c>
      <c r="G678" s="1" t="s">
        <v>496</v>
      </c>
      <c r="H678" s="5" t="s">
        <v>247</v>
      </c>
      <c r="I678">
        <v>840</v>
      </c>
      <c r="K678" s="4">
        <f t="shared" si="9"/>
        <v>0</v>
      </c>
    </row>
    <row r="679" spans="1:11" x14ac:dyDescent="0.2">
      <c r="G679" s="1"/>
    </row>
    <row r="680" spans="1:11" ht="48" x14ac:dyDescent="0.2">
      <c r="A680">
        <v>540</v>
      </c>
      <c r="B680">
        <v>19114</v>
      </c>
      <c r="C680">
        <v>2</v>
      </c>
      <c r="D680">
        <v>6</v>
      </c>
      <c r="E680">
        <v>82</v>
      </c>
      <c r="F680" s="5">
        <v>56</v>
      </c>
      <c r="G680" s="1" t="s">
        <v>497</v>
      </c>
      <c r="H680" s="5" t="s">
        <v>247</v>
      </c>
      <c r="I680">
        <v>80</v>
      </c>
      <c r="K680" s="4">
        <f t="shared" si="9"/>
        <v>0</v>
      </c>
    </row>
    <row r="681" spans="1:11" x14ac:dyDescent="0.2">
      <c r="G681" s="1"/>
    </row>
    <row r="682" spans="1:11" ht="48" x14ac:dyDescent="0.2">
      <c r="A682">
        <v>541</v>
      </c>
      <c r="B682">
        <v>19115</v>
      </c>
      <c r="C682">
        <v>2</v>
      </c>
      <c r="D682">
        <v>6</v>
      </c>
      <c r="E682">
        <v>82</v>
      </c>
      <c r="F682" s="5">
        <v>57</v>
      </c>
      <c r="G682" s="1" t="s">
        <v>498</v>
      </c>
      <c r="H682" s="5" t="s">
        <v>247</v>
      </c>
      <c r="I682">
        <v>16</v>
      </c>
      <c r="K682" s="4">
        <f t="shared" si="9"/>
        <v>0</v>
      </c>
    </row>
    <row r="683" spans="1:11" x14ac:dyDescent="0.2">
      <c r="G683" s="1"/>
    </row>
    <row r="684" spans="1:11" ht="48" x14ac:dyDescent="0.2">
      <c r="A684">
        <v>542</v>
      </c>
      <c r="B684">
        <v>19116</v>
      </c>
      <c r="C684">
        <v>2</v>
      </c>
      <c r="D684">
        <v>6</v>
      </c>
      <c r="E684">
        <v>82</v>
      </c>
      <c r="F684" s="5">
        <v>58</v>
      </c>
      <c r="G684" s="1" t="s">
        <v>499</v>
      </c>
      <c r="H684" s="5" t="s">
        <v>247</v>
      </c>
      <c r="I684">
        <v>8</v>
      </c>
      <c r="K684" s="4">
        <f t="shared" si="9"/>
        <v>0</v>
      </c>
    </row>
    <row r="685" spans="1:11" x14ac:dyDescent="0.2">
      <c r="G685" s="1"/>
    </row>
    <row r="686" spans="1:11" ht="32" x14ac:dyDescent="0.2">
      <c r="A686">
        <v>543</v>
      </c>
      <c r="B686">
        <v>19117</v>
      </c>
      <c r="C686">
        <v>2</v>
      </c>
      <c r="D686">
        <v>6</v>
      </c>
      <c r="E686">
        <v>82</v>
      </c>
      <c r="F686" s="5">
        <v>59</v>
      </c>
      <c r="G686" s="1" t="s">
        <v>500</v>
      </c>
      <c r="H686" s="5" t="s">
        <v>247</v>
      </c>
      <c r="I686">
        <v>3</v>
      </c>
      <c r="K686" s="4">
        <f t="shared" si="9"/>
        <v>0</v>
      </c>
    </row>
    <row r="687" spans="1:11" x14ac:dyDescent="0.2">
      <c r="G687" s="1"/>
    </row>
    <row r="688" spans="1:11" ht="32" x14ac:dyDescent="0.2">
      <c r="A688">
        <v>544</v>
      </c>
      <c r="B688">
        <v>19118</v>
      </c>
      <c r="C688">
        <v>2</v>
      </c>
      <c r="D688">
        <v>6</v>
      </c>
      <c r="E688">
        <v>82</v>
      </c>
      <c r="F688" s="5">
        <v>60</v>
      </c>
      <c r="G688" s="1" t="s">
        <v>501</v>
      </c>
      <c r="H688" s="5" t="s">
        <v>247</v>
      </c>
      <c r="I688">
        <v>200</v>
      </c>
      <c r="K688" s="4">
        <f t="shared" si="9"/>
        <v>0</v>
      </c>
    </row>
    <row r="689" spans="1:11" x14ac:dyDescent="0.2">
      <c r="G689" s="1"/>
    </row>
    <row r="690" spans="1:11" ht="16" x14ac:dyDescent="0.2">
      <c r="A690">
        <v>545</v>
      </c>
      <c r="B690">
        <v>19119</v>
      </c>
      <c r="C690">
        <v>2</v>
      </c>
      <c r="D690">
        <v>6</v>
      </c>
      <c r="E690">
        <v>82</v>
      </c>
      <c r="G690" s="1" t="s">
        <v>502</v>
      </c>
    </row>
    <row r="691" spans="1:11" x14ac:dyDescent="0.2">
      <c r="G691" s="1"/>
    </row>
    <row r="692" spans="1:11" ht="48" x14ac:dyDescent="0.2">
      <c r="A692">
        <v>546</v>
      </c>
      <c r="B692">
        <v>19120</v>
      </c>
      <c r="C692">
        <v>2</v>
      </c>
      <c r="D692">
        <v>6</v>
      </c>
      <c r="E692">
        <v>82</v>
      </c>
      <c r="F692" s="5">
        <v>61</v>
      </c>
      <c r="G692" s="1" t="s">
        <v>503</v>
      </c>
      <c r="H692" s="5" t="s">
        <v>247</v>
      </c>
      <c r="I692">
        <v>188</v>
      </c>
      <c r="K692" s="4">
        <f t="shared" si="9"/>
        <v>0</v>
      </c>
    </row>
    <row r="693" spans="1:11" x14ac:dyDescent="0.2">
      <c r="G693" s="1"/>
    </row>
    <row r="694" spans="1:11" ht="48" x14ac:dyDescent="0.2">
      <c r="A694">
        <v>547</v>
      </c>
      <c r="B694">
        <v>19121</v>
      </c>
      <c r="C694">
        <v>2</v>
      </c>
      <c r="D694">
        <v>6</v>
      </c>
      <c r="E694">
        <v>82</v>
      </c>
      <c r="F694" s="5">
        <v>62</v>
      </c>
      <c r="G694" s="1" t="s">
        <v>504</v>
      </c>
      <c r="H694" s="5" t="s">
        <v>247</v>
      </c>
      <c r="I694">
        <v>57</v>
      </c>
      <c r="K694" s="4">
        <f t="shared" si="9"/>
        <v>0</v>
      </c>
    </row>
    <row r="695" spans="1:11" x14ac:dyDescent="0.2">
      <c r="G695" s="1"/>
    </row>
    <row r="696" spans="1:11" ht="48" x14ac:dyDescent="0.2">
      <c r="A696">
        <v>548</v>
      </c>
      <c r="B696">
        <v>19122</v>
      </c>
      <c r="C696">
        <v>2</v>
      </c>
      <c r="D696">
        <v>6</v>
      </c>
      <c r="E696">
        <v>82</v>
      </c>
      <c r="F696" s="5">
        <v>63</v>
      </c>
      <c r="G696" s="1" t="s">
        <v>505</v>
      </c>
      <c r="H696" s="5" t="s">
        <v>247</v>
      </c>
      <c r="I696">
        <v>35</v>
      </c>
      <c r="K696" s="4">
        <f t="shared" si="9"/>
        <v>0</v>
      </c>
    </row>
    <row r="697" spans="1:11" x14ac:dyDescent="0.2">
      <c r="G697" s="1"/>
    </row>
    <row r="698" spans="1:11" ht="48" x14ac:dyDescent="0.2">
      <c r="A698">
        <v>549</v>
      </c>
      <c r="B698">
        <v>19123</v>
      </c>
      <c r="C698">
        <v>2</v>
      </c>
      <c r="D698">
        <v>6</v>
      </c>
      <c r="E698">
        <v>83</v>
      </c>
      <c r="F698" s="5">
        <v>64</v>
      </c>
      <c r="G698" s="1" t="s">
        <v>506</v>
      </c>
      <c r="H698" s="5" t="s">
        <v>247</v>
      </c>
      <c r="I698">
        <v>8</v>
      </c>
      <c r="K698" s="4">
        <f t="shared" si="9"/>
        <v>0</v>
      </c>
    </row>
    <row r="699" spans="1:11" x14ac:dyDescent="0.2">
      <c r="G699" s="1"/>
    </row>
    <row r="700" spans="1:11" ht="48" x14ac:dyDescent="0.2">
      <c r="A700">
        <v>550</v>
      </c>
      <c r="B700">
        <v>19124</v>
      </c>
      <c r="C700">
        <v>2</v>
      </c>
      <c r="D700">
        <v>6</v>
      </c>
      <c r="E700">
        <v>83</v>
      </c>
      <c r="F700" s="5">
        <v>65</v>
      </c>
      <c r="G700" s="1" t="s">
        <v>507</v>
      </c>
      <c r="H700" s="5" t="s">
        <v>247</v>
      </c>
      <c r="I700">
        <v>55</v>
      </c>
      <c r="K700" s="4">
        <f t="shared" si="9"/>
        <v>0</v>
      </c>
    </row>
    <row r="701" spans="1:11" x14ac:dyDescent="0.2">
      <c r="G701" s="1"/>
    </row>
    <row r="702" spans="1:11" ht="48" x14ac:dyDescent="0.2">
      <c r="A702">
        <v>551</v>
      </c>
      <c r="B702">
        <v>19125</v>
      </c>
      <c r="C702">
        <v>2</v>
      </c>
      <c r="D702">
        <v>6</v>
      </c>
      <c r="E702">
        <v>83</v>
      </c>
      <c r="F702" s="5">
        <v>66</v>
      </c>
      <c r="G702" s="1" t="s">
        <v>508</v>
      </c>
      <c r="H702" s="5" t="s">
        <v>247</v>
      </c>
      <c r="I702">
        <v>8</v>
      </c>
      <c r="K702" s="4">
        <f t="shared" si="9"/>
        <v>0</v>
      </c>
    </row>
    <row r="703" spans="1:11" x14ac:dyDescent="0.2">
      <c r="G703" s="1"/>
    </row>
    <row r="704" spans="1:11" ht="48" x14ac:dyDescent="0.2">
      <c r="A704">
        <v>552</v>
      </c>
      <c r="B704">
        <v>19126</v>
      </c>
      <c r="C704">
        <v>2</v>
      </c>
      <c r="D704">
        <v>6</v>
      </c>
      <c r="E704">
        <v>83</v>
      </c>
      <c r="F704" s="5">
        <v>67</v>
      </c>
      <c r="G704" s="1" t="s">
        <v>509</v>
      </c>
      <c r="H704" s="5" t="s">
        <v>247</v>
      </c>
      <c r="I704">
        <v>2</v>
      </c>
      <c r="K704" s="4">
        <f t="shared" si="9"/>
        <v>0</v>
      </c>
    </row>
    <row r="705" spans="1:11" x14ac:dyDescent="0.2">
      <c r="G705" s="1"/>
    </row>
    <row r="706" spans="1:11" ht="48" x14ac:dyDescent="0.2">
      <c r="A706">
        <v>553</v>
      </c>
      <c r="B706">
        <v>19127</v>
      </c>
      <c r="C706">
        <v>2</v>
      </c>
      <c r="D706">
        <v>6</v>
      </c>
      <c r="E706">
        <v>83</v>
      </c>
      <c r="F706" s="5">
        <v>68</v>
      </c>
      <c r="G706" s="1" t="s">
        <v>510</v>
      </c>
      <c r="H706" s="5" t="s">
        <v>247</v>
      </c>
      <c r="I706">
        <v>40</v>
      </c>
      <c r="K706" s="4">
        <f t="shared" si="9"/>
        <v>0</v>
      </c>
    </row>
    <row r="707" spans="1:11" x14ac:dyDescent="0.2">
      <c r="G707" s="1"/>
    </row>
    <row r="708" spans="1:11" ht="48" x14ac:dyDescent="0.2">
      <c r="A708">
        <v>554</v>
      </c>
      <c r="B708">
        <v>19128</v>
      </c>
      <c r="C708">
        <v>2</v>
      </c>
      <c r="D708">
        <v>6</v>
      </c>
      <c r="E708">
        <v>83</v>
      </c>
      <c r="F708" s="5">
        <v>69</v>
      </c>
      <c r="G708" s="1" t="s">
        <v>511</v>
      </c>
      <c r="H708" s="5" t="s">
        <v>247</v>
      </c>
      <c r="I708">
        <v>1</v>
      </c>
      <c r="K708" s="4">
        <f t="shared" si="9"/>
        <v>0</v>
      </c>
    </row>
    <row r="709" spans="1:11" x14ac:dyDescent="0.2">
      <c r="G709" s="1"/>
    </row>
    <row r="710" spans="1:11" ht="48" x14ac:dyDescent="0.2">
      <c r="A710">
        <v>555</v>
      </c>
      <c r="B710">
        <v>19129</v>
      </c>
      <c r="C710">
        <v>2</v>
      </c>
      <c r="D710">
        <v>6</v>
      </c>
      <c r="E710">
        <v>83</v>
      </c>
      <c r="F710" s="5">
        <v>70</v>
      </c>
      <c r="G710" s="1" t="s">
        <v>512</v>
      </c>
      <c r="H710" s="5" t="s">
        <v>247</v>
      </c>
      <c r="I710">
        <v>120</v>
      </c>
      <c r="K710" s="4">
        <f t="shared" si="9"/>
        <v>0</v>
      </c>
    </row>
    <row r="711" spans="1:11" x14ac:dyDescent="0.2">
      <c r="G711" s="1"/>
    </row>
    <row r="712" spans="1:11" ht="48" x14ac:dyDescent="0.2">
      <c r="A712">
        <v>556</v>
      </c>
      <c r="B712">
        <v>19130</v>
      </c>
      <c r="C712">
        <v>2</v>
      </c>
      <c r="D712">
        <v>6</v>
      </c>
      <c r="E712">
        <v>83</v>
      </c>
      <c r="F712" s="5">
        <v>71</v>
      </c>
      <c r="G712" s="1" t="s">
        <v>513</v>
      </c>
      <c r="H712" s="5" t="s">
        <v>247</v>
      </c>
      <c r="I712">
        <v>200</v>
      </c>
      <c r="K712" s="4">
        <f t="shared" ref="K712:K746" si="10">J712*I712</f>
        <v>0</v>
      </c>
    </row>
    <row r="713" spans="1:11" x14ac:dyDescent="0.2">
      <c r="G713" s="1"/>
    </row>
    <row r="714" spans="1:11" ht="16" x14ac:dyDescent="0.2">
      <c r="A714">
        <v>557</v>
      </c>
      <c r="B714">
        <v>19131</v>
      </c>
      <c r="C714">
        <v>2</v>
      </c>
      <c r="D714">
        <v>6</v>
      </c>
      <c r="E714">
        <v>84</v>
      </c>
      <c r="G714" s="1" t="s">
        <v>514</v>
      </c>
    </row>
    <row r="715" spans="1:11" x14ac:dyDescent="0.2">
      <c r="G715" s="1"/>
    </row>
    <row r="716" spans="1:11" ht="48" x14ac:dyDescent="0.2">
      <c r="A716">
        <v>558</v>
      </c>
      <c r="B716">
        <v>19132</v>
      </c>
      <c r="C716">
        <v>2</v>
      </c>
      <c r="D716">
        <v>6</v>
      </c>
      <c r="E716">
        <v>84</v>
      </c>
      <c r="F716" s="5">
        <v>72</v>
      </c>
      <c r="G716" s="1" t="s">
        <v>515</v>
      </c>
      <c r="H716" s="5" t="s">
        <v>247</v>
      </c>
      <c r="I716">
        <v>67</v>
      </c>
      <c r="K716" s="4">
        <f t="shared" si="10"/>
        <v>0</v>
      </c>
    </row>
    <row r="717" spans="1:11" x14ac:dyDescent="0.2">
      <c r="G717" s="1"/>
    </row>
    <row r="718" spans="1:11" ht="48" x14ac:dyDescent="0.2">
      <c r="A718">
        <v>559</v>
      </c>
      <c r="B718">
        <v>19133</v>
      </c>
      <c r="C718">
        <v>2</v>
      </c>
      <c r="D718">
        <v>6</v>
      </c>
      <c r="E718">
        <v>84</v>
      </c>
      <c r="F718" s="5">
        <v>73</v>
      </c>
      <c r="G718" s="1" t="s">
        <v>516</v>
      </c>
      <c r="H718" s="5" t="s">
        <v>247</v>
      </c>
      <c r="I718">
        <v>8</v>
      </c>
      <c r="K718" s="4">
        <f t="shared" si="10"/>
        <v>0</v>
      </c>
    </row>
    <row r="719" spans="1:11" x14ac:dyDescent="0.2">
      <c r="G719" s="1"/>
    </row>
    <row r="720" spans="1:11" ht="48" x14ac:dyDescent="0.2">
      <c r="A720">
        <v>560</v>
      </c>
      <c r="B720">
        <v>19134</v>
      </c>
      <c r="C720">
        <v>2</v>
      </c>
      <c r="D720">
        <v>6</v>
      </c>
      <c r="E720">
        <v>84</v>
      </c>
      <c r="F720" s="5">
        <v>74</v>
      </c>
      <c r="G720" s="1" t="s">
        <v>517</v>
      </c>
      <c r="H720" s="5" t="s">
        <v>247</v>
      </c>
      <c r="I720">
        <v>20</v>
      </c>
      <c r="K720" s="4">
        <f t="shared" si="10"/>
        <v>0</v>
      </c>
    </row>
    <row r="721" spans="1:11" x14ac:dyDescent="0.2">
      <c r="G721" s="1"/>
    </row>
    <row r="722" spans="1:11" ht="48" x14ac:dyDescent="0.2">
      <c r="A722">
        <v>561</v>
      </c>
      <c r="B722">
        <v>19135</v>
      </c>
      <c r="C722">
        <v>2</v>
      </c>
      <c r="D722">
        <v>6</v>
      </c>
      <c r="E722">
        <v>84</v>
      </c>
      <c r="F722" s="5">
        <v>75</v>
      </c>
      <c r="G722" s="1" t="s">
        <v>518</v>
      </c>
      <c r="H722" s="5" t="s">
        <v>247</v>
      </c>
      <c r="I722">
        <v>3</v>
      </c>
      <c r="K722" s="4">
        <f t="shared" si="10"/>
        <v>0</v>
      </c>
    </row>
    <row r="723" spans="1:11" x14ac:dyDescent="0.2">
      <c r="G723" s="1"/>
    </row>
    <row r="724" spans="1:11" ht="48" x14ac:dyDescent="0.2">
      <c r="A724">
        <v>562</v>
      </c>
      <c r="B724">
        <v>19136</v>
      </c>
      <c r="C724">
        <v>2</v>
      </c>
      <c r="D724">
        <v>6</v>
      </c>
      <c r="E724">
        <v>84</v>
      </c>
      <c r="F724" s="5">
        <v>76</v>
      </c>
      <c r="G724" s="1" t="s">
        <v>519</v>
      </c>
      <c r="H724" s="5" t="s">
        <v>247</v>
      </c>
      <c r="I724">
        <v>14</v>
      </c>
      <c r="K724" s="4">
        <f t="shared" si="10"/>
        <v>0</v>
      </c>
    </row>
    <row r="725" spans="1:11" x14ac:dyDescent="0.2">
      <c r="G725" s="1"/>
    </row>
    <row r="726" spans="1:11" ht="48" x14ac:dyDescent="0.2">
      <c r="A726">
        <v>563</v>
      </c>
      <c r="B726">
        <v>19137</v>
      </c>
      <c r="C726">
        <v>2</v>
      </c>
      <c r="D726">
        <v>6</v>
      </c>
      <c r="E726">
        <v>84</v>
      </c>
      <c r="F726" s="5">
        <v>77</v>
      </c>
      <c r="G726" s="1" t="s">
        <v>520</v>
      </c>
      <c r="H726" s="5" t="s">
        <v>247</v>
      </c>
      <c r="I726">
        <v>12</v>
      </c>
      <c r="K726" s="4">
        <f t="shared" si="10"/>
        <v>0</v>
      </c>
    </row>
    <row r="727" spans="1:11" x14ac:dyDescent="0.2">
      <c r="G727" s="1"/>
    </row>
    <row r="728" spans="1:11" ht="48" x14ac:dyDescent="0.2">
      <c r="A728">
        <v>564</v>
      </c>
      <c r="B728">
        <v>19138</v>
      </c>
      <c r="C728">
        <v>2</v>
      </c>
      <c r="D728">
        <v>6</v>
      </c>
      <c r="E728">
        <v>84</v>
      </c>
      <c r="F728" s="5">
        <v>78</v>
      </c>
      <c r="G728" s="1" t="s">
        <v>521</v>
      </c>
      <c r="H728" s="5" t="s">
        <v>247</v>
      </c>
      <c r="I728">
        <v>3</v>
      </c>
      <c r="K728" s="4">
        <f t="shared" si="10"/>
        <v>0</v>
      </c>
    </row>
    <row r="729" spans="1:11" x14ac:dyDescent="0.2">
      <c r="G729" s="1"/>
    </row>
    <row r="730" spans="1:11" ht="48" x14ac:dyDescent="0.2">
      <c r="A730">
        <v>565</v>
      </c>
      <c r="B730">
        <v>19139</v>
      </c>
      <c r="C730">
        <v>2</v>
      </c>
      <c r="D730">
        <v>6</v>
      </c>
      <c r="E730">
        <v>85</v>
      </c>
      <c r="F730" s="5">
        <v>79</v>
      </c>
      <c r="G730" s="1" t="s">
        <v>522</v>
      </c>
      <c r="H730" s="5" t="s">
        <v>247</v>
      </c>
      <c r="I730">
        <v>4</v>
      </c>
      <c r="K730" s="4">
        <f t="shared" si="10"/>
        <v>0</v>
      </c>
    </row>
    <row r="731" spans="1:11" x14ac:dyDescent="0.2">
      <c r="G731" s="1"/>
    </row>
    <row r="732" spans="1:11" ht="48" x14ac:dyDescent="0.2">
      <c r="A732">
        <v>566</v>
      </c>
      <c r="B732">
        <v>19140</v>
      </c>
      <c r="C732">
        <v>2</v>
      </c>
      <c r="D732">
        <v>6</v>
      </c>
      <c r="E732">
        <v>85</v>
      </c>
      <c r="F732" s="5">
        <v>80</v>
      </c>
      <c r="G732" s="1" t="s">
        <v>523</v>
      </c>
      <c r="H732" s="5" t="s">
        <v>247</v>
      </c>
      <c r="I732">
        <v>3</v>
      </c>
      <c r="K732" s="4">
        <f t="shared" si="10"/>
        <v>0</v>
      </c>
    </row>
    <row r="733" spans="1:11" x14ac:dyDescent="0.2">
      <c r="G733" s="1"/>
    </row>
    <row r="734" spans="1:11" ht="48" x14ac:dyDescent="0.2">
      <c r="A734">
        <v>567</v>
      </c>
      <c r="B734">
        <v>19141</v>
      </c>
      <c r="C734">
        <v>2</v>
      </c>
      <c r="D734">
        <v>6</v>
      </c>
      <c r="E734">
        <v>85</v>
      </c>
      <c r="F734" s="5">
        <v>81</v>
      </c>
      <c r="G734" s="1" t="s">
        <v>524</v>
      </c>
      <c r="H734" s="5" t="s">
        <v>247</v>
      </c>
      <c r="I734">
        <v>4</v>
      </c>
      <c r="K734" s="4">
        <f t="shared" si="10"/>
        <v>0</v>
      </c>
    </row>
    <row r="735" spans="1:11" x14ac:dyDescent="0.2">
      <c r="G735" s="1"/>
    </row>
    <row r="736" spans="1:11" ht="16" x14ac:dyDescent="0.2">
      <c r="A736">
        <v>568</v>
      </c>
      <c r="B736">
        <v>19142</v>
      </c>
      <c r="C736">
        <v>2</v>
      </c>
      <c r="D736">
        <v>6</v>
      </c>
      <c r="E736">
        <v>85</v>
      </c>
      <c r="G736" s="1" t="s">
        <v>525</v>
      </c>
    </row>
    <row r="737" spans="1:12" x14ac:dyDescent="0.2">
      <c r="G737" s="1"/>
    </row>
    <row r="738" spans="1:12" ht="48" x14ac:dyDescent="0.2">
      <c r="A738">
        <v>569</v>
      </c>
      <c r="B738">
        <v>19143</v>
      </c>
      <c r="C738">
        <v>2</v>
      </c>
      <c r="D738">
        <v>6</v>
      </c>
      <c r="E738">
        <v>85</v>
      </c>
      <c r="F738" s="5">
        <v>82</v>
      </c>
      <c r="G738" s="1" t="s">
        <v>526</v>
      </c>
      <c r="H738" s="5" t="s">
        <v>247</v>
      </c>
      <c r="I738">
        <v>107</v>
      </c>
      <c r="K738" s="4">
        <f t="shared" si="10"/>
        <v>0</v>
      </c>
    </row>
    <row r="739" spans="1:12" x14ac:dyDescent="0.2">
      <c r="G739" s="1"/>
    </row>
    <row r="740" spans="1:12" ht="16" x14ac:dyDescent="0.2">
      <c r="A740">
        <v>570</v>
      </c>
      <c r="B740">
        <v>19144</v>
      </c>
      <c r="C740">
        <v>2</v>
      </c>
      <c r="D740">
        <v>6</v>
      </c>
      <c r="E740">
        <v>85</v>
      </c>
      <c r="G740" s="1" t="s">
        <v>527</v>
      </c>
    </row>
    <row r="741" spans="1:12" x14ac:dyDescent="0.2">
      <c r="G741" s="1"/>
    </row>
    <row r="742" spans="1:12" ht="48" x14ac:dyDescent="0.2">
      <c r="A742">
        <v>571</v>
      </c>
      <c r="B742">
        <v>19145</v>
      </c>
      <c r="C742">
        <v>2</v>
      </c>
      <c r="D742">
        <v>6</v>
      </c>
      <c r="E742">
        <v>85</v>
      </c>
      <c r="F742" s="5">
        <v>83</v>
      </c>
      <c r="G742" s="1" t="s">
        <v>528</v>
      </c>
      <c r="H742" s="5" t="s">
        <v>247</v>
      </c>
      <c r="I742">
        <v>20</v>
      </c>
      <c r="K742" s="4">
        <f t="shared" si="10"/>
        <v>0</v>
      </c>
    </row>
    <row r="743" spans="1:12" x14ac:dyDescent="0.2">
      <c r="G743" s="1"/>
    </row>
    <row r="744" spans="1:12" ht="16" x14ac:dyDescent="0.2">
      <c r="A744">
        <v>572</v>
      </c>
      <c r="B744">
        <v>19146</v>
      </c>
      <c r="C744">
        <v>2</v>
      </c>
      <c r="D744">
        <v>6</v>
      </c>
      <c r="E744">
        <v>85</v>
      </c>
      <c r="G744" s="1" t="s">
        <v>529</v>
      </c>
    </row>
    <row r="745" spans="1:12" x14ac:dyDescent="0.2">
      <c r="G745" s="1"/>
    </row>
    <row r="746" spans="1:12" ht="48" x14ac:dyDescent="0.2">
      <c r="A746">
        <v>573</v>
      </c>
      <c r="B746">
        <v>19147</v>
      </c>
      <c r="C746">
        <v>2</v>
      </c>
      <c r="D746">
        <v>6</v>
      </c>
      <c r="E746">
        <v>85</v>
      </c>
      <c r="F746" s="5">
        <v>84</v>
      </c>
      <c r="G746" s="1" t="s">
        <v>530</v>
      </c>
      <c r="H746" s="5" t="s">
        <v>247</v>
      </c>
      <c r="I746">
        <v>7</v>
      </c>
      <c r="K746" s="4">
        <f t="shared" si="10"/>
        <v>0</v>
      </c>
    </row>
    <row r="747" spans="1:12" x14ac:dyDescent="0.2">
      <c r="G747" s="1"/>
      <c r="L747" s="4">
        <f>SUM(K520:K746)</f>
        <v>0</v>
      </c>
    </row>
    <row r="748" spans="1:12" x14ac:dyDescent="0.2">
      <c r="A748">
        <v>574</v>
      </c>
      <c r="B748">
        <v>0</v>
      </c>
      <c r="C748">
        <v>2</v>
      </c>
      <c r="D748">
        <v>6</v>
      </c>
      <c r="G748" s="1"/>
    </row>
    <row r="749" spans="1:12" x14ac:dyDescent="0.2">
      <c r="G749" s="1"/>
    </row>
    <row r="750" spans="1:12" ht="16" x14ac:dyDescent="0.2">
      <c r="A750">
        <v>575</v>
      </c>
      <c r="B750">
        <v>1390</v>
      </c>
      <c r="C750">
        <v>2</v>
      </c>
      <c r="D750">
        <v>7</v>
      </c>
      <c r="E750">
        <v>87</v>
      </c>
      <c r="G750" s="1" t="s">
        <v>2470</v>
      </c>
    </row>
    <row r="751" spans="1:12" x14ac:dyDescent="0.2">
      <c r="G751" s="1"/>
    </row>
    <row r="752" spans="1:12" ht="16" x14ac:dyDescent="0.2">
      <c r="A752">
        <v>576</v>
      </c>
      <c r="B752">
        <v>14935</v>
      </c>
      <c r="C752">
        <v>2</v>
      </c>
      <c r="D752">
        <v>7</v>
      </c>
      <c r="E752">
        <v>87</v>
      </c>
      <c r="G752" s="1" t="s">
        <v>204</v>
      </c>
    </row>
    <row r="753" spans="1:7" x14ac:dyDescent="0.2">
      <c r="G753" s="1"/>
    </row>
    <row r="754" spans="1:7" ht="64" x14ac:dyDescent="0.2">
      <c r="A754">
        <v>577</v>
      </c>
      <c r="B754">
        <v>430</v>
      </c>
      <c r="C754">
        <v>2</v>
      </c>
      <c r="D754">
        <v>7</v>
      </c>
      <c r="E754">
        <v>87</v>
      </c>
      <c r="G754" s="1" t="s">
        <v>205</v>
      </c>
    </row>
    <row r="755" spans="1:7" x14ac:dyDescent="0.2">
      <c r="G755" s="1"/>
    </row>
    <row r="756" spans="1:7" ht="16" x14ac:dyDescent="0.2">
      <c r="A756">
        <v>578</v>
      </c>
      <c r="B756">
        <v>11448</v>
      </c>
      <c r="C756">
        <v>2</v>
      </c>
      <c r="D756">
        <v>7</v>
      </c>
      <c r="E756">
        <v>87</v>
      </c>
      <c r="G756" s="1" t="s">
        <v>206</v>
      </c>
    </row>
    <row r="757" spans="1:7" x14ac:dyDescent="0.2">
      <c r="G757" s="1"/>
    </row>
    <row r="758" spans="1:7" ht="16" x14ac:dyDescent="0.2">
      <c r="A758">
        <v>579</v>
      </c>
      <c r="B758">
        <v>11449</v>
      </c>
      <c r="C758">
        <v>2</v>
      </c>
      <c r="D758">
        <v>7</v>
      </c>
      <c r="E758">
        <v>87</v>
      </c>
      <c r="G758" s="1" t="s">
        <v>207</v>
      </c>
    </row>
    <row r="759" spans="1:7" x14ac:dyDescent="0.2">
      <c r="G759" s="1"/>
    </row>
    <row r="760" spans="1:7" ht="48" x14ac:dyDescent="0.2">
      <c r="A760">
        <v>580</v>
      </c>
      <c r="B760">
        <v>11450</v>
      </c>
      <c r="C760">
        <v>2</v>
      </c>
      <c r="D760">
        <v>7</v>
      </c>
      <c r="E760">
        <v>87</v>
      </c>
      <c r="G760" s="1" t="s">
        <v>208</v>
      </c>
    </row>
    <row r="761" spans="1:7" x14ac:dyDescent="0.2">
      <c r="G761" s="1"/>
    </row>
    <row r="762" spans="1:7" ht="16" x14ac:dyDescent="0.2">
      <c r="A762">
        <v>581</v>
      </c>
      <c r="B762">
        <v>11451</v>
      </c>
      <c r="C762">
        <v>2</v>
      </c>
      <c r="D762">
        <v>7</v>
      </c>
      <c r="E762">
        <v>87</v>
      </c>
      <c r="G762" s="1" t="s">
        <v>531</v>
      </c>
    </row>
    <row r="763" spans="1:7" x14ac:dyDescent="0.2">
      <c r="G763" s="1"/>
    </row>
    <row r="764" spans="1:7" ht="32" x14ac:dyDescent="0.2">
      <c r="A764">
        <v>582</v>
      </c>
      <c r="B764">
        <v>11452</v>
      </c>
      <c r="C764">
        <v>2</v>
      </c>
      <c r="D764">
        <v>7</v>
      </c>
      <c r="E764">
        <v>87</v>
      </c>
      <c r="G764" s="1" t="s">
        <v>532</v>
      </c>
    </row>
    <row r="765" spans="1:7" x14ac:dyDescent="0.2">
      <c r="G765" s="1"/>
    </row>
    <row r="766" spans="1:7" ht="48" x14ac:dyDescent="0.2">
      <c r="A766">
        <v>583</v>
      </c>
      <c r="B766">
        <v>11453</v>
      </c>
      <c r="C766">
        <v>2</v>
      </c>
      <c r="D766">
        <v>7</v>
      </c>
      <c r="E766">
        <v>87</v>
      </c>
      <c r="G766" s="1" t="s">
        <v>533</v>
      </c>
    </row>
    <row r="767" spans="1:7" x14ac:dyDescent="0.2">
      <c r="G767" s="1"/>
    </row>
    <row r="768" spans="1:7" ht="16" x14ac:dyDescent="0.2">
      <c r="A768">
        <v>584</v>
      </c>
      <c r="B768">
        <v>15334</v>
      </c>
      <c r="C768">
        <v>2</v>
      </c>
      <c r="D768">
        <v>7</v>
      </c>
      <c r="E768">
        <v>87</v>
      </c>
      <c r="G768" s="1" t="s">
        <v>534</v>
      </c>
    </row>
    <row r="769" spans="1:11" x14ac:dyDescent="0.2">
      <c r="G769" s="1"/>
    </row>
    <row r="770" spans="1:11" ht="48" x14ac:dyDescent="0.2">
      <c r="A770">
        <v>585</v>
      </c>
      <c r="B770">
        <v>15760</v>
      </c>
      <c r="C770">
        <v>2</v>
      </c>
      <c r="D770">
        <v>7</v>
      </c>
      <c r="E770">
        <v>87</v>
      </c>
      <c r="G770" s="1" t="s">
        <v>535</v>
      </c>
    </row>
    <row r="771" spans="1:11" x14ac:dyDescent="0.2">
      <c r="G771" s="1"/>
    </row>
    <row r="772" spans="1:11" ht="32" x14ac:dyDescent="0.2">
      <c r="A772">
        <v>586</v>
      </c>
      <c r="B772">
        <v>15761</v>
      </c>
      <c r="C772">
        <v>2</v>
      </c>
      <c r="D772">
        <v>7</v>
      </c>
      <c r="E772">
        <v>87</v>
      </c>
      <c r="F772" s="5">
        <v>1</v>
      </c>
      <c r="G772" s="1" t="s">
        <v>536</v>
      </c>
      <c r="H772" s="5" t="s">
        <v>231</v>
      </c>
      <c r="I772">
        <v>5278</v>
      </c>
      <c r="K772" s="4">
        <f>J772*I772</f>
        <v>0</v>
      </c>
    </row>
    <row r="773" spans="1:11" x14ac:dyDescent="0.2">
      <c r="G773" s="1"/>
    </row>
    <row r="774" spans="1:11" ht="32" x14ac:dyDescent="0.2">
      <c r="A774">
        <v>587</v>
      </c>
      <c r="B774">
        <v>17036</v>
      </c>
      <c r="C774">
        <v>2</v>
      </c>
      <c r="D774">
        <v>7</v>
      </c>
      <c r="E774">
        <v>88</v>
      </c>
      <c r="G774" s="1" t="s">
        <v>537</v>
      </c>
    </row>
    <row r="775" spans="1:11" x14ac:dyDescent="0.2">
      <c r="G775" s="1"/>
    </row>
    <row r="776" spans="1:11" ht="32" x14ac:dyDescent="0.2">
      <c r="A776">
        <v>588</v>
      </c>
      <c r="B776">
        <v>17038</v>
      </c>
      <c r="C776">
        <v>2</v>
      </c>
      <c r="D776">
        <v>7</v>
      </c>
      <c r="E776">
        <v>88</v>
      </c>
      <c r="F776" s="5">
        <v>2</v>
      </c>
      <c r="G776" s="1" t="s">
        <v>538</v>
      </c>
      <c r="H776" s="5" t="s">
        <v>231</v>
      </c>
      <c r="I776">
        <v>673</v>
      </c>
      <c r="K776" s="4">
        <f t="shared" ref="K776:K800" si="11">J776*I776</f>
        <v>0</v>
      </c>
    </row>
    <row r="777" spans="1:11" x14ac:dyDescent="0.2">
      <c r="G777" s="1"/>
    </row>
    <row r="778" spans="1:11" ht="16" x14ac:dyDescent="0.2">
      <c r="A778">
        <v>589</v>
      </c>
      <c r="B778">
        <v>17037</v>
      </c>
      <c r="C778">
        <v>2</v>
      </c>
      <c r="D778">
        <v>7</v>
      </c>
      <c r="E778">
        <v>88</v>
      </c>
      <c r="G778" s="1" t="s">
        <v>539</v>
      </c>
    </row>
    <row r="779" spans="1:11" x14ac:dyDescent="0.2">
      <c r="G779" s="1"/>
    </row>
    <row r="780" spans="1:11" ht="32" x14ac:dyDescent="0.2">
      <c r="A780">
        <v>590</v>
      </c>
      <c r="B780">
        <v>17039</v>
      </c>
      <c r="C780">
        <v>2</v>
      </c>
      <c r="D780">
        <v>7</v>
      </c>
      <c r="E780">
        <v>88</v>
      </c>
      <c r="F780" s="5">
        <v>3</v>
      </c>
      <c r="G780" s="1" t="s">
        <v>538</v>
      </c>
      <c r="H780" s="5" t="s">
        <v>231</v>
      </c>
      <c r="I780">
        <v>838</v>
      </c>
      <c r="K780" s="4">
        <f t="shared" si="11"/>
        <v>0</v>
      </c>
    </row>
    <row r="781" spans="1:11" x14ac:dyDescent="0.2">
      <c r="G781" s="1"/>
    </row>
    <row r="782" spans="1:11" ht="16" x14ac:dyDescent="0.2">
      <c r="A782">
        <v>591</v>
      </c>
      <c r="B782">
        <v>431</v>
      </c>
      <c r="C782">
        <v>2</v>
      </c>
      <c r="D782">
        <v>7</v>
      </c>
      <c r="E782">
        <v>88</v>
      </c>
      <c r="G782" s="1" t="s">
        <v>540</v>
      </c>
    </row>
    <row r="783" spans="1:11" x14ac:dyDescent="0.2">
      <c r="G783" s="1"/>
    </row>
    <row r="784" spans="1:11" ht="16" x14ac:dyDescent="0.2">
      <c r="A784">
        <v>592</v>
      </c>
      <c r="B784">
        <v>13277</v>
      </c>
      <c r="C784">
        <v>2</v>
      </c>
      <c r="D784">
        <v>7</v>
      </c>
      <c r="E784">
        <v>88</v>
      </c>
      <c r="G784" s="1" t="s">
        <v>541</v>
      </c>
    </row>
    <row r="785" spans="1:11" x14ac:dyDescent="0.2">
      <c r="G785" s="1"/>
    </row>
    <row r="786" spans="1:11" ht="48" x14ac:dyDescent="0.2">
      <c r="A786">
        <v>593</v>
      </c>
      <c r="B786">
        <v>9856</v>
      </c>
      <c r="C786">
        <v>2</v>
      </c>
      <c r="D786">
        <v>7</v>
      </c>
      <c r="E786">
        <v>88</v>
      </c>
      <c r="F786" s="5">
        <v>4</v>
      </c>
      <c r="G786" s="1" t="s">
        <v>542</v>
      </c>
      <c r="H786" s="5" t="s">
        <v>231</v>
      </c>
      <c r="I786">
        <v>1080</v>
      </c>
      <c r="K786" s="4">
        <f t="shared" si="11"/>
        <v>0</v>
      </c>
    </row>
    <row r="787" spans="1:11" x14ac:dyDescent="0.2">
      <c r="G787" s="1"/>
    </row>
    <row r="788" spans="1:11" ht="48" x14ac:dyDescent="0.2">
      <c r="A788">
        <v>594</v>
      </c>
      <c r="B788">
        <v>9858</v>
      </c>
      <c r="C788">
        <v>2</v>
      </c>
      <c r="D788">
        <v>7</v>
      </c>
      <c r="E788">
        <v>88</v>
      </c>
      <c r="F788" s="5">
        <v>5</v>
      </c>
      <c r="G788" s="1" t="s">
        <v>543</v>
      </c>
      <c r="H788" s="5" t="s">
        <v>247</v>
      </c>
      <c r="I788">
        <v>84</v>
      </c>
      <c r="K788" s="4">
        <f t="shared" si="11"/>
        <v>0</v>
      </c>
    </row>
    <row r="789" spans="1:11" x14ac:dyDescent="0.2">
      <c r="G789" s="1"/>
    </row>
    <row r="790" spans="1:11" ht="16" x14ac:dyDescent="0.2">
      <c r="A790">
        <v>595</v>
      </c>
      <c r="B790">
        <v>13365</v>
      </c>
      <c r="C790">
        <v>2</v>
      </c>
      <c r="D790">
        <v>7</v>
      </c>
      <c r="E790">
        <v>88</v>
      </c>
      <c r="G790" s="1" t="s">
        <v>544</v>
      </c>
    </row>
    <row r="791" spans="1:11" x14ac:dyDescent="0.2">
      <c r="G791" s="1"/>
    </row>
    <row r="792" spans="1:11" ht="32" x14ac:dyDescent="0.2">
      <c r="A792">
        <v>596</v>
      </c>
      <c r="B792">
        <v>13366</v>
      </c>
      <c r="C792">
        <v>2</v>
      </c>
      <c r="D792">
        <v>7</v>
      </c>
      <c r="E792">
        <v>88</v>
      </c>
      <c r="F792" s="5">
        <v>6</v>
      </c>
      <c r="G792" s="1" t="s">
        <v>545</v>
      </c>
      <c r="H792" s="5" t="s">
        <v>231</v>
      </c>
      <c r="I792">
        <v>1785</v>
      </c>
      <c r="K792" s="4">
        <f t="shared" si="11"/>
        <v>0</v>
      </c>
    </row>
    <row r="793" spans="1:11" x14ac:dyDescent="0.2">
      <c r="G793" s="1"/>
    </row>
    <row r="794" spans="1:11" ht="48" x14ac:dyDescent="0.2">
      <c r="A794">
        <v>597</v>
      </c>
      <c r="B794">
        <v>13367</v>
      </c>
      <c r="C794">
        <v>2</v>
      </c>
      <c r="D794">
        <v>7</v>
      </c>
      <c r="E794">
        <v>88</v>
      </c>
      <c r="F794" s="5">
        <v>7</v>
      </c>
      <c r="G794" s="1" t="s">
        <v>543</v>
      </c>
      <c r="H794" s="5" t="s">
        <v>247</v>
      </c>
      <c r="I794">
        <v>77</v>
      </c>
      <c r="K794" s="4">
        <f t="shared" si="11"/>
        <v>0</v>
      </c>
    </row>
    <row r="795" spans="1:11" x14ac:dyDescent="0.2">
      <c r="G795" s="1"/>
    </row>
    <row r="796" spans="1:11" ht="16" x14ac:dyDescent="0.2">
      <c r="A796">
        <v>598</v>
      </c>
      <c r="B796">
        <v>9860</v>
      </c>
      <c r="C796">
        <v>2</v>
      </c>
      <c r="D796">
        <v>7</v>
      </c>
      <c r="E796">
        <v>88</v>
      </c>
      <c r="G796" s="1" t="s">
        <v>546</v>
      </c>
    </row>
    <row r="797" spans="1:11" x14ac:dyDescent="0.2">
      <c r="G797" s="1"/>
    </row>
    <row r="798" spans="1:11" ht="32" x14ac:dyDescent="0.2">
      <c r="A798">
        <v>599</v>
      </c>
      <c r="B798">
        <v>9861</v>
      </c>
      <c r="C798">
        <v>2</v>
      </c>
      <c r="D798">
        <v>7</v>
      </c>
      <c r="E798">
        <v>88</v>
      </c>
      <c r="G798" s="1" t="s">
        <v>547</v>
      </c>
    </row>
    <row r="799" spans="1:11" x14ac:dyDescent="0.2">
      <c r="G799" s="1"/>
    </row>
    <row r="800" spans="1:11" ht="16" x14ac:dyDescent="0.2">
      <c r="A800">
        <v>600</v>
      </c>
      <c r="B800">
        <v>9862</v>
      </c>
      <c r="C800">
        <v>2</v>
      </c>
      <c r="D800">
        <v>7</v>
      </c>
      <c r="E800">
        <v>88</v>
      </c>
      <c r="F800" s="5">
        <v>8</v>
      </c>
      <c r="G800" s="1" t="s">
        <v>548</v>
      </c>
      <c r="H800" s="5" t="s">
        <v>231</v>
      </c>
      <c r="I800">
        <v>7869</v>
      </c>
      <c r="K800" s="4">
        <f t="shared" si="11"/>
        <v>0</v>
      </c>
    </row>
    <row r="801" spans="1:12" x14ac:dyDescent="0.2">
      <c r="G801" s="1"/>
      <c r="L801" s="4">
        <f>SUM(K772:K800)</f>
        <v>0</v>
      </c>
    </row>
    <row r="802" spans="1:12" x14ac:dyDescent="0.2">
      <c r="A802">
        <v>601</v>
      </c>
      <c r="B802">
        <v>0</v>
      </c>
      <c r="C802">
        <v>2</v>
      </c>
      <c r="D802">
        <v>7</v>
      </c>
      <c r="G802" s="1"/>
    </row>
    <row r="803" spans="1:12" x14ac:dyDescent="0.2">
      <c r="G803" s="1"/>
    </row>
    <row r="804" spans="1:12" ht="16" x14ac:dyDescent="0.2">
      <c r="A804">
        <v>602</v>
      </c>
      <c r="B804">
        <v>1391</v>
      </c>
      <c r="C804">
        <v>2</v>
      </c>
      <c r="D804">
        <v>8</v>
      </c>
      <c r="E804">
        <v>90</v>
      </c>
      <c r="G804" s="1" t="s">
        <v>2471</v>
      </c>
    </row>
    <row r="805" spans="1:12" x14ac:dyDescent="0.2">
      <c r="G805" s="1"/>
    </row>
    <row r="806" spans="1:12" ht="16" x14ac:dyDescent="0.2">
      <c r="A806">
        <v>603</v>
      </c>
      <c r="B806">
        <v>14936</v>
      </c>
      <c r="C806">
        <v>2</v>
      </c>
      <c r="D806">
        <v>8</v>
      </c>
      <c r="E806">
        <v>90</v>
      </c>
      <c r="G806" s="1" t="s">
        <v>204</v>
      </c>
    </row>
    <row r="807" spans="1:12" x14ac:dyDescent="0.2">
      <c r="G807" s="1"/>
    </row>
    <row r="808" spans="1:12" ht="64" x14ac:dyDescent="0.2">
      <c r="A808">
        <v>604</v>
      </c>
      <c r="B808">
        <v>442</v>
      </c>
      <c r="C808">
        <v>2</v>
      </c>
      <c r="D808">
        <v>8</v>
      </c>
      <c r="E808">
        <v>90</v>
      </c>
      <c r="G808" s="1" t="s">
        <v>205</v>
      </c>
    </row>
    <row r="809" spans="1:12" x14ac:dyDescent="0.2">
      <c r="G809" s="1"/>
    </row>
    <row r="810" spans="1:12" ht="16" x14ac:dyDescent="0.2">
      <c r="A810">
        <v>605</v>
      </c>
      <c r="B810">
        <v>11443</v>
      </c>
      <c r="C810">
        <v>2</v>
      </c>
      <c r="D810">
        <v>8</v>
      </c>
      <c r="E810">
        <v>90</v>
      </c>
      <c r="G810" s="1" t="s">
        <v>206</v>
      </c>
    </row>
    <row r="811" spans="1:12" x14ac:dyDescent="0.2">
      <c r="G811" s="1"/>
    </row>
    <row r="812" spans="1:12" ht="16" x14ac:dyDescent="0.2">
      <c r="A812">
        <v>606</v>
      </c>
      <c r="B812">
        <v>11444</v>
      </c>
      <c r="C812">
        <v>2</v>
      </c>
      <c r="D812">
        <v>8</v>
      </c>
      <c r="E812">
        <v>90</v>
      </c>
      <c r="G812" s="1" t="s">
        <v>207</v>
      </c>
    </row>
    <row r="813" spans="1:12" x14ac:dyDescent="0.2">
      <c r="G813" s="1"/>
    </row>
    <row r="814" spans="1:12" ht="48" x14ac:dyDescent="0.2">
      <c r="A814">
        <v>607</v>
      </c>
      <c r="B814">
        <v>11445</v>
      </c>
      <c r="C814">
        <v>2</v>
      </c>
      <c r="D814">
        <v>8</v>
      </c>
      <c r="E814">
        <v>90</v>
      </c>
      <c r="G814" s="1" t="s">
        <v>208</v>
      </c>
    </row>
    <row r="815" spans="1:12" x14ac:dyDescent="0.2">
      <c r="G815" s="1"/>
    </row>
    <row r="816" spans="1:12" ht="16" x14ac:dyDescent="0.2">
      <c r="A816">
        <v>608</v>
      </c>
      <c r="B816">
        <v>11446</v>
      </c>
      <c r="C816">
        <v>2</v>
      </c>
      <c r="D816">
        <v>8</v>
      </c>
      <c r="E816">
        <v>90</v>
      </c>
      <c r="G816" s="1" t="s">
        <v>549</v>
      </c>
    </row>
    <row r="817" spans="1:7" x14ac:dyDescent="0.2">
      <c r="G817" s="1"/>
    </row>
    <row r="818" spans="1:7" ht="16" x14ac:dyDescent="0.2">
      <c r="A818">
        <v>609</v>
      </c>
      <c r="B818">
        <v>11447</v>
      </c>
      <c r="C818">
        <v>2</v>
      </c>
      <c r="D818">
        <v>8</v>
      </c>
      <c r="E818">
        <v>90</v>
      </c>
      <c r="G818" s="1" t="s">
        <v>550</v>
      </c>
    </row>
    <row r="819" spans="1:7" x14ac:dyDescent="0.2">
      <c r="G819" s="1"/>
    </row>
    <row r="820" spans="1:7" ht="16" x14ac:dyDescent="0.2">
      <c r="A820">
        <v>610</v>
      </c>
      <c r="B820">
        <v>16251</v>
      </c>
      <c r="C820">
        <v>2</v>
      </c>
      <c r="D820">
        <v>8</v>
      </c>
      <c r="E820">
        <v>90</v>
      </c>
      <c r="G820" s="1" t="s">
        <v>386</v>
      </c>
    </row>
    <row r="821" spans="1:7" x14ac:dyDescent="0.2">
      <c r="G821" s="1"/>
    </row>
    <row r="822" spans="1:7" ht="32" x14ac:dyDescent="0.2">
      <c r="A822">
        <v>611</v>
      </c>
      <c r="B822">
        <v>16253</v>
      </c>
      <c r="C822">
        <v>2</v>
      </c>
      <c r="D822">
        <v>8</v>
      </c>
      <c r="E822">
        <v>90</v>
      </c>
      <c r="G822" s="1" t="s">
        <v>551</v>
      </c>
    </row>
    <row r="823" spans="1:7" x14ac:dyDescent="0.2">
      <c r="G823" s="1"/>
    </row>
    <row r="824" spans="1:7" ht="16" x14ac:dyDescent="0.2">
      <c r="A824">
        <v>612</v>
      </c>
      <c r="B824">
        <v>16255</v>
      </c>
      <c r="C824">
        <v>2</v>
      </c>
      <c r="D824">
        <v>8</v>
      </c>
      <c r="E824">
        <v>90</v>
      </c>
      <c r="G824" s="1" t="s">
        <v>552</v>
      </c>
    </row>
    <row r="825" spans="1:7" x14ac:dyDescent="0.2">
      <c r="G825" s="1"/>
    </row>
    <row r="826" spans="1:7" ht="32" x14ac:dyDescent="0.2">
      <c r="A826">
        <v>613</v>
      </c>
      <c r="B826">
        <v>16257</v>
      </c>
      <c r="C826">
        <v>2</v>
      </c>
      <c r="D826">
        <v>8</v>
      </c>
      <c r="E826">
        <v>90</v>
      </c>
      <c r="G826" s="1" t="s">
        <v>553</v>
      </c>
    </row>
    <row r="827" spans="1:7" x14ac:dyDescent="0.2">
      <c r="G827" s="1"/>
    </row>
    <row r="828" spans="1:7" ht="32" x14ac:dyDescent="0.2">
      <c r="A828">
        <v>614</v>
      </c>
      <c r="B828">
        <v>16258</v>
      </c>
      <c r="C828">
        <v>2</v>
      </c>
      <c r="D828">
        <v>8</v>
      </c>
      <c r="E828">
        <v>90</v>
      </c>
      <c r="G828" s="1" t="s">
        <v>554</v>
      </c>
    </row>
    <row r="829" spans="1:7" x14ac:dyDescent="0.2">
      <c r="G829" s="1"/>
    </row>
    <row r="830" spans="1:7" ht="16" x14ac:dyDescent="0.2">
      <c r="A830">
        <v>615</v>
      </c>
      <c r="B830">
        <v>16259</v>
      </c>
      <c r="C830">
        <v>2</v>
      </c>
      <c r="D830">
        <v>8</v>
      </c>
      <c r="E830">
        <v>91</v>
      </c>
      <c r="G830" s="1" t="s">
        <v>555</v>
      </c>
    </row>
    <row r="831" spans="1:7" x14ac:dyDescent="0.2">
      <c r="G831" s="1"/>
    </row>
    <row r="832" spans="1:7" ht="48" x14ac:dyDescent="0.2">
      <c r="A832">
        <v>616</v>
      </c>
      <c r="B832">
        <v>16260</v>
      </c>
      <c r="C832">
        <v>2</v>
      </c>
      <c r="D832">
        <v>8</v>
      </c>
      <c r="E832">
        <v>91</v>
      </c>
      <c r="G832" s="1" t="s">
        <v>556</v>
      </c>
    </row>
    <row r="833" spans="1:11" x14ac:dyDescent="0.2">
      <c r="G833" s="1"/>
    </row>
    <row r="834" spans="1:11" ht="16" x14ac:dyDescent="0.2">
      <c r="A834">
        <v>617</v>
      </c>
      <c r="B834">
        <v>443</v>
      </c>
      <c r="C834">
        <v>2</v>
      </c>
      <c r="D834">
        <v>8</v>
      </c>
      <c r="E834">
        <v>91</v>
      </c>
      <c r="G834" s="1" t="s">
        <v>557</v>
      </c>
    </row>
    <row r="835" spans="1:11" x14ac:dyDescent="0.2">
      <c r="G835" s="1"/>
    </row>
    <row r="836" spans="1:11" ht="32" x14ac:dyDescent="0.2">
      <c r="A836">
        <v>618</v>
      </c>
      <c r="B836">
        <v>15325</v>
      </c>
      <c r="C836">
        <v>2</v>
      </c>
      <c r="D836">
        <v>8</v>
      </c>
      <c r="E836">
        <v>91</v>
      </c>
      <c r="G836" s="1" t="s">
        <v>558</v>
      </c>
    </row>
    <row r="837" spans="1:11" x14ac:dyDescent="0.2">
      <c r="G837" s="1"/>
    </row>
    <row r="838" spans="1:11" ht="16" x14ac:dyDescent="0.2">
      <c r="A838">
        <v>619</v>
      </c>
      <c r="B838">
        <v>9864</v>
      </c>
      <c r="C838">
        <v>2</v>
      </c>
      <c r="D838">
        <v>8</v>
      </c>
      <c r="E838">
        <v>91</v>
      </c>
      <c r="F838" s="5">
        <v>1</v>
      </c>
      <c r="G838" s="1" t="s">
        <v>559</v>
      </c>
      <c r="H838" s="5" t="s">
        <v>231</v>
      </c>
      <c r="I838">
        <v>4468</v>
      </c>
      <c r="K838" s="4">
        <f>J838*I838</f>
        <v>0</v>
      </c>
    </row>
    <row r="839" spans="1:11" x14ac:dyDescent="0.2">
      <c r="G839" s="1"/>
    </row>
    <row r="840" spans="1:11" ht="32" x14ac:dyDescent="0.2">
      <c r="A840">
        <v>620</v>
      </c>
      <c r="B840">
        <v>17029</v>
      </c>
      <c r="C840">
        <v>2</v>
      </c>
      <c r="D840">
        <v>8</v>
      </c>
      <c r="E840">
        <v>91</v>
      </c>
      <c r="G840" s="1" t="s">
        <v>560</v>
      </c>
    </row>
    <row r="841" spans="1:11" x14ac:dyDescent="0.2">
      <c r="G841" s="1"/>
    </row>
    <row r="842" spans="1:11" ht="16" x14ac:dyDescent="0.2">
      <c r="A842">
        <v>621</v>
      </c>
      <c r="B842">
        <v>17030</v>
      </c>
      <c r="C842">
        <v>2</v>
      </c>
      <c r="D842">
        <v>8</v>
      </c>
      <c r="E842">
        <v>91</v>
      </c>
      <c r="F842" s="5">
        <v>2</v>
      </c>
      <c r="G842" s="1" t="s">
        <v>559</v>
      </c>
      <c r="H842" s="5" t="s">
        <v>231</v>
      </c>
      <c r="I842">
        <v>29</v>
      </c>
      <c r="K842" s="4">
        <f t="shared" ref="K842:K856" si="12">J842*I842</f>
        <v>0</v>
      </c>
    </row>
    <row r="843" spans="1:11" x14ac:dyDescent="0.2">
      <c r="G843" s="1"/>
    </row>
    <row r="844" spans="1:11" ht="48" x14ac:dyDescent="0.2">
      <c r="A844">
        <v>622</v>
      </c>
      <c r="B844">
        <v>15326</v>
      </c>
      <c r="C844">
        <v>2</v>
      </c>
      <c r="D844">
        <v>8</v>
      </c>
      <c r="E844">
        <v>91</v>
      </c>
      <c r="G844" s="1" t="s">
        <v>561</v>
      </c>
    </row>
    <row r="845" spans="1:11" x14ac:dyDescent="0.2">
      <c r="G845" s="1"/>
    </row>
    <row r="846" spans="1:11" ht="16" x14ac:dyDescent="0.2">
      <c r="A846">
        <v>623</v>
      </c>
      <c r="B846">
        <v>15327</v>
      </c>
      <c r="C846">
        <v>2</v>
      </c>
      <c r="D846">
        <v>8</v>
      </c>
      <c r="E846">
        <v>91</v>
      </c>
      <c r="F846" s="5">
        <v>3</v>
      </c>
      <c r="G846" s="1" t="s">
        <v>559</v>
      </c>
      <c r="H846" s="5" t="s">
        <v>231</v>
      </c>
      <c r="I846">
        <v>614</v>
      </c>
      <c r="K846" s="4">
        <f t="shared" si="12"/>
        <v>0</v>
      </c>
    </row>
    <row r="847" spans="1:11" x14ac:dyDescent="0.2">
      <c r="G847" s="1"/>
    </row>
    <row r="848" spans="1:11" ht="32" x14ac:dyDescent="0.2">
      <c r="A848">
        <v>624</v>
      </c>
      <c r="B848">
        <v>15764</v>
      </c>
      <c r="C848">
        <v>2</v>
      </c>
      <c r="D848">
        <v>8</v>
      </c>
      <c r="E848">
        <v>91</v>
      </c>
      <c r="G848" s="1" t="s">
        <v>562</v>
      </c>
    </row>
    <row r="849" spans="1:12" x14ac:dyDescent="0.2">
      <c r="G849" s="1"/>
    </row>
    <row r="850" spans="1:12" ht="16" x14ac:dyDescent="0.2">
      <c r="A850">
        <v>625</v>
      </c>
      <c r="B850">
        <v>15765</v>
      </c>
      <c r="C850">
        <v>2</v>
      </c>
      <c r="D850">
        <v>8</v>
      </c>
      <c r="E850">
        <v>91</v>
      </c>
      <c r="F850" s="5">
        <v>4</v>
      </c>
      <c r="G850" s="1" t="s">
        <v>559</v>
      </c>
      <c r="H850" s="5" t="s">
        <v>231</v>
      </c>
      <c r="I850">
        <v>384</v>
      </c>
      <c r="K850" s="4">
        <f t="shared" si="12"/>
        <v>0</v>
      </c>
    </row>
    <row r="851" spans="1:12" x14ac:dyDescent="0.2">
      <c r="G851" s="1"/>
    </row>
    <row r="852" spans="1:12" ht="16" x14ac:dyDescent="0.2">
      <c r="A852">
        <v>626</v>
      </c>
      <c r="B852">
        <v>15959</v>
      </c>
      <c r="C852">
        <v>2</v>
      </c>
      <c r="D852">
        <v>8</v>
      </c>
      <c r="E852">
        <v>92</v>
      </c>
      <c r="G852" s="1" t="s">
        <v>563</v>
      </c>
    </row>
    <row r="853" spans="1:12" x14ac:dyDescent="0.2">
      <c r="G853" s="1"/>
    </row>
    <row r="854" spans="1:12" ht="32" x14ac:dyDescent="0.2">
      <c r="A854">
        <v>627</v>
      </c>
      <c r="B854">
        <v>15960</v>
      </c>
      <c r="C854">
        <v>2</v>
      </c>
      <c r="D854">
        <v>8</v>
      </c>
      <c r="E854">
        <v>92</v>
      </c>
      <c r="G854" s="1" t="s">
        <v>564</v>
      </c>
    </row>
    <row r="855" spans="1:12" x14ac:dyDescent="0.2">
      <c r="G855" s="1"/>
    </row>
    <row r="856" spans="1:12" ht="16" x14ac:dyDescent="0.2">
      <c r="A856">
        <v>628</v>
      </c>
      <c r="B856">
        <v>9866</v>
      </c>
      <c r="C856">
        <v>2</v>
      </c>
      <c r="D856">
        <v>8</v>
      </c>
      <c r="E856">
        <v>92</v>
      </c>
      <c r="F856" s="5">
        <v>5</v>
      </c>
      <c r="G856" s="1" t="s">
        <v>565</v>
      </c>
      <c r="H856" s="5" t="s">
        <v>231</v>
      </c>
      <c r="I856">
        <v>5111</v>
      </c>
      <c r="K856" s="4">
        <f t="shared" si="12"/>
        <v>0</v>
      </c>
    </row>
    <row r="857" spans="1:12" x14ac:dyDescent="0.2">
      <c r="G857" s="1"/>
      <c r="L857" s="4">
        <f>SUM(K838:K856)</f>
        <v>0</v>
      </c>
    </row>
    <row r="858" spans="1:12" x14ac:dyDescent="0.2">
      <c r="A858">
        <v>629</v>
      </c>
      <c r="B858">
        <v>0</v>
      </c>
      <c r="C858">
        <v>2</v>
      </c>
      <c r="D858">
        <v>8</v>
      </c>
      <c r="G858" s="1"/>
    </row>
    <row r="859" spans="1:12" x14ac:dyDescent="0.2">
      <c r="G859" s="1"/>
    </row>
    <row r="860" spans="1:12" ht="16" x14ac:dyDescent="0.2">
      <c r="A860">
        <v>630</v>
      </c>
      <c r="B860">
        <v>1392</v>
      </c>
      <c r="C860">
        <v>2</v>
      </c>
      <c r="D860">
        <v>9</v>
      </c>
      <c r="E860">
        <v>94</v>
      </c>
      <c r="G860" s="1" t="s">
        <v>2472</v>
      </c>
    </row>
    <row r="861" spans="1:12" x14ac:dyDescent="0.2">
      <c r="G861" s="1"/>
    </row>
    <row r="862" spans="1:12" ht="16" x14ac:dyDescent="0.2">
      <c r="A862">
        <v>631</v>
      </c>
      <c r="B862">
        <v>14937</v>
      </c>
      <c r="C862">
        <v>2</v>
      </c>
      <c r="D862">
        <v>9</v>
      </c>
      <c r="E862">
        <v>94</v>
      </c>
      <c r="G862" s="1" t="s">
        <v>204</v>
      </c>
    </row>
    <row r="863" spans="1:12" x14ac:dyDescent="0.2">
      <c r="G863" s="1"/>
    </row>
    <row r="864" spans="1:12" ht="64" x14ac:dyDescent="0.2">
      <c r="A864">
        <v>632</v>
      </c>
      <c r="B864">
        <v>10091</v>
      </c>
      <c r="C864">
        <v>2</v>
      </c>
      <c r="D864">
        <v>9</v>
      </c>
      <c r="E864">
        <v>94</v>
      </c>
      <c r="G864" s="1" t="s">
        <v>205</v>
      </c>
    </row>
    <row r="865" spans="1:7" x14ac:dyDescent="0.2">
      <c r="G865" s="1"/>
    </row>
    <row r="866" spans="1:7" ht="16" x14ac:dyDescent="0.2">
      <c r="A866">
        <v>633</v>
      </c>
      <c r="B866">
        <v>10092</v>
      </c>
      <c r="C866">
        <v>2</v>
      </c>
      <c r="D866">
        <v>9</v>
      </c>
      <c r="E866">
        <v>94</v>
      </c>
      <c r="G866" s="1" t="s">
        <v>206</v>
      </c>
    </row>
    <row r="867" spans="1:7" x14ac:dyDescent="0.2">
      <c r="G867" s="1"/>
    </row>
    <row r="868" spans="1:7" ht="16" x14ac:dyDescent="0.2">
      <c r="A868">
        <v>634</v>
      </c>
      <c r="B868">
        <v>10093</v>
      </c>
      <c r="C868">
        <v>2</v>
      </c>
      <c r="D868">
        <v>9</v>
      </c>
      <c r="E868">
        <v>94</v>
      </c>
      <c r="G868" s="1" t="s">
        <v>207</v>
      </c>
    </row>
    <row r="869" spans="1:7" x14ac:dyDescent="0.2">
      <c r="G869" s="1"/>
    </row>
    <row r="870" spans="1:7" ht="48" x14ac:dyDescent="0.2">
      <c r="A870">
        <v>635</v>
      </c>
      <c r="B870">
        <v>10094</v>
      </c>
      <c r="C870">
        <v>2</v>
      </c>
      <c r="D870">
        <v>9</v>
      </c>
      <c r="E870">
        <v>94</v>
      </c>
      <c r="G870" s="1" t="s">
        <v>566</v>
      </c>
    </row>
    <row r="871" spans="1:7" x14ac:dyDescent="0.2">
      <c r="G871" s="1"/>
    </row>
    <row r="872" spans="1:7" ht="16" x14ac:dyDescent="0.2">
      <c r="A872">
        <v>636</v>
      </c>
      <c r="B872">
        <v>10095</v>
      </c>
      <c r="C872">
        <v>2</v>
      </c>
      <c r="D872">
        <v>9</v>
      </c>
      <c r="E872">
        <v>94</v>
      </c>
      <c r="G872" s="1" t="s">
        <v>567</v>
      </c>
    </row>
    <row r="873" spans="1:7" x14ac:dyDescent="0.2">
      <c r="G873" s="1"/>
    </row>
    <row r="874" spans="1:7" ht="80" x14ac:dyDescent="0.2">
      <c r="A874">
        <v>637</v>
      </c>
      <c r="B874">
        <v>10096</v>
      </c>
      <c r="C874">
        <v>2</v>
      </c>
      <c r="D874">
        <v>9</v>
      </c>
      <c r="E874">
        <v>94</v>
      </c>
      <c r="G874" s="1" t="s">
        <v>568</v>
      </c>
    </row>
    <row r="875" spans="1:7" x14ac:dyDescent="0.2">
      <c r="G875" s="1"/>
    </row>
    <row r="876" spans="1:7" ht="64" x14ac:dyDescent="0.2">
      <c r="A876">
        <v>638</v>
      </c>
      <c r="B876">
        <v>10097</v>
      </c>
      <c r="C876">
        <v>2</v>
      </c>
      <c r="D876">
        <v>9</v>
      </c>
      <c r="E876">
        <v>95</v>
      </c>
      <c r="G876" s="1" t="s">
        <v>569</v>
      </c>
    </row>
    <row r="877" spans="1:7" x14ac:dyDescent="0.2">
      <c r="G877" s="1"/>
    </row>
    <row r="878" spans="1:7" ht="16" x14ac:dyDescent="0.2">
      <c r="A878">
        <v>639</v>
      </c>
      <c r="B878">
        <v>17099</v>
      </c>
      <c r="C878">
        <v>2</v>
      </c>
      <c r="D878">
        <v>9</v>
      </c>
      <c r="E878">
        <v>95</v>
      </c>
      <c r="G878" s="1" t="s">
        <v>570</v>
      </c>
    </row>
    <row r="879" spans="1:7" x14ac:dyDescent="0.2">
      <c r="G879" s="1"/>
    </row>
    <row r="880" spans="1:7" ht="16" x14ac:dyDescent="0.2">
      <c r="A880">
        <v>640</v>
      </c>
      <c r="B880">
        <v>17100</v>
      </c>
      <c r="C880">
        <v>2</v>
      </c>
      <c r="D880">
        <v>9</v>
      </c>
      <c r="E880">
        <v>95</v>
      </c>
      <c r="G880" s="1" t="s">
        <v>571</v>
      </c>
    </row>
    <row r="881" spans="1:11" x14ac:dyDescent="0.2">
      <c r="G881" s="1"/>
    </row>
    <row r="882" spans="1:11" ht="16" x14ac:dyDescent="0.2">
      <c r="A882">
        <v>641</v>
      </c>
      <c r="B882">
        <v>17101</v>
      </c>
      <c r="C882">
        <v>2</v>
      </c>
      <c r="D882">
        <v>9</v>
      </c>
      <c r="E882">
        <v>95</v>
      </c>
      <c r="F882" s="5">
        <v>1</v>
      </c>
      <c r="G882" s="1" t="s">
        <v>572</v>
      </c>
      <c r="H882" s="5" t="s">
        <v>247</v>
      </c>
      <c r="I882">
        <v>579</v>
      </c>
      <c r="K882" s="4">
        <f>J882*I882</f>
        <v>0</v>
      </c>
    </row>
    <row r="883" spans="1:11" x14ac:dyDescent="0.2">
      <c r="G883" s="1"/>
    </row>
    <row r="884" spans="1:11" ht="16" x14ac:dyDescent="0.2">
      <c r="A884">
        <v>642</v>
      </c>
      <c r="B884">
        <v>17103</v>
      </c>
      <c r="C884">
        <v>2</v>
      </c>
      <c r="D884">
        <v>9</v>
      </c>
      <c r="E884">
        <v>95</v>
      </c>
      <c r="F884" s="5">
        <v>2</v>
      </c>
      <c r="G884" s="1" t="s">
        <v>573</v>
      </c>
      <c r="H884" s="5" t="s">
        <v>247</v>
      </c>
      <c r="I884">
        <v>38</v>
      </c>
      <c r="K884" s="4">
        <f t="shared" ref="K884:K942" si="13">J884*I884</f>
        <v>0</v>
      </c>
    </row>
    <row r="885" spans="1:11" x14ac:dyDescent="0.2">
      <c r="G885" s="1"/>
    </row>
    <row r="886" spans="1:11" ht="16" x14ac:dyDescent="0.2">
      <c r="A886">
        <v>643</v>
      </c>
      <c r="B886">
        <v>17168</v>
      </c>
      <c r="C886">
        <v>2</v>
      </c>
      <c r="D886">
        <v>9</v>
      </c>
      <c r="E886">
        <v>95</v>
      </c>
      <c r="F886" s="5">
        <v>3</v>
      </c>
      <c r="G886" s="1" t="s">
        <v>574</v>
      </c>
      <c r="H886" s="5" t="s">
        <v>247</v>
      </c>
      <c r="I886">
        <v>30</v>
      </c>
      <c r="K886" s="4">
        <f t="shared" si="13"/>
        <v>0</v>
      </c>
    </row>
    <row r="887" spans="1:11" x14ac:dyDescent="0.2">
      <c r="G887" s="1"/>
    </row>
    <row r="888" spans="1:11" ht="16" x14ac:dyDescent="0.2">
      <c r="A888">
        <v>644</v>
      </c>
      <c r="B888">
        <v>17108</v>
      </c>
      <c r="C888">
        <v>2</v>
      </c>
      <c r="D888">
        <v>9</v>
      </c>
      <c r="E888">
        <v>95</v>
      </c>
      <c r="G888" s="1" t="s">
        <v>575</v>
      </c>
    </row>
    <row r="889" spans="1:11" x14ac:dyDescent="0.2">
      <c r="G889" s="1"/>
    </row>
    <row r="890" spans="1:11" ht="16" x14ac:dyDescent="0.2">
      <c r="A890">
        <v>645</v>
      </c>
      <c r="B890">
        <v>17109</v>
      </c>
      <c r="C890">
        <v>2</v>
      </c>
      <c r="D890">
        <v>9</v>
      </c>
      <c r="E890">
        <v>95</v>
      </c>
      <c r="G890" s="1" t="s">
        <v>576</v>
      </c>
    </row>
    <row r="891" spans="1:11" x14ac:dyDescent="0.2">
      <c r="G891" s="1"/>
    </row>
    <row r="892" spans="1:11" ht="16" x14ac:dyDescent="0.2">
      <c r="A892">
        <v>646</v>
      </c>
      <c r="B892">
        <v>17235</v>
      </c>
      <c r="C892">
        <v>2</v>
      </c>
      <c r="D892">
        <v>9</v>
      </c>
      <c r="E892">
        <v>95</v>
      </c>
      <c r="F892" s="5">
        <v>4</v>
      </c>
      <c r="G892" s="1" t="s">
        <v>577</v>
      </c>
      <c r="H892" s="5" t="s">
        <v>247</v>
      </c>
      <c r="I892">
        <v>106</v>
      </c>
      <c r="K892" s="4">
        <f t="shared" si="13"/>
        <v>0</v>
      </c>
    </row>
    <row r="893" spans="1:11" x14ac:dyDescent="0.2">
      <c r="G893" s="1"/>
    </row>
    <row r="894" spans="1:11" ht="16" x14ac:dyDescent="0.2">
      <c r="A894">
        <v>647</v>
      </c>
      <c r="B894">
        <v>17243</v>
      </c>
      <c r="C894">
        <v>2</v>
      </c>
      <c r="D894">
        <v>9</v>
      </c>
      <c r="E894">
        <v>95</v>
      </c>
      <c r="F894" s="5">
        <v>5</v>
      </c>
      <c r="G894" s="1" t="s">
        <v>578</v>
      </c>
      <c r="H894" s="5" t="s">
        <v>247</v>
      </c>
      <c r="I894">
        <v>2</v>
      </c>
      <c r="K894" s="4">
        <f t="shared" si="13"/>
        <v>0</v>
      </c>
    </row>
    <row r="895" spans="1:11" x14ac:dyDescent="0.2">
      <c r="G895" s="1"/>
    </row>
    <row r="896" spans="1:11" ht="16" x14ac:dyDescent="0.2">
      <c r="A896">
        <v>648</v>
      </c>
      <c r="B896">
        <v>17112</v>
      </c>
      <c r="C896">
        <v>2</v>
      </c>
      <c r="D896">
        <v>9</v>
      </c>
      <c r="E896">
        <v>95</v>
      </c>
      <c r="G896" s="1" t="s">
        <v>579</v>
      </c>
    </row>
    <row r="897" spans="1:11" x14ac:dyDescent="0.2">
      <c r="G897" s="1"/>
    </row>
    <row r="898" spans="1:11" ht="16" x14ac:dyDescent="0.2">
      <c r="A898">
        <v>649</v>
      </c>
      <c r="B898">
        <v>17113</v>
      </c>
      <c r="C898">
        <v>2</v>
      </c>
      <c r="D898">
        <v>9</v>
      </c>
      <c r="E898">
        <v>95</v>
      </c>
      <c r="G898" s="1" t="s">
        <v>576</v>
      </c>
    </row>
    <row r="899" spans="1:11" x14ac:dyDescent="0.2">
      <c r="G899" s="1"/>
    </row>
    <row r="900" spans="1:11" ht="16" x14ac:dyDescent="0.2">
      <c r="A900">
        <v>650</v>
      </c>
      <c r="B900">
        <v>17224</v>
      </c>
      <c r="C900">
        <v>2</v>
      </c>
      <c r="D900">
        <v>9</v>
      </c>
      <c r="E900">
        <v>95</v>
      </c>
      <c r="F900" s="5">
        <v>6</v>
      </c>
      <c r="G900" s="1" t="s">
        <v>580</v>
      </c>
      <c r="H900" s="5" t="s">
        <v>247</v>
      </c>
      <c r="I900">
        <v>146</v>
      </c>
      <c r="K900" s="4">
        <f t="shared" si="13"/>
        <v>0</v>
      </c>
    </row>
    <row r="901" spans="1:11" x14ac:dyDescent="0.2">
      <c r="G901" s="1"/>
    </row>
    <row r="902" spans="1:11" ht="16" x14ac:dyDescent="0.2">
      <c r="A902">
        <v>651</v>
      </c>
      <c r="B902">
        <v>17231</v>
      </c>
      <c r="C902">
        <v>2</v>
      </c>
      <c r="D902">
        <v>9</v>
      </c>
      <c r="E902">
        <v>95</v>
      </c>
      <c r="F902" s="5">
        <v>7</v>
      </c>
      <c r="G902" s="1" t="s">
        <v>581</v>
      </c>
      <c r="H902" s="5" t="s">
        <v>247</v>
      </c>
      <c r="I902">
        <v>117</v>
      </c>
      <c r="K902" s="4">
        <f t="shared" si="13"/>
        <v>0</v>
      </c>
    </row>
    <row r="903" spans="1:11" x14ac:dyDescent="0.2">
      <c r="G903" s="1"/>
    </row>
    <row r="904" spans="1:11" ht="16" x14ac:dyDescent="0.2">
      <c r="A904">
        <v>652</v>
      </c>
      <c r="B904">
        <v>17117</v>
      </c>
      <c r="C904">
        <v>2</v>
      </c>
      <c r="D904">
        <v>9</v>
      </c>
      <c r="E904">
        <v>95</v>
      </c>
      <c r="F904" s="5">
        <v>8</v>
      </c>
      <c r="G904" s="1" t="s">
        <v>582</v>
      </c>
      <c r="H904" s="5" t="s">
        <v>247</v>
      </c>
      <c r="I904">
        <v>60</v>
      </c>
      <c r="K904" s="4">
        <f t="shared" si="13"/>
        <v>0</v>
      </c>
    </row>
    <row r="905" spans="1:11" x14ac:dyDescent="0.2">
      <c r="G905" s="1"/>
    </row>
    <row r="906" spans="1:11" ht="16" x14ac:dyDescent="0.2">
      <c r="A906">
        <v>653</v>
      </c>
      <c r="B906">
        <v>17118</v>
      </c>
      <c r="C906">
        <v>2</v>
      </c>
      <c r="D906">
        <v>9</v>
      </c>
      <c r="E906">
        <v>95</v>
      </c>
      <c r="F906" s="5">
        <v>9</v>
      </c>
      <c r="G906" s="1" t="s">
        <v>583</v>
      </c>
      <c r="H906" s="5" t="s">
        <v>247</v>
      </c>
      <c r="I906">
        <v>5</v>
      </c>
      <c r="K906" s="4">
        <f t="shared" si="13"/>
        <v>0</v>
      </c>
    </row>
    <row r="907" spans="1:11" x14ac:dyDescent="0.2">
      <c r="G907" s="1"/>
    </row>
    <row r="908" spans="1:11" ht="16" x14ac:dyDescent="0.2">
      <c r="A908">
        <v>654</v>
      </c>
      <c r="B908">
        <v>17245</v>
      </c>
      <c r="C908">
        <v>2</v>
      </c>
      <c r="D908">
        <v>9</v>
      </c>
      <c r="E908">
        <v>95</v>
      </c>
      <c r="F908" s="5">
        <v>10</v>
      </c>
      <c r="G908" s="1" t="s">
        <v>584</v>
      </c>
      <c r="H908" s="5" t="s">
        <v>247</v>
      </c>
      <c r="I908">
        <v>42</v>
      </c>
      <c r="K908" s="4">
        <f t="shared" si="13"/>
        <v>0</v>
      </c>
    </row>
    <row r="909" spans="1:11" x14ac:dyDescent="0.2">
      <c r="G909" s="1"/>
    </row>
    <row r="910" spans="1:11" ht="16" x14ac:dyDescent="0.2">
      <c r="A910">
        <v>655</v>
      </c>
      <c r="B910">
        <v>17247</v>
      </c>
      <c r="C910">
        <v>2</v>
      </c>
      <c r="D910">
        <v>9</v>
      </c>
      <c r="E910">
        <v>95</v>
      </c>
      <c r="F910" s="5">
        <v>11</v>
      </c>
      <c r="G910" s="1" t="s">
        <v>585</v>
      </c>
      <c r="H910" s="5" t="s">
        <v>247</v>
      </c>
      <c r="I910">
        <v>32</v>
      </c>
      <c r="K910" s="4">
        <f t="shared" si="13"/>
        <v>0</v>
      </c>
    </row>
    <row r="911" spans="1:11" x14ac:dyDescent="0.2">
      <c r="G911" s="1"/>
    </row>
    <row r="912" spans="1:11" ht="16" x14ac:dyDescent="0.2">
      <c r="A912">
        <v>656</v>
      </c>
      <c r="B912">
        <v>17123</v>
      </c>
      <c r="C912">
        <v>2</v>
      </c>
      <c r="D912">
        <v>9</v>
      </c>
      <c r="E912">
        <v>95</v>
      </c>
      <c r="F912" s="5">
        <v>12</v>
      </c>
      <c r="G912" s="1" t="s">
        <v>586</v>
      </c>
      <c r="H912" s="5" t="s">
        <v>247</v>
      </c>
      <c r="I912">
        <v>163</v>
      </c>
      <c r="K912" s="4">
        <f t="shared" si="13"/>
        <v>0</v>
      </c>
    </row>
    <row r="913" spans="1:11" x14ac:dyDescent="0.2">
      <c r="G913" s="1"/>
    </row>
    <row r="914" spans="1:11" ht="16" x14ac:dyDescent="0.2">
      <c r="A914">
        <v>657</v>
      </c>
      <c r="B914">
        <v>17259</v>
      </c>
      <c r="C914">
        <v>2</v>
      </c>
      <c r="D914">
        <v>9</v>
      </c>
      <c r="E914">
        <v>96</v>
      </c>
      <c r="F914" s="5">
        <v>13</v>
      </c>
      <c r="G914" s="1" t="s">
        <v>587</v>
      </c>
      <c r="H914" s="5" t="s">
        <v>247</v>
      </c>
      <c r="I914">
        <v>3</v>
      </c>
      <c r="K914" s="4">
        <f t="shared" si="13"/>
        <v>0</v>
      </c>
    </row>
    <row r="915" spans="1:11" x14ac:dyDescent="0.2">
      <c r="G915" s="1"/>
    </row>
    <row r="916" spans="1:11" ht="16" x14ac:dyDescent="0.2">
      <c r="A916">
        <v>658</v>
      </c>
      <c r="B916">
        <v>17163</v>
      </c>
      <c r="C916">
        <v>2</v>
      </c>
      <c r="D916">
        <v>9</v>
      </c>
      <c r="E916">
        <v>96</v>
      </c>
      <c r="F916" s="5">
        <v>14</v>
      </c>
      <c r="G916" s="1" t="s">
        <v>588</v>
      </c>
      <c r="H916" s="5" t="s">
        <v>247</v>
      </c>
      <c r="I916">
        <v>16</v>
      </c>
      <c r="K916" s="4">
        <f t="shared" si="13"/>
        <v>0</v>
      </c>
    </row>
    <row r="917" spans="1:11" x14ac:dyDescent="0.2">
      <c r="G917" s="1"/>
    </row>
    <row r="918" spans="1:11" ht="16" x14ac:dyDescent="0.2">
      <c r="A918">
        <v>659</v>
      </c>
      <c r="B918">
        <v>17169</v>
      </c>
      <c r="C918">
        <v>2</v>
      </c>
      <c r="D918">
        <v>9</v>
      </c>
      <c r="E918">
        <v>96</v>
      </c>
      <c r="F918" s="5">
        <v>15</v>
      </c>
      <c r="G918" s="1" t="s">
        <v>589</v>
      </c>
      <c r="H918" s="5" t="s">
        <v>247</v>
      </c>
      <c r="I918">
        <v>15</v>
      </c>
      <c r="K918" s="4">
        <f t="shared" si="13"/>
        <v>0</v>
      </c>
    </row>
    <row r="919" spans="1:11" x14ac:dyDescent="0.2">
      <c r="G919" s="1"/>
    </row>
    <row r="920" spans="1:11" ht="16" x14ac:dyDescent="0.2">
      <c r="A920">
        <v>660</v>
      </c>
      <c r="B920">
        <v>17129</v>
      </c>
      <c r="C920">
        <v>2</v>
      </c>
      <c r="D920">
        <v>9</v>
      </c>
      <c r="E920">
        <v>96</v>
      </c>
      <c r="F920" s="5">
        <v>16</v>
      </c>
      <c r="G920" s="1" t="s">
        <v>590</v>
      </c>
      <c r="H920" s="5" t="s">
        <v>591</v>
      </c>
      <c r="I920">
        <v>19</v>
      </c>
      <c r="K920" s="4">
        <f t="shared" si="13"/>
        <v>0</v>
      </c>
    </row>
    <row r="921" spans="1:11" x14ac:dyDescent="0.2">
      <c r="G921" s="1"/>
    </row>
    <row r="922" spans="1:11" ht="16" x14ac:dyDescent="0.2">
      <c r="A922">
        <v>661</v>
      </c>
      <c r="B922">
        <v>17165</v>
      </c>
      <c r="C922">
        <v>2</v>
      </c>
      <c r="D922">
        <v>9</v>
      </c>
      <c r="E922">
        <v>96</v>
      </c>
      <c r="F922" s="5">
        <v>17</v>
      </c>
      <c r="G922" s="1" t="s">
        <v>592</v>
      </c>
      <c r="H922" s="5" t="s">
        <v>591</v>
      </c>
      <c r="I922">
        <v>192.5</v>
      </c>
      <c r="K922" s="4">
        <f t="shared" si="13"/>
        <v>0</v>
      </c>
    </row>
    <row r="923" spans="1:11" x14ac:dyDescent="0.2">
      <c r="G923" s="1"/>
    </row>
    <row r="924" spans="1:11" ht="16" x14ac:dyDescent="0.2">
      <c r="A924">
        <v>662</v>
      </c>
      <c r="B924">
        <v>17173</v>
      </c>
      <c r="C924">
        <v>2</v>
      </c>
      <c r="D924">
        <v>9</v>
      </c>
      <c r="E924">
        <v>96</v>
      </c>
      <c r="F924" s="5">
        <v>18</v>
      </c>
      <c r="G924" s="1" t="s">
        <v>593</v>
      </c>
      <c r="H924" s="5" t="s">
        <v>247</v>
      </c>
      <c r="I924">
        <v>3</v>
      </c>
      <c r="K924" s="4">
        <f t="shared" si="13"/>
        <v>0</v>
      </c>
    </row>
    <row r="925" spans="1:11" x14ac:dyDescent="0.2">
      <c r="G925" s="1"/>
    </row>
    <row r="926" spans="1:11" ht="16" x14ac:dyDescent="0.2">
      <c r="A926">
        <v>663</v>
      </c>
      <c r="B926">
        <v>17250</v>
      </c>
      <c r="C926">
        <v>2</v>
      </c>
      <c r="D926">
        <v>9</v>
      </c>
      <c r="E926">
        <v>96</v>
      </c>
      <c r="F926" s="5">
        <v>19</v>
      </c>
      <c r="G926" s="1" t="s">
        <v>594</v>
      </c>
      <c r="H926" s="5" t="s">
        <v>247</v>
      </c>
      <c r="I926">
        <v>18</v>
      </c>
      <c r="K926" s="4">
        <f t="shared" si="13"/>
        <v>0</v>
      </c>
    </row>
    <row r="927" spans="1:11" x14ac:dyDescent="0.2">
      <c r="G927" s="1"/>
    </row>
    <row r="928" spans="1:11" ht="16" x14ac:dyDescent="0.2">
      <c r="A928">
        <v>664</v>
      </c>
      <c r="B928">
        <v>17130</v>
      </c>
      <c r="C928">
        <v>2</v>
      </c>
      <c r="D928">
        <v>9</v>
      </c>
      <c r="E928">
        <v>96</v>
      </c>
      <c r="G928" s="1" t="s">
        <v>595</v>
      </c>
    </row>
    <row r="929" spans="1:11" x14ac:dyDescent="0.2">
      <c r="G929" s="1"/>
    </row>
    <row r="930" spans="1:11" ht="16" x14ac:dyDescent="0.2">
      <c r="A930">
        <v>665</v>
      </c>
      <c r="B930">
        <v>17131</v>
      </c>
      <c r="C930">
        <v>2</v>
      </c>
      <c r="D930">
        <v>9</v>
      </c>
      <c r="E930">
        <v>96</v>
      </c>
      <c r="G930" s="1" t="s">
        <v>576</v>
      </c>
    </row>
    <row r="931" spans="1:11" x14ac:dyDescent="0.2">
      <c r="G931" s="1"/>
    </row>
    <row r="932" spans="1:11" ht="16" x14ac:dyDescent="0.2">
      <c r="A932">
        <v>666</v>
      </c>
      <c r="B932">
        <v>17257</v>
      </c>
      <c r="C932">
        <v>2</v>
      </c>
      <c r="D932">
        <v>9</v>
      </c>
      <c r="E932">
        <v>96</v>
      </c>
      <c r="F932" s="5">
        <v>20</v>
      </c>
      <c r="G932" s="1" t="s">
        <v>596</v>
      </c>
      <c r="H932" s="5" t="s">
        <v>247</v>
      </c>
      <c r="I932">
        <v>20</v>
      </c>
      <c r="K932" s="4">
        <f t="shared" si="13"/>
        <v>0</v>
      </c>
    </row>
    <row r="933" spans="1:11" x14ac:dyDescent="0.2">
      <c r="G933" s="1"/>
    </row>
    <row r="934" spans="1:11" ht="16" x14ac:dyDescent="0.2">
      <c r="A934">
        <v>667</v>
      </c>
      <c r="B934">
        <v>17232</v>
      </c>
      <c r="C934">
        <v>2</v>
      </c>
      <c r="D934">
        <v>9</v>
      </c>
      <c r="E934">
        <v>96</v>
      </c>
      <c r="F934" s="5">
        <v>21</v>
      </c>
      <c r="G934" s="1" t="s">
        <v>597</v>
      </c>
      <c r="H934" s="5" t="s">
        <v>591</v>
      </c>
      <c r="I934">
        <v>106</v>
      </c>
      <c r="K934" s="4">
        <f t="shared" si="13"/>
        <v>0</v>
      </c>
    </row>
    <row r="935" spans="1:11" x14ac:dyDescent="0.2">
      <c r="G935" s="1"/>
    </row>
    <row r="936" spans="1:11" ht="32" x14ac:dyDescent="0.2">
      <c r="A936">
        <v>668</v>
      </c>
      <c r="B936">
        <v>17161</v>
      </c>
      <c r="C936">
        <v>2</v>
      </c>
      <c r="D936">
        <v>9</v>
      </c>
      <c r="E936">
        <v>96</v>
      </c>
      <c r="F936" s="5">
        <v>22</v>
      </c>
      <c r="G936" s="1" t="s">
        <v>598</v>
      </c>
      <c r="H936" s="5" t="s">
        <v>247</v>
      </c>
      <c r="I936">
        <v>38</v>
      </c>
      <c r="K936" s="4">
        <f t="shared" si="13"/>
        <v>0</v>
      </c>
    </row>
    <row r="937" spans="1:11" x14ac:dyDescent="0.2">
      <c r="G937" s="1"/>
    </row>
    <row r="938" spans="1:11" ht="16" x14ac:dyDescent="0.2">
      <c r="A938">
        <v>669</v>
      </c>
      <c r="B938">
        <v>17238</v>
      </c>
      <c r="C938">
        <v>2</v>
      </c>
      <c r="D938">
        <v>9</v>
      </c>
      <c r="E938">
        <v>96</v>
      </c>
      <c r="F938" s="5">
        <v>23</v>
      </c>
      <c r="G938" s="1" t="s">
        <v>599</v>
      </c>
      <c r="H938" s="5" t="s">
        <v>591</v>
      </c>
      <c r="I938">
        <v>133</v>
      </c>
      <c r="K938" s="4">
        <f t="shared" si="13"/>
        <v>0</v>
      </c>
    </row>
    <row r="939" spans="1:11" x14ac:dyDescent="0.2">
      <c r="G939" s="1"/>
    </row>
    <row r="940" spans="1:11" ht="16" x14ac:dyDescent="0.2">
      <c r="A940">
        <v>670</v>
      </c>
      <c r="B940">
        <v>17244</v>
      </c>
      <c r="C940">
        <v>2</v>
      </c>
      <c r="D940">
        <v>9</v>
      </c>
      <c r="E940">
        <v>96</v>
      </c>
      <c r="F940" s="5">
        <v>24</v>
      </c>
      <c r="G940" s="1" t="s">
        <v>600</v>
      </c>
      <c r="H940" s="5" t="s">
        <v>247</v>
      </c>
      <c r="I940">
        <v>11</v>
      </c>
      <c r="K940" s="4">
        <f t="shared" si="13"/>
        <v>0</v>
      </c>
    </row>
    <row r="941" spans="1:11" x14ac:dyDescent="0.2">
      <c r="G941" s="1"/>
    </row>
    <row r="942" spans="1:11" ht="16" x14ac:dyDescent="0.2">
      <c r="A942">
        <v>671</v>
      </c>
      <c r="B942">
        <v>17225</v>
      </c>
      <c r="C942">
        <v>2</v>
      </c>
      <c r="D942">
        <v>9</v>
      </c>
      <c r="E942">
        <v>96</v>
      </c>
      <c r="F942" s="5">
        <v>25</v>
      </c>
      <c r="G942" s="1" t="s">
        <v>601</v>
      </c>
      <c r="H942" s="5" t="s">
        <v>591</v>
      </c>
      <c r="I942">
        <v>12</v>
      </c>
      <c r="K942" s="4">
        <f t="shared" si="13"/>
        <v>0</v>
      </c>
    </row>
    <row r="943" spans="1:11" x14ac:dyDescent="0.2">
      <c r="G943" s="1"/>
    </row>
    <row r="944" spans="1:11" ht="16" x14ac:dyDescent="0.2">
      <c r="A944">
        <v>672</v>
      </c>
      <c r="B944">
        <v>17142</v>
      </c>
      <c r="C944">
        <v>2</v>
      </c>
      <c r="D944">
        <v>9</v>
      </c>
      <c r="E944">
        <v>96</v>
      </c>
      <c r="G944" s="1" t="s">
        <v>602</v>
      </c>
    </row>
    <row r="945" spans="1:11" x14ac:dyDescent="0.2">
      <c r="G945" s="1"/>
    </row>
    <row r="946" spans="1:11" ht="16" x14ac:dyDescent="0.2">
      <c r="A946">
        <v>673</v>
      </c>
      <c r="B946">
        <v>17143</v>
      </c>
      <c r="C946">
        <v>2</v>
      </c>
      <c r="D946">
        <v>9</v>
      </c>
      <c r="E946">
        <v>96</v>
      </c>
      <c r="G946" s="1" t="s">
        <v>576</v>
      </c>
    </row>
    <row r="947" spans="1:11" x14ac:dyDescent="0.2">
      <c r="G947" s="1"/>
    </row>
    <row r="948" spans="1:11" ht="16" x14ac:dyDescent="0.2">
      <c r="A948">
        <v>674</v>
      </c>
      <c r="B948">
        <v>17144</v>
      </c>
      <c r="C948">
        <v>2</v>
      </c>
      <c r="D948">
        <v>9</v>
      </c>
      <c r="E948">
        <v>96</v>
      </c>
      <c r="F948" s="5">
        <v>26</v>
      </c>
      <c r="G948" s="1" t="s">
        <v>603</v>
      </c>
      <c r="H948" s="5" t="s">
        <v>282</v>
      </c>
      <c r="I948">
        <v>33</v>
      </c>
      <c r="K948" s="4">
        <f t="shared" ref="K948:K1006" si="14">J948*I948</f>
        <v>0</v>
      </c>
    </row>
    <row r="949" spans="1:11" x14ac:dyDescent="0.2">
      <c r="G949" s="1"/>
    </row>
    <row r="950" spans="1:11" ht="32" x14ac:dyDescent="0.2">
      <c r="A950">
        <v>675</v>
      </c>
      <c r="B950">
        <v>17258</v>
      </c>
      <c r="C950">
        <v>2</v>
      </c>
      <c r="D950">
        <v>9</v>
      </c>
      <c r="E950">
        <v>97</v>
      </c>
      <c r="F950" s="5">
        <v>27</v>
      </c>
      <c r="G950" s="1" t="s">
        <v>604</v>
      </c>
      <c r="H950" s="5" t="s">
        <v>247</v>
      </c>
      <c r="I950">
        <v>10</v>
      </c>
      <c r="K950" s="4">
        <f t="shared" si="14"/>
        <v>0</v>
      </c>
    </row>
    <row r="951" spans="1:11" x14ac:dyDescent="0.2">
      <c r="G951" s="1"/>
    </row>
    <row r="952" spans="1:11" ht="16" x14ac:dyDescent="0.2">
      <c r="A952">
        <v>676</v>
      </c>
      <c r="B952">
        <v>17228</v>
      </c>
      <c r="C952">
        <v>2</v>
      </c>
      <c r="D952">
        <v>9</v>
      </c>
      <c r="E952">
        <v>97</v>
      </c>
      <c r="F952" s="5">
        <v>28</v>
      </c>
      <c r="G952" s="1" t="s">
        <v>605</v>
      </c>
      <c r="H952" s="5" t="s">
        <v>247</v>
      </c>
      <c r="I952">
        <v>31</v>
      </c>
      <c r="K952" s="4">
        <f t="shared" si="14"/>
        <v>0</v>
      </c>
    </row>
    <row r="953" spans="1:11" x14ac:dyDescent="0.2">
      <c r="G953" s="1"/>
    </row>
    <row r="954" spans="1:11" ht="16" x14ac:dyDescent="0.2">
      <c r="A954">
        <v>677</v>
      </c>
      <c r="B954">
        <v>17160</v>
      </c>
      <c r="C954">
        <v>2</v>
      </c>
      <c r="D954">
        <v>9</v>
      </c>
      <c r="E954">
        <v>97</v>
      </c>
      <c r="F954" s="5">
        <v>29</v>
      </c>
      <c r="G954" s="1" t="s">
        <v>606</v>
      </c>
      <c r="H954" s="5" t="s">
        <v>247</v>
      </c>
      <c r="I954">
        <v>5</v>
      </c>
      <c r="K954" s="4">
        <f t="shared" si="14"/>
        <v>0</v>
      </c>
    </row>
    <row r="955" spans="1:11" x14ac:dyDescent="0.2">
      <c r="G955" s="1"/>
    </row>
    <row r="956" spans="1:11" ht="16" x14ac:dyDescent="0.2">
      <c r="A956">
        <v>678</v>
      </c>
      <c r="B956">
        <v>17146</v>
      </c>
      <c r="C956">
        <v>2</v>
      </c>
      <c r="D956">
        <v>9</v>
      </c>
      <c r="E956">
        <v>97</v>
      </c>
      <c r="G956" s="1" t="s">
        <v>607</v>
      </c>
    </row>
    <row r="957" spans="1:11" x14ac:dyDescent="0.2">
      <c r="G957" s="1"/>
    </row>
    <row r="958" spans="1:11" ht="16" x14ac:dyDescent="0.2">
      <c r="A958">
        <v>679</v>
      </c>
      <c r="B958">
        <v>17147</v>
      </c>
      <c r="C958">
        <v>2</v>
      </c>
      <c r="D958">
        <v>9</v>
      </c>
      <c r="E958">
        <v>97</v>
      </c>
      <c r="G958" s="1" t="s">
        <v>576</v>
      </c>
    </row>
    <row r="959" spans="1:11" x14ac:dyDescent="0.2">
      <c r="G959" s="1"/>
    </row>
    <row r="960" spans="1:11" ht="32" x14ac:dyDescent="0.2">
      <c r="A960">
        <v>680</v>
      </c>
      <c r="B960">
        <v>17148</v>
      </c>
      <c r="C960">
        <v>2</v>
      </c>
      <c r="D960">
        <v>9</v>
      </c>
      <c r="E960">
        <v>97</v>
      </c>
      <c r="F960" s="5">
        <v>30</v>
      </c>
      <c r="G960" s="1" t="s">
        <v>608</v>
      </c>
      <c r="H960" s="5" t="s">
        <v>247</v>
      </c>
      <c r="I960">
        <v>67</v>
      </c>
      <c r="K960" s="4">
        <f t="shared" si="14"/>
        <v>0</v>
      </c>
    </row>
    <row r="961" spans="1:11" x14ac:dyDescent="0.2">
      <c r="G961" s="1"/>
    </row>
    <row r="962" spans="1:11" ht="16" x14ac:dyDescent="0.2">
      <c r="A962">
        <v>681</v>
      </c>
      <c r="B962">
        <v>17248</v>
      </c>
      <c r="C962">
        <v>2</v>
      </c>
      <c r="D962">
        <v>9</v>
      </c>
      <c r="E962">
        <v>97</v>
      </c>
      <c r="F962" s="5">
        <v>31</v>
      </c>
      <c r="G962" s="1" t="s">
        <v>609</v>
      </c>
      <c r="H962" s="5" t="s">
        <v>247</v>
      </c>
      <c r="I962">
        <v>24</v>
      </c>
      <c r="K962" s="4">
        <f t="shared" si="14"/>
        <v>0</v>
      </c>
    </row>
    <row r="963" spans="1:11" x14ac:dyDescent="0.2">
      <c r="G963" s="1"/>
    </row>
    <row r="964" spans="1:11" ht="16" x14ac:dyDescent="0.2">
      <c r="A964">
        <v>682</v>
      </c>
      <c r="B964">
        <v>17246</v>
      </c>
      <c r="C964">
        <v>2</v>
      </c>
      <c r="D964">
        <v>9</v>
      </c>
      <c r="E964">
        <v>97</v>
      </c>
      <c r="F964" s="5">
        <v>32</v>
      </c>
      <c r="G964" s="1" t="s">
        <v>610</v>
      </c>
      <c r="H964" s="5" t="s">
        <v>247</v>
      </c>
      <c r="I964">
        <v>51</v>
      </c>
      <c r="K964" s="4">
        <f t="shared" si="14"/>
        <v>0</v>
      </c>
    </row>
    <row r="965" spans="1:11" x14ac:dyDescent="0.2">
      <c r="G965" s="1"/>
    </row>
    <row r="966" spans="1:11" ht="32" x14ac:dyDescent="0.2">
      <c r="A966">
        <v>683</v>
      </c>
      <c r="B966">
        <v>17170</v>
      </c>
      <c r="C966">
        <v>2</v>
      </c>
      <c r="D966">
        <v>9</v>
      </c>
      <c r="E966">
        <v>97</v>
      </c>
      <c r="F966" s="5">
        <v>33</v>
      </c>
      <c r="G966" s="1" t="s">
        <v>611</v>
      </c>
      <c r="H966" s="5" t="s">
        <v>247</v>
      </c>
      <c r="I966">
        <v>428</v>
      </c>
      <c r="K966" s="4">
        <f t="shared" si="14"/>
        <v>0</v>
      </c>
    </row>
    <row r="967" spans="1:11" x14ac:dyDescent="0.2">
      <c r="G967" s="1"/>
    </row>
    <row r="968" spans="1:11" ht="16" x14ac:dyDescent="0.2">
      <c r="A968">
        <v>684</v>
      </c>
      <c r="B968">
        <v>17249</v>
      </c>
      <c r="C968">
        <v>2</v>
      </c>
      <c r="D968">
        <v>9</v>
      </c>
      <c r="E968">
        <v>97</v>
      </c>
      <c r="F968" s="5">
        <v>34</v>
      </c>
      <c r="G968" s="1" t="s">
        <v>612</v>
      </c>
      <c r="H968" s="5" t="s">
        <v>247</v>
      </c>
      <c r="I968">
        <v>32</v>
      </c>
      <c r="K968" s="4">
        <f t="shared" si="14"/>
        <v>0</v>
      </c>
    </row>
    <row r="969" spans="1:11" x14ac:dyDescent="0.2">
      <c r="G969" s="1"/>
    </row>
    <row r="970" spans="1:11" ht="16" x14ac:dyDescent="0.2">
      <c r="A970">
        <v>685</v>
      </c>
      <c r="B970">
        <v>17152</v>
      </c>
      <c r="C970">
        <v>2</v>
      </c>
      <c r="D970">
        <v>9</v>
      </c>
      <c r="E970">
        <v>97</v>
      </c>
      <c r="G970" s="1" t="s">
        <v>613</v>
      </c>
    </row>
    <row r="971" spans="1:11" x14ac:dyDescent="0.2">
      <c r="G971" s="1"/>
    </row>
    <row r="972" spans="1:11" ht="16" x14ac:dyDescent="0.2">
      <c r="A972">
        <v>686</v>
      </c>
      <c r="B972">
        <v>17153</v>
      </c>
      <c r="C972">
        <v>2</v>
      </c>
      <c r="D972">
        <v>9</v>
      </c>
      <c r="E972">
        <v>97</v>
      </c>
      <c r="G972" s="1" t="s">
        <v>576</v>
      </c>
    </row>
    <row r="973" spans="1:11" x14ac:dyDescent="0.2">
      <c r="G973" s="1"/>
    </row>
    <row r="974" spans="1:11" ht="16" x14ac:dyDescent="0.2">
      <c r="A974">
        <v>687</v>
      </c>
      <c r="B974">
        <v>17226</v>
      </c>
      <c r="C974">
        <v>2</v>
      </c>
      <c r="D974">
        <v>9</v>
      </c>
      <c r="E974">
        <v>97</v>
      </c>
      <c r="F974" s="5">
        <v>35</v>
      </c>
      <c r="G974" s="1" t="s">
        <v>614</v>
      </c>
      <c r="H974" s="5" t="s">
        <v>247</v>
      </c>
      <c r="I974">
        <v>39</v>
      </c>
      <c r="K974" s="4">
        <f t="shared" si="14"/>
        <v>0</v>
      </c>
    </row>
    <row r="975" spans="1:11" x14ac:dyDescent="0.2">
      <c r="G975" s="1"/>
    </row>
    <row r="976" spans="1:11" ht="16" x14ac:dyDescent="0.2">
      <c r="A976">
        <v>688</v>
      </c>
      <c r="B976">
        <v>17241</v>
      </c>
      <c r="C976">
        <v>2</v>
      </c>
      <c r="D976">
        <v>9</v>
      </c>
      <c r="E976">
        <v>97</v>
      </c>
      <c r="F976" s="5">
        <v>36</v>
      </c>
      <c r="G976" s="1" t="s">
        <v>615</v>
      </c>
      <c r="H976" s="5" t="s">
        <v>247</v>
      </c>
      <c r="I976">
        <v>133</v>
      </c>
      <c r="K976" s="4">
        <f t="shared" si="14"/>
        <v>0</v>
      </c>
    </row>
    <row r="977" spans="1:11" x14ac:dyDescent="0.2">
      <c r="G977" s="1"/>
    </row>
    <row r="978" spans="1:11" ht="16" x14ac:dyDescent="0.2">
      <c r="A978">
        <v>689</v>
      </c>
      <c r="B978">
        <v>17164</v>
      </c>
      <c r="C978">
        <v>2</v>
      </c>
      <c r="D978">
        <v>9</v>
      </c>
      <c r="E978">
        <v>97</v>
      </c>
      <c r="F978" s="5">
        <v>37</v>
      </c>
      <c r="G978" s="1" t="s">
        <v>616</v>
      </c>
      <c r="H978" s="5" t="s">
        <v>247</v>
      </c>
      <c r="I978">
        <v>49</v>
      </c>
      <c r="K978" s="4">
        <f t="shared" si="14"/>
        <v>0</v>
      </c>
    </row>
    <row r="979" spans="1:11" x14ac:dyDescent="0.2">
      <c r="G979" s="1"/>
    </row>
    <row r="980" spans="1:11" ht="16" x14ac:dyDescent="0.2">
      <c r="A980">
        <v>690</v>
      </c>
      <c r="B980">
        <v>17251</v>
      </c>
      <c r="C980">
        <v>2</v>
      </c>
      <c r="D980">
        <v>9</v>
      </c>
      <c r="E980">
        <v>97</v>
      </c>
      <c r="F980" s="5">
        <v>38</v>
      </c>
      <c r="G980" s="1" t="s">
        <v>617</v>
      </c>
      <c r="H980" s="5" t="s">
        <v>247</v>
      </c>
      <c r="I980">
        <v>2</v>
      </c>
      <c r="K980" s="4">
        <f t="shared" si="14"/>
        <v>0</v>
      </c>
    </row>
    <row r="981" spans="1:11" x14ac:dyDescent="0.2">
      <c r="G981" s="1"/>
    </row>
    <row r="982" spans="1:11" ht="16" x14ac:dyDescent="0.2">
      <c r="A982">
        <v>691</v>
      </c>
      <c r="B982">
        <v>17162</v>
      </c>
      <c r="C982">
        <v>2</v>
      </c>
      <c r="D982">
        <v>9</v>
      </c>
      <c r="E982">
        <v>97</v>
      </c>
      <c r="F982" s="5">
        <v>39</v>
      </c>
      <c r="G982" s="1" t="s">
        <v>618</v>
      </c>
      <c r="H982" s="5" t="s">
        <v>247</v>
      </c>
      <c r="I982">
        <v>34</v>
      </c>
      <c r="K982" s="4">
        <f t="shared" si="14"/>
        <v>0</v>
      </c>
    </row>
    <row r="983" spans="1:11" x14ac:dyDescent="0.2">
      <c r="G983" s="1"/>
    </row>
    <row r="984" spans="1:11" ht="16" x14ac:dyDescent="0.2">
      <c r="A984">
        <v>692</v>
      </c>
      <c r="B984">
        <v>17166</v>
      </c>
      <c r="C984">
        <v>2</v>
      </c>
      <c r="D984">
        <v>9</v>
      </c>
      <c r="E984">
        <v>98</v>
      </c>
      <c r="F984" s="5">
        <v>40</v>
      </c>
      <c r="G984" s="1" t="s">
        <v>619</v>
      </c>
      <c r="H984" s="5" t="s">
        <v>247</v>
      </c>
      <c r="I984">
        <v>385</v>
      </c>
      <c r="K984" s="4">
        <f t="shared" si="14"/>
        <v>0</v>
      </c>
    </row>
    <row r="985" spans="1:11" x14ac:dyDescent="0.2">
      <c r="G985" s="1"/>
    </row>
    <row r="986" spans="1:11" ht="16" x14ac:dyDescent="0.2">
      <c r="A986">
        <v>693</v>
      </c>
      <c r="B986">
        <v>17167</v>
      </c>
      <c r="C986">
        <v>2</v>
      </c>
      <c r="D986">
        <v>9</v>
      </c>
      <c r="E986">
        <v>98</v>
      </c>
      <c r="F986" s="5">
        <v>41</v>
      </c>
      <c r="G986" s="1" t="s">
        <v>620</v>
      </c>
      <c r="H986" s="5" t="s">
        <v>247</v>
      </c>
      <c r="I986">
        <v>207</v>
      </c>
      <c r="K986" s="4">
        <f t="shared" si="14"/>
        <v>0</v>
      </c>
    </row>
    <row r="987" spans="1:11" x14ac:dyDescent="0.2">
      <c r="G987" s="1"/>
    </row>
    <row r="988" spans="1:11" ht="16" x14ac:dyDescent="0.2">
      <c r="A988">
        <v>694</v>
      </c>
      <c r="B988">
        <v>17171</v>
      </c>
      <c r="C988">
        <v>2</v>
      </c>
      <c r="D988">
        <v>9</v>
      </c>
      <c r="E988">
        <v>98</v>
      </c>
      <c r="F988" s="5">
        <v>42</v>
      </c>
      <c r="G988" s="1" t="s">
        <v>621</v>
      </c>
      <c r="H988" s="5" t="s">
        <v>247</v>
      </c>
      <c r="I988">
        <v>28</v>
      </c>
      <c r="K988" s="4">
        <f t="shared" si="14"/>
        <v>0</v>
      </c>
    </row>
    <row r="989" spans="1:11" x14ac:dyDescent="0.2">
      <c r="G989" s="1"/>
    </row>
    <row r="990" spans="1:11" ht="16" x14ac:dyDescent="0.2">
      <c r="A990">
        <v>695</v>
      </c>
      <c r="B990">
        <v>17172</v>
      </c>
      <c r="C990">
        <v>2</v>
      </c>
      <c r="D990">
        <v>9</v>
      </c>
      <c r="E990">
        <v>98</v>
      </c>
      <c r="F990" s="5">
        <v>43</v>
      </c>
      <c r="G990" s="1" t="s">
        <v>622</v>
      </c>
      <c r="H990" s="5" t="s">
        <v>247</v>
      </c>
      <c r="I990">
        <v>14</v>
      </c>
      <c r="K990" s="4">
        <f t="shared" si="14"/>
        <v>0</v>
      </c>
    </row>
    <row r="991" spans="1:11" x14ac:dyDescent="0.2">
      <c r="G991" s="1"/>
    </row>
    <row r="992" spans="1:11" ht="16" x14ac:dyDescent="0.2">
      <c r="A992">
        <v>696</v>
      </c>
      <c r="B992">
        <v>15947</v>
      </c>
      <c r="C992">
        <v>2</v>
      </c>
      <c r="D992">
        <v>9</v>
      </c>
      <c r="E992">
        <v>98</v>
      </c>
      <c r="G992" s="1" t="s">
        <v>623</v>
      </c>
    </row>
    <row r="993" spans="1:11" x14ac:dyDescent="0.2">
      <c r="G993" s="1"/>
    </row>
    <row r="994" spans="1:11" ht="16" x14ac:dyDescent="0.2">
      <c r="A994">
        <v>697</v>
      </c>
      <c r="B994">
        <v>15948</v>
      </c>
      <c r="C994">
        <v>2</v>
      </c>
      <c r="D994">
        <v>9</v>
      </c>
      <c r="E994">
        <v>98</v>
      </c>
      <c r="G994" s="1" t="s">
        <v>624</v>
      </c>
    </row>
    <row r="995" spans="1:11" x14ac:dyDescent="0.2">
      <c r="G995" s="1"/>
    </row>
    <row r="996" spans="1:11" ht="16" x14ac:dyDescent="0.2">
      <c r="A996">
        <v>698</v>
      </c>
      <c r="B996">
        <v>17045</v>
      </c>
      <c r="C996">
        <v>2</v>
      </c>
      <c r="D996">
        <v>9</v>
      </c>
      <c r="E996">
        <v>98</v>
      </c>
      <c r="F996" s="5">
        <v>44</v>
      </c>
      <c r="G996" s="1" t="s">
        <v>625</v>
      </c>
      <c r="H996" s="5" t="s">
        <v>247</v>
      </c>
      <c r="I996">
        <v>2</v>
      </c>
      <c r="K996" s="4">
        <f t="shared" si="14"/>
        <v>0</v>
      </c>
    </row>
    <row r="997" spans="1:11" x14ac:dyDescent="0.2">
      <c r="G997" s="1"/>
    </row>
    <row r="998" spans="1:11" ht="16" x14ac:dyDescent="0.2">
      <c r="A998">
        <v>699</v>
      </c>
      <c r="B998">
        <v>15949</v>
      </c>
      <c r="C998">
        <v>2</v>
      </c>
      <c r="D998">
        <v>9</v>
      </c>
      <c r="E998">
        <v>98</v>
      </c>
      <c r="F998" s="5">
        <v>45</v>
      </c>
      <c r="G998" s="1" t="s">
        <v>626</v>
      </c>
      <c r="H998" s="5" t="s">
        <v>247</v>
      </c>
      <c r="I998">
        <v>16</v>
      </c>
      <c r="K998" s="4">
        <f t="shared" si="14"/>
        <v>0</v>
      </c>
    </row>
    <row r="999" spans="1:11" x14ac:dyDescent="0.2">
      <c r="G999" s="1"/>
    </row>
    <row r="1000" spans="1:11" ht="16" x14ac:dyDescent="0.2">
      <c r="A1000">
        <v>700</v>
      </c>
      <c r="B1000">
        <v>15963</v>
      </c>
      <c r="C1000">
        <v>2</v>
      </c>
      <c r="D1000">
        <v>9</v>
      </c>
      <c r="E1000">
        <v>98</v>
      </c>
      <c r="F1000" s="5">
        <v>46</v>
      </c>
      <c r="G1000" s="1" t="s">
        <v>627</v>
      </c>
      <c r="H1000" s="5" t="s">
        <v>247</v>
      </c>
      <c r="I1000">
        <v>15</v>
      </c>
      <c r="K1000" s="4">
        <f t="shared" si="14"/>
        <v>0</v>
      </c>
    </row>
    <row r="1001" spans="1:11" x14ac:dyDescent="0.2">
      <c r="G1001" s="1"/>
    </row>
    <row r="1002" spans="1:11" ht="64" x14ac:dyDescent="0.2">
      <c r="A1002">
        <v>701</v>
      </c>
      <c r="B1002">
        <v>15966</v>
      </c>
      <c r="C1002">
        <v>2</v>
      </c>
      <c r="D1002">
        <v>9</v>
      </c>
      <c r="E1002">
        <v>98</v>
      </c>
      <c r="F1002" s="5">
        <v>47</v>
      </c>
      <c r="G1002" s="1" t="s">
        <v>628</v>
      </c>
      <c r="H1002" s="5" t="s">
        <v>247</v>
      </c>
      <c r="I1002">
        <v>1</v>
      </c>
      <c r="K1002" s="4">
        <f t="shared" si="14"/>
        <v>0</v>
      </c>
    </row>
    <row r="1003" spans="1:11" x14ac:dyDescent="0.2">
      <c r="G1003" s="1"/>
    </row>
    <row r="1004" spans="1:11" ht="64" x14ac:dyDescent="0.2">
      <c r="A1004">
        <v>702</v>
      </c>
      <c r="B1004">
        <v>15964</v>
      </c>
      <c r="C1004">
        <v>2</v>
      </c>
      <c r="D1004">
        <v>9</v>
      </c>
      <c r="E1004">
        <v>98</v>
      </c>
      <c r="F1004" s="5">
        <v>48</v>
      </c>
      <c r="G1004" s="1" t="s">
        <v>629</v>
      </c>
      <c r="H1004" s="5" t="s">
        <v>247</v>
      </c>
      <c r="I1004">
        <v>241</v>
      </c>
      <c r="K1004" s="4">
        <f t="shared" si="14"/>
        <v>0</v>
      </c>
    </row>
    <row r="1005" spans="1:11" x14ac:dyDescent="0.2">
      <c r="G1005" s="1"/>
    </row>
    <row r="1006" spans="1:11" ht="64" x14ac:dyDescent="0.2">
      <c r="A1006">
        <v>703</v>
      </c>
      <c r="B1006">
        <v>15965</v>
      </c>
      <c r="C1006">
        <v>2</v>
      </c>
      <c r="D1006">
        <v>9</v>
      </c>
      <c r="E1006">
        <v>98</v>
      </c>
      <c r="F1006" s="5">
        <v>49</v>
      </c>
      <c r="G1006" s="1" t="s">
        <v>630</v>
      </c>
      <c r="H1006" s="5" t="s">
        <v>247</v>
      </c>
      <c r="I1006">
        <v>99</v>
      </c>
      <c r="K1006" s="4">
        <f t="shared" si="14"/>
        <v>0</v>
      </c>
    </row>
    <row r="1007" spans="1:11" x14ac:dyDescent="0.2">
      <c r="G1007" s="1"/>
    </row>
    <row r="1008" spans="1:11" ht="16" x14ac:dyDescent="0.2">
      <c r="A1008">
        <v>704</v>
      </c>
      <c r="B1008">
        <v>17174</v>
      </c>
      <c r="C1008">
        <v>2</v>
      </c>
      <c r="D1008">
        <v>9</v>
      </c>
      <c r="E1008">
        <v>99</v>
      </c>
      <c r="G1008" s="1" t="s">
        <v>631</v>
      </c>
    </row>
    <row r="1009" spans="1:11" x14ac:dyDescent="0.2">
      <c r="G1009" s="1"/>
    </row>
    <row r="1010" spans="1:11" ht="16" x14ac:dyDescent="0.2">
      <c r="A1010">
        <v>705</v>
      </c>
      <c r="B1010">
        <v>17175</v>
      </c>
      <c r="C1010">
        <v>2</v>
      </c>
      <c r="D1010">
        <v>9</v>
      </c>
      <c r="E1010">
        <v>99</v>
      </c>
      <c r="G1010" s="1" t="s">
        <v>632</v>
      </c>
    </row>
    <row r="1011" spans="1:11" x14ac:dyDescent="0.2">
      <c r="G1011" s="1"/>
    </row>
    <row r="1012" spans="1:11" ht="32" x14ac:dyDescent="0.2">
      <c r="A1012">
        <v>706</v>
      </c>
      <c r="B1012">
        <v>17177</v>
      </c>
      <c r="C1012">
        <v>2</v>
      </c>
      <c r="D1012">
        <v>9</v>
      </c>
      <c r="E1012">
        <v>99</v>
      </c>
      <c r="F1012" s="5">
        <v>50</v>
      </c>
      <c r="G1012" s="1" t="s">
        <v>633</v>
      </c>
      <c r="H1012" s="5" t="s">
        <v>247</v>
      </c>
      <c r="I1012">
        <v>5</v>
      </c>
      <c r="K1012" s="4">
        <f t="shared" ref="K1012:K1074" si="15">J1012*I1012</f>
        <v>0</v>
      </c>
    </row>
    <row r="1013" spans="1:11" x14ac:dyDescent="0.2">
      <c r="G1013" s="1"/>
    </row>
    <row r="1014" spans="1:11" ht="32" x14ac:dyDescent="0.2">
      <c r="A1014">
        <v>707</v>
      </c>
      <c r="B1014">
        <v>17178</v>
      </c>
      <c r="C1014">
        <v>2</v>
      </c>
      <c r="D1014">
        <v>9</v>
      </c>
      <c r="E1014">
        <v>99</v>
      </c>
      <c r="F1014" s="5">
        <v>51</v>
      </c>
      <c r="G1014" s="1" t="s">
        <v>634</v>
      </c>
      <c r="H1014" s="5" t="s">
        <v>247</v>
      </c>
      <c r="I1014">
        <v>2</v>
      </c>
      <c r="K1014" s="4">
        <f t="shared" si="15"/>
        <v>0</v>
      </c>
    </row>
    <row r="1015" spans="1:11" x14ac:dyDescent="0.2">
      <c r="G1015" s="1"/>
    </row>
    <row r="1016" spans="1:11" ht="48" x14ac:dyDescent="0.2">
      <c r="A1016">
        <v>708</v>
      </c>
      <c r="B1016">
        <v>17179</v>
      </c>
      <c r="C1016">
        <v>2</v>
      </c>
      <c r="D1016">
        <v>9</v>
      </c>
      <c r="E1016">
        <v>99</v>
      </c>
      <c r="F1016" s="5">
        <v>52</v>
      </c>
      <c r="G1016" s="1" t="s">
        <v>635</v>
      </c>
      <c r="H1016" s="5" t="s">
        <v>247</v>
      </c>
      <c r="I1016">
        <v>2</v>
      </c>
      <c r="K1016" s="4">
        <f t="shared" si="15"/>
        <v>0</v>
      </c>
    </row>
    <row r="1017" spans="1:11" x14ac:dyDescent="0.2">
      <c r="G1017" s="1"/>
    </row>
    <row r="1018" spans="1:11" ht="32" x14ac:dyDescent="0.2">
      <c r="A1018">
        <v>709</v>
      </c>
      <c r="B1018">
        <v>17233</v>
      </c>
      <c r="C1018">
        <v>2</v>
      </c>
      <c r="D1018">
        <v>9</v>
      </c>
      <c r="E1018">
        <v>99</v>
      </c>
      <c r="F1018" s="5">
        <v>53</v>
      </c>
      <c r="G1018" s="1" t="s">
        <v>636</v>
      </c>
      <c r="H1018" s="5" t="s">
        <v>247</v>
      </c>
      <c r="I1018">
        <v>15</v>
      </c>
      <c r="K1018" s="4">
        <f t="shared" si="15"/>
        <v>0</v>
      </c>
    </row>
    <row r="1019" spans="1:11" x14ac:dyDescent="0.2">
      <c r="G1019" s="1"/>
    </row>
    <row r="1020" spans="1:11" ht="48" x14ac:dyDescent="0.2">
      <c r="A1020">
        <v>710</v>
      </c>
      <c r="B1020">
        <v>17180</v>
      </c>
      <c r="C1020">
        <v>2</v>
      </c>
      <c r="D1020">
        <v>9</v>
      </c>
      <c r="E1020">
        <v>99</v>
      </c>
      <c r="F1020" s="5">
        <v>54</v>
      </c>
      <c r="G1020" s="1" t="s">
        <v>637</v>
      </c>
      <c r="H1020" s="5" t="s">
        <v>247</v>
      </c>
      <c r="I1020">
        <v>2</v>
      </c>
      <c r="K1020" s="4">
        <f t="shared" si="15"/>
        <v>0</v>
      </c>
    </row>
    <row r="1021" spans="1:11" x14ac:dyDescent="0.2">
      <c r="G1021" s="1"/>
    </row>
    <row r="1022" spans="1:11" ht="48" x14ac:dyDescent="0.2">
      <c r="A1022">
        <v>711</v>
      </c>
      <c r="B1022">
        <v>17181</v>
      </c>
      <c r="C1022">
        <v>2</v>
      </c>
      <c r="D1022">
        <v>9</v>
      </c>
      <c r="E1022">
        <v>99</v>
      </c>
      <c r="F1022" s="5">
        <v>55</v>
      </c>
      <c r="G1022" s="1" t="s">
        <v>638</v>
      </c>
      <c r="H1022" s="5" t="s">
        <v>247</v>
      </c>
      <c r="I1022">
        <v>1</v>
      </c>
      <c r="K1022" s="4">
        <f t="shared" si="15"/>
        <v>0</v>
      </c>
    </row>
    <row r="1023" spans="1:11" x14ac:dyDescent="0.2">
      <c r="G1023" s="1"/>
    </row>
    <row r="1024" spans="1:11" ht="48" x14ac:dyDescent="0.2">
      <c r="A1024">
        <v>712</v>
      </c>
      <c r="B1024">
        <v>17254</v>
      </c>
      <c r="C1024">
        <v>2</v>
      </c>
      <c r="D1024">
        <v>9</v>
      </c>
      <c r="E1024">
        <v>99</v>
      </c>
      <c r="F1024" s="5">
        <v>56</v>
      </c>
      <c r="G1024" s="1" t="s">
        <v>639</v>
      </c>
      <c r="H1024" s="5" t="s">
        <v>247</v>
      </c>
      <c r="I1024">
        <v>1</v>
      </c>
      <c r="K1024" s="4">
        <f t="shared" si="15"/>
        <v>0</v>
      </c>
    </row>
    <row r="1025" spans="1:11" x14ac:dyDescent="0.2">
      <c r="G1025" s="1"/>
    </row>
    <row r="1026" spans="1:11" ht="48" x14ac:dyDescent="0.2">
      <c r="A1026">
        <v>713</v>
      </c>
      <c r="B1026">
        <v>17182</v>
      </c>
      <c r="C1026">
        <v>2</v>
      </c>
      <c r="D1026">
        <v>9</v>
      </c>
      <c r="E1026">
        <v>99</v>
      </c>
      <c r="F1026" s="5">
        <v>57</v>
      </c>
      <c r="G1026" s="1" t="s">
        <v>640</v>
      </c>
      <c r="H1026" s="5" t="s">
        <v>247</v>
      </c>
      <c r="I1026">
        <v>1</v>
      </c>
      <c r="K1026" s="4">
        <f t="shared" si="15"/>
        <v>0</v>
      </c>
    </row>
    <row r="1027" spans="1:11" x14ac:dyDescent="0.2">
      <c r="G1027" s="1"/>
    </row>
    <row r="1028" spans="1:11" ht="32" x14ac:dyDescent="0.2">
      <c r="A1028">
        <v>714</v>
      </c>
      <c r="B1028">
        <v>17234</v>
      </c>
      <c r="C1028">
        <v>2</v>
      </c>
      <c r="D1028">
        <v>9</v>
      </c>
      <c r="E1028">
        <v>100</v>
      </c>
      <c r="F1028" s="5">
        <v>58</v>
      </c>
      <c r="G1028" s="1" t="s">
        <v>641</v>
      </c>
      <c r="H1028" s="5" t="s">
        <v>247</v>
      </c>
      <c r="I1028">
        <v>2</v>
      </c>
      <c r="K1028" s="4">
        <f t="shared" si="15"/>
        <v>0</v>
      </c>
    </row>
    <row r="1029" spans="1:11" x14ac:dyDescent="0.2">
      <c r="G1029" s="1"/>
    </row>
    <row r="1030" spans="1:11" ht="48" x14ac:dyDescent="0.2">
      <c r="A1030">
        <v>715</v>
      </c>
      <c r="B1030">
        <v>17183</v>
      </c>
      <c r="C1030">
        <v>2</v>
      </c>
      <c r="D1030">
        <v>9</v>
      </c>
      <c r="E1030">
        <v>100</v>
      </c>
      <c r="F1030" s="5">
        <v>59</v>
      </c>
      <c r="G1030" s="1" t="s">
        <v>642</v>
      </c>
      <c r="H1030" s="5" t="s">
        <v>247</v>
      </c>
      <c r="I1030">
        <v>1</v>
      </c>
      <c r="K1030" s="4">
        <f t="shared" si="15"/>
        <v>0</v>
      </c>
    </row>
    <row r="1031" spans="1:11" x14ac:dyDescent="0.2">
      <c r="G1031" s="1"/>
    </row>
    <row r="1032" spans="1:11" ht="48" x14ac:dyDescent="0.2">
      <c r="A1032">
        <v>716</v>
      </c>
      <c r="B1032">
        <v>17184</v>
      </c>
      <c r="C1032">
        <v>2</v>
      </c>
      <c r="D1032">
        <v>9</v>
      </c>
      <c r="E1032">
        <v>100</v>
      </c>
      <c r="F1032" s="5">
        <v>60</v>
      </c>
      <c r="G1032" s="1" t="s">
        <v>643</v>
      </c>
      <c r="H1032" s="5" t="s">
        <v>247</v>
      </c>
      <c r="I1032">
        <v>1</v>
      </c>
      <c r="K1032" s="4">
        <f t="shared" si="15"/>
        <v>0</v>
      </c>
    </row>
    <row r="1033" spans="1:11" x14ac:dyDescent="0.2">
      <c r="G1033" s="1"/>
    </row>
    <row r="1034" spans="1:11" ht="32" x14ac:dyDescent="0.2">
      <c r="A1034">
        <v>717</v>
      </c>
      <c r="B1034">
        <v>17185</v>
      </c>
      <c r="C1034">
        <v>2</v>
      </c>
      <c r="D1034">
        <v>9</v>
      </c>
      <c r="E1034">
        <v>100</v>
      </c>
      <c r="F1034" s="5">
        <v>61</v>
      </c>
      <c r="G1034" s="1" t="s">
        <v>644</v>
      </c>
      <c r="H1034" s="5" t="s">
        <v>247</v>
      </c>
      <c r="I1034">
        <v>6</v>
      </c>
      <c r="K1034" s="4">
        <f t="shared" si="15"/>
        <v>0</v>
      </c>
    </row>
    <row r="1035" spans="1:11" x14ac:dyDescent="0.2">
      <c r="G1035" s="1"/>
    </row>
    <row r="1036" spans="1:11" ht="48" x14ac:dyDescent="0.2">
      <c r="A1036">
        <v>718</v>
      </c>
      <c r="B1036">
        <v>17186</v>
      </c>
      <c r="C1036">
        <v>2</v>
      </c>
      <c r="D1036">
        <v>9</v>
      </c>
      <c r="E1036">
        <v>100</v>
      </c>
      <c r="F1036" s="5">
        <v>62</v>
      </c>
      <c r="G1036" s="1" t="s">
        <v>645</v>
      </c>
      <c r="H1036" s="5" t="s">
        <v>247</v>
      </c>
      <c r="I1036">
        <v>1</v>
      </c>
      <c r="K1036" s="4">
        <f t="shared" si="15"/>
        <v>0</v>
      </c>
    </row>
    <row r="1037" spans="1:11" x14ac:dyDescent="0.2">
      <c r="G1037" s="1"/>
    </row>
    <row r="1038" spans="1:11" ht="32" x14ac:dyDescent="0.2">
      <c r="A1038">
        <v>719</v>
      </c>
      <c r="B1038">
        <v>17187</v>
      </c>
      <c r="C1038">
        <v>2</v>
      </c>
      <c r="D1038">
        <v>9</v>
      </c>
      <c r="E1038">
        <v>100</v>
      </c>
      <c r="F1038" s="5">
        <v>63</v>
      </c>
      <c r="G1038" s="1" t="s">
        <v>646</v>
      </c>
      <c r="H1038" s="5" t="s">
        <v>247</v>
      </c>
      <c r="I1038">
        <v>1</v>
      </c>
      <c r="K1038" s="4">
        <f t="shared" si="15"/>
        <v>0</v>
      </c>
    </row>
    <row r="1039" spans="1:11" x14ac:dyDescent="0.2">
      <c r="G1039" s="1"/>
    </row>
    <row r="1040" spans="1:11" ht="48" x14ac:dyDescent="0.2">
      <c r="A1040">
        <v>720</v>
      </c>
      <c r="B1040">
        <v>17188</v>
      </c>
      <c r="C1040">
        <v>2</v>
      </c>
      <c r="D1040">
        <v>9</v>
      </c>
      <c r="E1040">
        <v>100</v>
      </c>
      <c r="F1040" s="5">
        <v>64</v>
      </c>
      <c r="G1040" s="1" t="s">
        <v>647</v>
      </c>
      <c r="H1040" s="5" t="s">
        <v>247</v>
      </c>
      <c r="I1040">
        <v>1</v>
      </c>
      <c r="K1040" s="4">
        <f t="shared" si="15"/>
        <v>0</v>
      </c>
    </row>
    <row r="1041" spans="1:11" x14ac:dyDescent="0.2">
      <c r="G1041" s="1"/>
    </row>
    <row r="1042" spans="1:11" ht="48" x14ac:dyDescent="0.2">
      <c r="A1042">
        <v>721</v>
      </c>
      <c r="B1042">
        <v>17189</v>
      </c>
      <c r="C1042">
        <v>2</v>
      </c>
      <c r="D1042">
        <v>9</v>
      </c>
      <c r="E1042">
        <v>100</v>
      </c>
      <c r="F1042" s="5">
        <v>65</v>
      </c>
      <c r="G1042" s="1" t="s">
        <v>648</v>
      </c>
      <c r="H1042" s="5" t="s">
        <v>247</v>
      </c>
      <c r="I1042">
        <v>1</v>
      </c>
      <c r="K1042" s="4">
        <f t="shared" si="15"/>
        <v>0</v>
      </c>
    </row>
    <row r="1043" spans="1:11" x14ac:dyDescent="0.2">
      <c r="G1043" s="1"/>
    </row>
    <row r="1044" spans="1:11" ht="48" x14ac:dyDescent="0.2">
      <c r="A1044">
        <v>722</v>
      </c>
      <c r="B1044">
        <v>17190</v>
      </c>
      <c r="C1044">
        <v>2</v>
      </c>
      <c r="D1044">
        <v>9</v>
      </c>
      <c r="E1044">
        <v>101</v>
      </c>
      <c r="F1044" s="5">
        <v>66</v>
      </c>
      <c r="G1044" s="1" t="s">
        <v>649</v>
      </c>
      <c r="H1044" s="5" t="s">
        <v>247</v>
      </c>
      <c r="I1044">
        <v>1</v>
      </c>
      <c r="K1044" s="4">
        <f t="shared" si="15"/>
        <v>0</v>
      </c>
    </row>
    <row r="1045" spans="1:11" x14ac:dyDescent="0.2">
      <c r="G1045" s="1"/>
    </row>
    <row r="1046" spans="1:11" ht="32" x14ac:dyDescent="0.2">
      <c r="A1046">
        <v>723</v>
      </c>
      <c r="B1046">
        <v>17237</v>
      </c>
      <c r="C1046">
        <v>2</v>
      </c>
      <c r="D1046">
        <v>9</v>
      </c>
      <c r="E1046">
        <v>101</v>
      </c>
      <c r="F1046" s="5">
        <v>67</v>
      </c>
      <c r="G1046" s="1" t="s">
        <v>650</v>
      </c>
      <c r="H1046" s="5" t="s">
        <v>247</v>
      </c>
      <c r="I1046">
        <v>9</v>
      </c>
      <c r="K1046" s="4">
        <f t="shared" si="15"/>
        <v>0</v>
      </c>
    </row>
    <row r="1047" spans="1:11" x14ac:dyDescent="0.2">
      <c r="G1047" s="1"/>
    </row>
    <row r="1048" spans="1:11" ht="32" x14ac:dyDescent="0.2">
      <c r="A1048">
        <v>724</v>
      </c>
      <c r="B1048">
        <v>17191</v>
      </c>
      <c r="C1048">
        <v>2</v>
      </c>
      <c r="D1048">
        <v>9</v>
      </c>
      <c r="E1048">
        <v>101</v>
      </c>
      <c r="F1048" s="5">
        <v>68</v>
      </c>
      <c r="G1048" s="1" t="s">
        <v>651</v>
      </c>
      <c r="H1048" s="5" t="s">
        <v>247</v>
      </c>
      <c r="I1048">
        <v>60</v>
      </c>
      <c r="K1048" s="4">
        <f t="shared" si="15"/>
        <v>0</v>
      </c>
    </row>
    <row r="1049" spans="1:11" x14ac:dyDescent="0.2">
      <c r="G1049" s="1"/>
    </row>
    <row r="1050" spans="1:11" ht="32" x14ac:dyDescent="0.2">
      <c r="A1050">
        <v>725</v>
      </c>
      <c r="B1050">
        <v>17192</v>
      </c>
      <c r="C1050">
        <v>2</v>
      </c>
      <c r="D1050">
        <v>9</v>
      </c>
      <c r="E1050">
        <v>101</v>
      </c>
      <c r="F1050" s="5">
        <v>69</v>
      </c>
      <c r="G1050" s="1" t="s">
        <v>652</v>
      </c>
      <c r="H1050" s="5" t="s">
        <v>247</v>
      </c>
      <c r="I1050">
        <v>13</v>
      </c>
      <c r="K1050" s="4">
        <f t="shared" si="15"/>
        <v>0</v>
      </c>
    </row>
    <row r="1051" spans="1:11" x14ac:dyDescent="0.2">
      <c r="G1051" s="1"/>
    </row>
    <row r="1052" spans="1:11" ht="32" x14ac:dyDescent="0.2">
      <c r="A1052">
        <v>726</v>
      </c>
      <c r="B1052">
        <v>17193</v>
      </c>
      <c r="C1052">
        <v>2</v>
      </c>
      <c r="D1052">
        <v>9</v>
      </c>
      <c r="E1052">
        <v>101</v>
      </c>
      <c r="F1052" s="5">
        <v>70</v>
      </c>
      <c r="G1052" s="1" t="s">
        <v>653</v>
      </c>
      <c r="H1052" s="5" t="s">
        <v>247</v>
      </c>
      <c r="I1052">
        <v>47</v>
      </c>
      <c r="K1052" s="4">
        <f t="shared" si="15"/>
        <v>0</v>
      </c>
    </row>
    <row r="1053" spans="1:11" x14ac:dyDescent="0.2">
      <c r="G1053" s="1"/>
    </row>
    <row r="1054" spans="1:11" ht="48" x14ac:dyDescent="0.2">
      <c r="A1054">
        <v>727</v>
      </c>
      <c r="B1054">
        <v>17194</v>
      </c>
      <c r="C1054">
        <v>2</v>
      </c>
      <c r="D1054">
        <v>9</v>
      </c>
      <c r="E1054">
        <v>101</v>
      </c>
      <c r="F1054" s="5">
        <v>71</v>
      </c>
      <c r="G1054" s="1" t="s">
        <v>654</v>
      </c>
      <c r="H1054" s="5" t="s">
        <v>247</v>
      </c>
      <c r="I1054">
        <v>12</v>
      </c>
      <c r="K1054" s="4">
        <f t="shared" si="15"/>
        <v>0</v>
      </c>
    </row>
    <row r="1055" spans="1:11" x14ac:dyDescent="0.2">
      <c r="G1055" s="1"/>
    </row>
    <row r="1056" spans="1:11" ht="48" x14ac:dyDescent="0.2">
      <c r="A1056">
        <v>728</v>
      </c>
      <c r="B1056">
        <v>17195</v>
      </c>
      <c r="C1056">
        <v>2</v>
      </c>
      <c r="D1056">
        <v>9</v>
      </c>
      <c r="E1056">
        <v>101</v>
      </c>
      <c r="F1056" s="5">
        <v>72</v>
      </c>
      <c r="G1056" s="1" t="s">
        <v>655</v>
      </c>
      <c r="H1056" s="5" t="s">
        <v>247</v>
      </c>
      <c r="I1056">
        <v>3</v>
      </c>
      <c r="K1056" s="4">
        <f t="shared" si="15"/>
        <v>0</v>
      </c>
    </row>
    <row r="1057" spans="1:11" x14ac:dyDescent="0.2">
      <c r="G1057" s="1"/>
    </row>
    <row r="1058" spans="1:11" ht="32" x14ac:dyDescent="0.2">
      <c r="A1058">
        <v>729</v>
      </c>
      <c r="B1058">
        <v>17240</v>
      </c>
      <c r="C1058">
        <v>2</v>
      </c>
      <c r="D1058">
        <v>9</v>
      </c>
      <c r="E1058">
        <v>101</v>
      </c>
      <c r="F1058" s="5">
        <v>73</v>
      </c>
      <c r="G1058" s="1" t="s">
        <v>656</v>
      </c>
      <c r="H1058" s="5" t="s">
        <v>247</v>
      </c>
      <c r="I1058">
        <v>1</v>
      </c>
      <c r="K1058" s="4">
        <f t="shared" si="15"/>
        <v>0</v>
      </c>
    </row>
    <row r="1059" spans="1:11" x14ac:dyDescent="0.2">
      <c r="G1059" s="1"/>
    </row>
    <row r="1060" spans="1:11" ht="48" x14ac:dyDescent="0.2">
      <c r="A1060">
        <v>730</v>
      </c>
      <c r="B1060">
        <v>17196</v>
      </c>
      <c r="C1060">
        <v>2</v>
      </c>
      <c r="D1060">
        <v>9</v>
      </c>
      <c r="E1060">
        <v>101</v>
      </c>
      <c r="F1060" s="5">
        <v>74</v>
      </c>
      <c r="G1060" s="1" t="s">
        <v>657</v>
      </c>
      <c r="H1060" s="5" t="s">
        <v>247</v>
      </c>
      <c r="I1060">
        <v>1</v>
      </c>
      <c r="K1060" s="4">
        <f t="shared" si="15"/>
        <v>0</v>
      </c>
    </row>
    <row r="1061" spans="1:11" x14ac:dyDescent="0.2">
      <c r="G1061" s="1"/>
    </row>
    <row r="1062" spans="1:11" ht="32" x14ac:dyDescent="0.2">
      <c r="A1062">
        <v>731</v>
      </c>
      <c r="B1062">
        <v>17197</v>
      </c>
      <c r="C1062">
        <v>2</v>
      </c>
      <c r="D1062">
        <v>9</v>
      </c>
      <c r="E1062">
        <v>102</v>
      </c>
      <c r="F1062" s="5">
        <v>75</v>
      </c>
      <c r="G1062" s="1" t="s">
        <v>658</v>
      </c>
      <c r="H1062" s="5" t="s">
        <v>247</v>
      </c>
      <c r="I1062">
        <v>1</v>
      </c>
      <c r="K1062" s="4">
        <f t="shared" si="15"/>
        <v>0</v>
      </c>
    </row>
    <row r="1063" spans="1:11" x14ac:dyDescent="0.2">
      <c r="G1063" s="1"/>
    </row>
    <row r="1064" spans="1:11" ht="48" x14ac:dyDescent="0.2">
      <c r="A1064">
        <v>732</v>
      </c>
      <c r="B1064">
        <v>17198</v>
      </c>
      <c r="C1064">
        <v>2</v>
      </c>
      <c r="D1064">
        <v>9</v>
      </c>
      <c r="E1064">
        <v>102</v>
      </c>
      <c r="F1064" s="5">
        <v>76</v>
      </c>
      <c r="G1064" s="1" t="s">
        <v>659</v>
      </c>
      <c r="H1064" s="5" t="s">
        <v>247</v>
      </c>
      <c r="I1064">
        <v>1</v>
      </c>
      <c r="K1064" s="4">
        <f t="shared" si="15"/>
        <v>0</v>
      </c>
    </row>
    <row r="1065" spans="1:11" x14ac:dyDescent="0.2">
      <c r="G1065" s="1"/>
    </row>
    <row r="1066" spans="1:11" ht="32" x14ac:dyDescent="0.2">
      <c r="A1066">
        <v>733</v>
      </c>
      <c r="B1066">
        <v>17199</v>
      </c>
      <c r="C1066">
        <v>2</v>
      </c>
      <c r="D1066">
        <v>9</v>
      </c>
      <c r="E1066">
        <v>102</v>
      </c>
      <c r="F1066" s="5">
        <v>77</v>
      </c>
      <c r="G1066" s="1" t="s">
        <v>660</v>
      </c>
      <c r="H1066" s="5" t="s">
        <v>247</v>
      </c>
      <c r="I1066">
        <v>2</v>
      </c>
      <c r="K1066" s="4">
        <f t="shared" si="15"/>
        <v>0</v>
      </c>
    </row>
    <row r="1067" spans="1:11" x14ac:dyDescent="0.2">
      <c r="G1067" s="1"/>
    </row>
    <row r="1068" spans="1:11" ht="48" x14ac:dyDescent="0.2">
      <c r="A1068">
        <v>734</v>
      </c>
      <c r="B1068">
        <v>17200</v>
      </c>
      <c r="C1068">
        <v>2</v>
      </c>
      <c r="D1068">
        <v>9</v>
      </c>
      <c r="E1068">
        <v>102</v>
      </c>
      <c r="F1068" s="5">
        <v>78</v>
      </c>
      <c r="G1068" s="1" t="s">
        <v>661</v>
      </c>
      <c r="H1068" s="5" t="s">
        <v>247</v>
      </c>
      <c r="I1068">
        <v>6</v>
      </c>
      <c r="K1068" s="4">
        <f t="shared" si="15"/>
        <v>0</v>
      </c>
    </row>
    <row r="1069" spans="1:11" x14ac:dyDescent="0.2">
      <c r="G1069" s="1"/>
    </row>
    <row r="1070" spans="1:11" ht="48" x14ac:dyDescent="0.2">
      <c r="A1070">
        <v>735</v>
      </c>
      <c r="B1070">
        <v>17201</v>
      </c>
      <c r="C1070">
        <v>2</v>
      </c>
      <c r="D1070">
        <v>9</v>
      </c>
      <c r="E1070">
        <v>102</v>
      </c>
      <c r="F1070" s="5">
        <v>79</v>
      </c>
      <c r="G1070" s="1" t="s">
        <v>662</v>
      </c>
      <c r="H1070" s="5" t="s">
        <v>247</v>
      </c>
      <c r="I1070">
        <v>1</v>
      </c>
      <c r="K1070" s="4">
        <f t="shared" si="15"/>
        <v>0</v>
      </c>
    </row>
    <row r="1071" spans="1:11" x14ac:dyDescent="0.2">
      <c r="G1071" s="1"/>
    </row>
    <row r="1072" spans="1:11" ht="48" x14ac:dyDescent="0.2">
      <c r="A1072">
        <v>736</v>
      </c>
      <c r="B1072">
        <v>17202</v>
      </c>
      <c r="C1072">
        <v>2</v>
      </c>
      <c r="D1072">
        <v>9</v>
      </c>
      <c r="E1072">
        <v>102</v>
      </c>
      <c r="F1072" s="5">
        <v>80</v>
      </c>
      <c r="G1072" s="1" t="s">
        <v>663</v>
      </c>
      <c r="H1072" s="5" t="s">
        <v>247</v>
      </c>
      <c r="I1072">
        <v>1</v>
      </c>
      <c r="K1072" s="4">
        <f t="shared" si="15"/>
        <v>0</v>
      </c>
    </row>
    <row r="1073" spans="1:11" x14ac:dyDescent="0.2">
      <c r="G1073" s="1"/>
    </row>
    <row r="1074" spans="1:11" ht="48" x14ac:dyDescent="0.2">
      <c r="A1074">
        <v>737</v>
      </c>
      <c r="B1074">
        <v>17203</v>
      </c>
      <c r="C1074">
        <v>2</v>
      </c>
      <c r="D1074">
        <v>9</v>
      </c>
      <c r="E1074">
        <v>102</v>
      </c>
      <c r="F1074" s="5">
        <v>81</v>
      </c>
      <c r="G1074" s="1" t="s">
        <v>664</v>
      </c>
      <c r="H1074" s="5" t="s">
        <v>247</v>
      </c>
      <c r="I1074">
        <v>2</v>
      </c>
      <c r="K1074" s="4">
        <f t="shared" si="15"/>
        <v>0</v>
      </c>
    </row>
    <row r="1075" spans="1:11" x14ac:dyDescent="0.2">
      <c r="G1075" s="1"/>
    </row>
    <row r="1076" spans="1:11" ht="48" x14ac:dyDescent="0.2">
      <c r="A1076">
        <v>738</v>
      </c>
      <c r="B1076">
        <v>17204</v>
      </c>
      <c r="C1076">
        <v>2</v>
      </c>
      <c r="D1076">
        <v>9</v>
      </c>
      <c r="E1076">
        <v>102</v>
      </c>
      <c r="F1076" s="5">
        <v>82</v>
      </c>
      <c r="G1076" s="1" t="s">
        <v>665</v>
      </c>
      <c r="H1076" s="5" t="s">
        <v>247</v>
      </c>
      <c r="I1076">
        <v>1</v>
      </c>
      <c r="K1076" s="4">
        <f t="shared" ref="K1076:K1136" si="16">J1076*I1076</f>
        <v>0</v>
      </c>
    </row>
    <row r="1077" spans="1:11" x14ac:dyDescent="0.2">
      <c r="G1077" s="1"/>
    </row>
    <row r="1078" spans="1:11" ht="48" x14ac:dyDescent="0.2">
      <c r="A1078">
        <v>739</v>
      </c>
      <c r="B1078">
        <v>17205</v>
      </c>
      <c r="C1078">
        <v>2</v>
      </c>
      <c r="D1078">
        <v>9</v>
      </c>
      <c r="E1078">
        <v>102</v>
      </c>
      <c r="F1078" s="5">
        <v>83</v>
      </c>
      <c r="G1078" s="1" t="s">
        <v>666</v>
      </c>
      <c r="H1078" s="5" t="s">
        <v>247</v>
      </c>
      <c r="I1078">
        <v>2</v>
      </c>
      <c r="K1078" s="4">
        <f t="shared" si="16"/>
        <v>0</v>
      </c>
    </row>
    <row r="1079" spans="1:11" x14ac:dyDescent="0.2">
      <c r="G1079" s="1"/>
    </row>
    <row r="1080" spans="1:11" ht="48" x14ac:dyDescent="0.2">
      <c r="A1080">
        <v>740</v>
      </c>
      <c r="B1080">
        <v>17206</v>
      </c>
      <c r="C1080">
        <v>2</v>
      </c>
      <c r="D1080">
        <v>9</v>
      </c>
      <c r="E1080">
        <v>103</v>
      </c>
      <c r="F1080" s="5">
        <v>84</v>
      </c>
      <c r="G1080" s="1" t="s">
        <v>667</v>
      </c>
      <c r="H1080" s="5" t="s">
        <v>247</v>
      </c>
      <c r="I1080">
        <v>2</v>
      </c>
      <c r="K1080" s="4">
        <f t="shared" si="16"/>
        <v>0</v>
      </c>
    </row>
    <row r="1081" spans="1:11" x14ac:dyDescent="0.2">
      <c r="G1081" s="1"/>
    </row>
    <row r="1082" spans="1:11" ht="48" x14ac:dyDescent="0.2">
      <c r="A1082">
        <v>741</v>
      </c>
      <c r="B1082">
        <v>17207</v>
      </c>
      <c r="C1082">
        <v>2</v>
      </c>
      <c r="D1082">
        <v>9</v>
      </c>
      <c r="E1082">
        <v>103</v>
      </c>
      <c r="F1082" s="5">
        <v>85</v>
      </c>
      <c r="G1082" s="1" t="s">
        <v>668</v>
      </c>
      <c r="H1082" s="5" t="s">
        <v>247</v>
      </c>
      <c r="I1082">
        <v>1</v>
      </c>
      <c r="K1082" s="4">
        <f t="shared" si="16"/>
        <v>0</v>
      </c>
    </row>
    <row r="1083" spans="1:11" x14ac:dyDescent="0.2">
      <c r="G1083" s="1"/>
    </row>
    <row r="1084" spans="1:11" ht="48" x14ac:dyDescent="0.2">
      <c r="A1084">
        <v>742</v>
      </c>
      <c r="B1084">
        <v>17208</v>
      </c>
      <c r="C1084">
        <v>2</v>
      </c>
      <c r="D1084">
        <v>9</v>
      </c>
      <c r="E1084">
        <v>103</v>
      </c>
      <c r="F1084" s="5">
        <v>86</v>
      </c>
      <c r="G1084" s="1" t="s">
        <v>669</v>
      </c>
      <c r="H1084" s="5" t="s">
        <v>247</v>
      </c>
      <c r="I1084">
        <v>1</v>
      </c>
      <c r="K1084" s="4">
        <f t="shared" si="16"/>
        <v>0</v>
      </c>
    </row>
    <row r="1085" spans="1:11" x14ac:dyDescent="0.2">
      <c r="G1085" s="1"/>
    </row>
    <row r="1086" spans="1:11" ht="32" x14ac:dyDescent="0.2">
      <c r="A1086">
        <v>743</v>
      </c>
      <c r="B1086">
        <v>17253</v>
      </c>
      <c r="C1086">
        <v>2</v>
      </c>
      <c r="D1086">
        <v>9</v>
      </c>
      <c r="E1086">
        <v>103</v>
      </c>
      <c r="F1086" s="5">
        <v>87</v>
      </c>
      <c r="G1086" s="1" t="s">
        <v>670</v>
      </c>
      <c r="H1086" s="5" t="s">
        <v>247</v>
      </c>
      <c r="I1086">
        <v>1</v>
      </c>
      <c r="K1086" s="4">
        <f t="shared" si="16"/>
        <v>0</v>
      </c>
    </row>
    <row r="1087" spans="1:11" x14ac:dyDescent="0.2">
      <c r="G1087" s="1"/>
    </row>
    <row r="1088" spans="1:11" ht="32" x14ac:dyDescent="0.2">
      <c r="A1088">
        <v>744</v>
      </c>
      <c r="B1088">
        <v>17209</v>
      </c>
      <c r="C1088">
        <v>2</v>
      </c>
      <c r="D1088">
        <v>9</v>
      </c>
      <c r="E1088">
        <v>103</v>
      </c>
      <c r="F1088" s="5">
        <v>88</v>
      </c>
      <c r="G1088" s="1" t="s">
        <v>671</v>
      </c>
      <c r="H1088" s="5" t="s">
        <v>247</v>
      </c>
      <c r="I1088">
        <v>1</v>
      </c>
      <c r="K1088" s="4">
        <f t="shared" si="16"/>
        <v>0</v>
      </c>
    </row>
    <row r="1089" spans="1:11" x14ac:dyDescent="0.2">
      <c r="G1089" s="1"/>
    </row>
    <row r="1090" spans="1:11" ht="32" x14ac:dyDescent="0.2">
      <c r="A1090">
        <v>745</v>
      </c>
      <c r="B1090">
        <v>17210</v>
      </c>
      <c r="C1090">
        <v>2</v>
      </c>
      <c r="D1090">
        <v>9</v>
      </c>
      <c r="E1090">
        <v>103</v>
      </c>
      <c r="F1090" s="5">
        <v>89</v>
      </c>
      <c r="G1090" s="1" t="s">
        <v>672</v>
      </c>
      <c r="H1090" s="5" t="s">
        <v>247</v>
      </c>
      <c r="I1090">
        <v>2</v>
      </c>
      <c r="K1090" s="4">
        <f t="shared" si="16"/>
        <v>0</v>
      </c>
    </row>
    <row r="1091" spans="1:11" x14ac:dyDescent="0.2">
      <c r="G1091" s="1"/>
    </row>
    <row r="1092" spans="1:11" ht="32" x14ac:dyDescent="0.2">
      <c r="A1092">
        <v>746</v>
      </c>
      <c r="B1092">
        <v>17211</v>
      </c>
      <c r="C1092">
        <v>2</v>
      </c>
      <c r="D1092">
        <v>9</v>
      </c>
      <c r="E1092">
        <v>103</v>
      </c>
      <c r="F1092" s="5">
        <v>90</v>
      </c>
      <c r="G1092" s="1" t="s">
        <v>673</v>
      </c>
      <c r="H1092" s="5" t="s">
        <v>247</v>
      </c>
      <c r="I1092">
        <v>1</v>
      </c>
      <c r="K1092" s="4">
        <f t="shared" si="16"/>
        <v>0</v>
      </c>
    </row>
    <row r="1093" spans="1:11" x14ac:dyDescent="0.2">
      <c r="G1093" s="1"/>
    </row>
    <row r="1094" spans="1:11" ht="32" x14ac:dyDescent="0.2">
      <c r="A1094">
        <v>747</v>
      </c>
      <c r="B1094">
        <v>17255</v>
      </c>
      <c r="C1094">
        <v>2</v>
      </c>
      <c r="D1094">
        <v>9</v>
      </c>
      <c r="E1094">
        <v>103</v>
      </c>
      <c r="F1094" s="5">
        <v>91</v>
      </c>
      <c r="G1094" s="1" t="s">
        <v>674</v>
      </c>
      <c r="H1094" s="5" t="s">
        <v>247</v>
      </c>
      <c r="I1094">
        <v>1</v>
      </c>
      <c r="K1094" s="4">
        <f t="shared" si="16"/>
        <v>0</v>
      </c>
    </row>
    <row r="1095" spans="1:11" x14ac:dyDescent="0.2">
      <c r="G1095" s="1"/>
    </row>
    <row r="1096" spans="1:11" ht="32" x14ac:dyDescent="0.2">
      <c r="A1096">
        <v>748</v>
      </c>
      <c r="B1096">
        <v>17256</v>
      </c>
      <c r="C1096">
        <v>2</v>
      </c>
      <c r="D1096">
        <v>9</v>
      </c>
      <c r="E1096">
        <v>104</v>
      </c>
      <c r="F1096" s="5">
        <v>92</v>
      </c>
      <c r="G1096" s="1" t="s">
        <v>675</v>
      </c>
      <c r="H1096" s="5" t="s">
        <v>247</v>
      </c>
      <c r="I1096">
        <v>1</v>
      </c>
      <c r="K1096" s="4">
        <f t="shared" si="16"/>
        <v>0</v>
      </c>
    </row>
    <row r="1097" spans="1:11" x14ac:dyDescent="0.2">
      <c r="G1097" s="1"/>
    </row>
    <row r="1098" spans="1:11" ht="32" x14ac:dyDescent="0.2">
      <c r="A1098">
        <v>749</v>
      </c>
      <c r="B1098">
        <v>17236</v>
      </c>
      <c r="C1098">
        <v>2</v>
      </c>
      <c r="D1098">
        <v>9</v>
      </c>
      <c r="E1098">
        <v>104</v>
      </c>
      <c r="F1098" s="5">
        <v>93</v>
      </c>
      <c r="G1098" s="1" t="s">
        <v>676</v>
      </c>
      <c r="H1098" s="5" t="s">
        <v>247</v>
      </c>
      <c r="I1098">
        <v>9</v>
      </c>
      <c r="K1098" s="4">
        <f t="shared" si="16"/>
        <v>0</v>
      </c>
    </row>
    <row r="1099" spans="1:11" x14ac:dyDescent="0.2">
      <c r="G1099" s="1"/>
    </row>
    <row r="1100" spans="1:11" ht="32" x14ac:dyDescent="0.2">
      <c r="A1100">
        <v>750</v>
      </c>
      <c r="B1100">
        <v>17217</v>
      </c>
      <c r="C1100">
        <v>2</v>
      </c>
      <c r="D1100">
        <v>9</v>
      </c>
      <c r="E1100">
        <v>104</v>
      </c>
      <c r="F1100" s="5">
        <v>94</v>
      </c>
      <c r="G1100" s="1" t="s">
        <v>677</v>
      </c>
      <c r="H1100" s="5" t="s">
        <v>247</v>
      </c>
      <c r="I1100">
        <v>14</v>
      </c>
      <c r="K1100" s="4">
        <f t="shared" si="16"/>
        <v>0</v>
      </c>
    </row>
    <row r="1101" spans="1:11" x14ac:dyDescent="0.2">
      <c r="G1101" s="1"/>
    </row>
    <row r="1102" spans="1:11" ht="32" x14ac:dyDescent="0.2">
      <c r="A1102">
        <v>751</v>
      </c>
      <c r="B1102">
        <v>17218</v>
      </c>
      <c r="C1102">
        <v>2</v>
      </c>
      <c r="D1102">
        <v>9</v>
      </c>
      <c r="E1102">
        <v>104</v>
      </c>
      <c r="F1102" s="5">
        <v>95</v>
      </c>
      <c r="G1102" s="1" t="s">
        <v>678</v>
      </c>
      <c r="H1102" s="5" t="s">
        <v>247</v>
      </c>
      <c r="I1102">
        <v>14</v>
      </c>
      <c r="K1102" s="4">
        <f t="shared" si="16"/>
        <v>0</v>
      </c>
    </row>
    <row r="1103" spans="1:11" x14ac:dyDescent="0.2">
      <c r="G1103" s="1"/>
    </row>
    <row r="1104" spans="1:11" ht="32" x14ac:dyDescent="0.2">
      <c r="A1104">
        <v>752</v>
      </c>
      <c r="B1104">
        <v>17227</v>
      </c>
      <c r="C1104">
        <v>2</v>
      </c>
      <c r="D1104">
        <v>9</v>
      </c>
      <c r="E1104">
        <v>104</v>
      </c>
      <c r="F1104" s="5">
        <v>96</v>
      </c>
      <c r="G1104" s="1" t="s">
        <v>679</v>
      </c>
      <c r="H1104" s="5" t="s">
        <v>247</v>
      </c>
      <c r="I1104">
        <v>10</v>
      </c>
      <c r="K1104" s="4">
        <f t="shared" si="16"/>
        <v>0</v>
      </c>
    </row>
    <row r="1105" spans="1:11" x14ac:dyDescent="0.2">
      <c r="G1105" s="1"/>
    </row>
    <row r="1106" spans="1:11" ht="48" x14ac:dyDescent="0.2">
      <c r="A1106">
        <v>753</v>
      </c>
      <c r="B1106">
        <v>17220</v>
      </c>
      <c r="C1106">
        <v>2</v>
      </c>
      <c r="D1106">
        <v>9</v>
      </c>
      <c r="E1106">
        <v>104</v>
      </c>
      <c r="F1106" s="5">
        <v>97</v>
      </c>
      <c r="G1106" s="1" t="s">
        <v>680</v>
      </c>
      <c r="H1106" s="5" t="s">
        <v>247</v>
      </c>
      <c r="I1106">
        <v>73</v>
      </c>
      <c r="K1106" s="4">
        <f t="shared" si="16"/>
        <v>0</v>
      </c>
    </row>
    <row r="1107" spans="1:11" x14ac:dyDescent="0.2">
      <c r="G1107" s="1"/>
    </row>
    <row r="1108" spans="1:11" ht="48" x14ac:dyDescent="0.2">
      <c r="A1108">
        <v>754</v>
      </c>
      <c r="B1108">
        <v>17229</v>
      </c>
      <c r="C1108">
        <v>2</v>
      </c>
      <c r="D1108">
        <v>9</v>
      </c>
      <c r="E1108">
        <v>104</v>
      </c>
      <c r="F1108" s="5">
        <v>98</v>
      </c>
      <c r="G1108" s="1" t="s">
        <v>681</v>
      </c>
      <c r="H1108" s="5" t="s">
        <v>247</v>
      </c>
      <c r="I1108">
        <v>19</v>
      </c>
      <c r="K1108" s="4">
        <f t="shared" si="16"/>
        <v>0</v>
      </c>
    </row>
    <row r="1109" spans="1:11" x14ac:dyDescent="0.2">
      <c r="G1109" s="1"/>
    </row>
    <row r="1110" spans="1:11" ht="48" x14ac:dyDescent="0.2">
      <c r="A1110">
        <v>755</v>
      </c>
      <c r="B1110">
        <v>17230</v>
      </c>
      <c r="C1110">
        <v>2</v>
      </c>
      <c r="D1110">
        <v>9</v>
      </c>
      <c r="E1110">
        <v>104</v>
      </c>
      <c r="F1110" s="5">
        <v>99</v>
      </c>
      <c r="G1110" s="1" t="s">
        <v>682</v>
      </c>
      <c r="H1110" s="5" t="s">
        <v>247</v>
      </c>
      <c r="I1110">
        <v>39</v>
      </c>
      <c r="K1110" s="4">
        <f t="shared" si="16"/>
        <v>0</v>
      </c>
    </row>
    <row r="1111" spans="1:11" x14ac:dyDescent="0.2">
      <c r="G1111" s="1"/>
    </row>
    <row r="1112" spans="1:11" ht="48" x14ac:dyDescent="0.2">
      <c r="A1112">
        <v>756</v>
      </c>
      <c r="B1112">
        <v>17221</v>
      </c>
      <c r="C1112">
        <v>2</v>
      </c>
      <c r="D1112">
        <v>9</v>
      </c>
      <c r="E1112">
        <v>104</v>
      </c>
      <c r="F1112" s="5">
        <v>100</v>
      </c>
      <c r="G1112" s="1" t="s">
        <v>683</v>
      </c>
      <c r="H1112" s="5" t="s">
        <v>247</v>
      </c>
      <c r="I1112">
        <v>96</v>
      </c>
      <c r="K1112" s="4">
        <f t="shared" si="16"/>
        <v>0</v>
      </c>
    </row>
    <row r="1113" spans="1:11" x14ac:dyDescent="0.2">
      <c r="G1113" s="1"/>
    </row>
    <row r="1114" spans="1:11" ht="48" x14ac:dyDescent="0.2">
      <c r="A1114">
        <v>757</v>
      </c>
      <c r="B1114">
        <v>17239</v>
      </c>
      <c r="C1114">
        <v>2</v>
      </c>
      <c r="D1114">
        <v>9</v>
      </c>
      <c r="E1114">
        <v>105</v>
      </c>
      <c r="F1114" s="5">
        <v>101</v>
      </c>
      <c r="G1114" s="1" t="s">
        <v>684</v>
      </c>
      <c r="H1114" s="5" t="s">
        <v>247</v>
      </c>
      <c r="I1114">
        <v>2</v>
      </c>
      <c r="K1114" s="4">
        <f t="shared" si="16"/>
        <v>0</v>
      </c>
    </row>
    <row r="1115" spans="1:11" x14ac:dyDescent="0.2">
      <c r="G1115" s="1"/>
    </row>
    <row r="1116" spans="1:11" ht="16" x14ac:dyDescent="0.2">
      <c r="A1116">
        <v>758</v>
      </c>
      <c r="B1116">
        <v>478</v>
      </c>
      <c r="C1116">
        <v>2</v>
      </c>
      <c r="D1116">
        <v>9</v>
      </c>
      <c r="E1116">
        <v>105</v>
      </c>
      <c r="G1116" s="1" t="s">
        <v>613</v>
      </c>
    </row>
    <row r="1117" spans="1:11" x14ac:dyDescent="0.2">
      <c r="G1117" s="1"/>
    </row>
    <row r="1118" spans="1:11" ht="32" x14ac:dyDescent="0.2">
      <c r="A1118">
        <v>759</v>
      </c>
      <c r="B1118">
        <v>482</v>
      </c>
      <c r="C1118">
        <v>2</v>
      </c>
      <c r="D1118">
        <v>9</v>
      </c>
      <c r="E1118">
        <v>105</v>
      </c>
      <c r="F1118" s="5">
        <v>102</v>
      </c>
      <c r="G1118" s="1" t="s">
        <v>685</v>
      </c>
      <c r="H1118" s="5" t="s">
        <v>247</v>
      </c>
      <c r="I1118">
        <v>34</v>
      </c>
      <c r="K1118" s="4">
        <f t="shared" si="16"/>
        <v>0</v>
      </c>
    </row>
    <row r="1119" spans="1:11" x14ac:dyDescent="0.2">
      <c r="G1119" s="1"/>
    </row>
    <row r="1120" spans="1:11" ht="32" x14ac:dyDescent="0.2">
      <c r="A1120">
        <v>760</v>
      </c>
      <c r="B1120">
        <v>17035</v>
      </c>
      <c r="C1120">
        <v>2</v>
      </c>
      <c r="D1120">
        <v>9</v>
      </c>
      <c r="E1120">
        <v>105</v>
      </c>
      <c r="F1120" s="5">
        <v>103</v>
      </c>
      <c r="G1120" s="1" t="s">
        <v>686</v>
      </c>
      <c r="H1120" s="5" t="s">
        <v>247</v>
      </c>
      <c r="I1120">
        <v>5</v>
      </c>
      <c r="K1120" s="4">
        <f t="shared" si="16"/>
        <v>0</v>
      </c>
    </row>
    <row r="1121" spans="1:11" x14ac:dyDescent="0.2">
      <c r="G1121" s="1"/>
    </row>
    <row r="1122" spans="1:11" ht="16" x14ac:dyDescent="0.2">
      <c r="A1122">
        <v>761</v>
      </c>
      <c r="B1122">
        <v>15998</v>
      </c>
      <c r="C1122">
        <v>2</v>
      </c>
      <c r="D1122">
        <v>9</v>
      </c>
      <c r="E1122">
        <v>105</v>
      </c>
      <c r="G1122" s="1" t="s">
        <v>687</v>
      </c>
    </row>
    <row r="1123" spans="1:11" x14ac:dyDescent="0.2">
      <c r="G1123" s="1"/>
    </row>
    <row r="1124" spans="1:11" ht="32" x14ac:dyDescent="0.2">
      <c r="A1124">
        <v>762</v>
      </c>
      <c r="B1124">
        <v>16002</v>
      </c>
      <c r="C1124">
        <v>2</v>
      </c>
      <c r="D1124">
        <v>9</v>
      </c>
      <c r="E1124">
        <v>105</v>
      </c>
      <c r="F1124" s="5">
        <v>104</v>
      </c>
      <c r="G1124" s="1" t="s">
        <v>688</v>
      </c>
      <c r="H1124" s="5" t="s">
        <v>247</v>
      </c>
      <c r="I1124">
        <v>20</v>
      </c>
      <c r="K1124" s="4">
        <f t="shared" si="16"/>
        <v>0</v>
      </c>
    </row>
    <row r="1125" spans="1:11" x14ac:dyDescent="0.2">
      <c r="G1125" s="1"/>
    </row>
    <row r="1126" spans="1:11" ht="16" x14ac:dyDescent="0.2">
      <c r="A1126">
        <v>763</v>
      </c>
      <c r="B1126">
        <v>487</v>
      </c>
      <c r="C1126">
        <v>2</v>
      </c>
      <c r="D1126">
        <v>9</v>
      </c>
      <c r="E1126">
        <v>105</v>
      </c>
      <c r="G1126" s="1" t="s">
        <v>689</v>
      </c>
    </row>
    <row r="1127" spans="1:11" x14ac:dyDescent="0.2">
      <c r="G1127" s="1"/>
    </row>
    <row r="1128" spans="1:11" ht="64" x14ac:dyDescent="0.2">
      <c r="A1128">
        <v>764</v>
      </c>
      <c r="B1128">
        <v>17511</v>
      </c>
      <c r="C1128">
        <v>2</v>
      </c>
      <c r="D1128">
        <v>9</v>
      </c>
      <c r="E1128">
        <v>105</v>
      </c>
      <c r="F1128" s="5">
        <v>105</v>
      </c>
      <c r="G1128" s="1" t="s">
        <v>690</v>
      </c>
      <c r="H1128" s="5" t="s">
        <v>247</v>
      </c>
      <c r="I1128">
        <v>37</v>
      </c>
      <c r="K1128" s="4">
        <f t="shared" si="16"/>
        <v>0</v>
      </c>
    </row>
    <row r="1129" spans="1:11" x14ac:dyDescent="0.2">
      <c r="G1129" s="1"/>
    </row>
    <row r="1130" spans="1:11" ht="16" x14ac:dyDescent="0.2">
      <c r="A1130">
        <v>765</v>
      </c>
      <c r="B1130">
        <v>17510</v>
      </c>
      <c r="C1130">
        <v>2</v>
      </c>
      <c r="D1130">
        <v>9</v>
      </c>
      <c r="E1130">
        <v>105</v>
      </c>
      <c r="F1130" s="5">
        <v>106</v>
      </c>
      <c r="G1130" s="1" t="s">
        <v>691</v>
      </c>
      <c r="H1130" s="5" t="s">
        <v>247</v>
      </c>
      <c r="I1130">
        <v>107</v>
      </c>
      <c r="K1130" s="4">
        <f t="shared" si="16"/>
        <v>0</v>
      </c>
    </row>
    <row r="1131" spans="1:11" x14ac:dyDescent="0.2">
      <c r="G1131" s="1"/>
    </row>
    <row r="1132" spans="1:11" ht="16" x14ac:dyDescent="0.2">
      <c r="A1132">
        <v>766</v>
      </c>
      <c r="B1132">
        <v>13354</v>
      </c>
      <c r="C1132">
        <v>2</v>
      </c>
      <c r="D1132">
        <v>9</v>
      </c>
      <c r="E1132">
        <v>105</v>
      </c>
      <c r="G1132" s="1" t="s">
        <v>692</v>
      </c>
    </row>
    <row r="1133" spans="1:11" x14ac:dyDescent="0.2">
      <c r="G1133" s="1"/>
    </row>
    <row r="1134" spans="1:11" ht="48" x14ac:dyDescent="0.2">
      <c r="A1134">
        <v>767</v>
      </c>
      <c r="B1134">
        <v>17512</v>
      </c>
      <c r="C1134">
        <v>2</v>
      </c>
      <c r="D1134">
        <v>9</v>
      </c>
      <c r="E1134">
        <v>105</v>
      </c>
      <c r="F1134" s="5">
        <v>107</v>
      </c>
      <c r="G1134" s="1" t="s">
        <v>693</v>
      </c>
      <c r="H1134" s="5" t="s">
        <v>247</v>
      </c>
      <c r="I1134">
        <v>8</v>
      </c>
      <c r="K1134" s="4">
        <f t="shared" si="16"/>
        <v>0</v>
      </c>
    </row>
    <row r="1135" spans="1:11" x14ac:dyDescent="0.2">
      <c r="G1135" s="1"/>
    </row>
    <row r="1136" spans="1:11" ht="48" x14ac:dyDescent="0.2">
      <c r="A1136">
        <v>768</v>
      </c>
      <c r="B1136">
        <v>17513</v>
      </c>
      <c r="C1136">
        <v>2</v>
      </c>
      <c r="D1136">
        <v>9</v>
      </c>
      <c r="E1136">
        <v>105</v>
      </c>
      <c r="F1136" s="5">
        <v>108</v>
      </c>
      <c r="G1136" s="1" t="s">
        <v>694</v>
      </c>
      <c r="H1136" s="5" t="s">
        <v>247</v>
      </c>
      <c r="I1136">
        <v>8</v>
      </c>
      <c r="K1136" s="4">
        <f t="shared" si="16"/>
        <v>0</v>
      </c>
    </row>
    <row r="1137" spans="1:11" x14ac:dyDescent="0.2">
      <c r="G1137" s="1"/>
    </row>
    <row r="1138" spans="1:11" ht="16" x14ac:dyDescent="0.2">
      <c r="A1138">
        <v>769</v>
      </c>
      <c r="B1138">
        <v>14950</v>
      </c>
      <c r="C1138">
        <v>2</v>
      </c>
      <c r="D1138">
        <v>9</v>
      </c>
      <c r="E1138">
        <v>106</v>
      </c>
      <c r="G1138" s="1" t="s">
        <v>695</v>
      </c>
    </row>
    <row r="1139" spans="1:11" x14ac:dyDescent="0.2">
      <c r="G1139" s="1"/>
    </row>
    <row r="1140" spans="1:11" ht="48" x14ac:dyDescent="0.2">
      <c r="A1140">
        <v>770</v>
      </c>
      <c r="B1140">
        <v>14951</v>
      </c>
      <c r="C1140">
        <v>2</v>
      </c>
      <c r="D1140">
        <v>9</v>
      </c>
      <c r="E1140">
        <v>106</v>
      </c>
      <c r="F1140" s="5">
        <v>109</v>
      </c>
      <c r="G1140" s="1" t="s">
        <v>696</v>
      </c>
      <c r="H1140" s="5" t="s">
        <v>247</v>
      </c>
      <c r="I1140">
        <v>7</v>
      </c>
      <c r="K1140" s="4">
        <f t="shared" ref="K1140:K1180" si="17">J1140*I1140</f>
        <v>0</v>
      </c>
    </row>
    <row r="1141" spans="1:11" x14ac:dyDescent="0.2">
      <c r="G1141" s="1"/>
    </row>
    <row r="1142" spans="1:11" ht="16" x14ac:dyDescent="0.2">
      <c r="A1142">
        <v>771</v>
      </c>
      <c r="B1142">
        <v>6494</v>
      </c>
      <c r="C1142">
        <v>2</v>
      </c>
      <c r="D1142">
        <v>9</v>
      </c>
      <c r="E1142">
        <v>106</v>
      </c>
      <c r="G1142" s="1" t="s">
        <v>697</v>
      </c>
    </row>
    <row r="1143" spans="1:11" x14ac:dyDescent="0.2">
      <c r="G1143" s="1"/>
    </row>
    <row r="1144" spans="1:11" ht="16" x14ac:dyDescent="0.2">
      <c r="A1144">
        <v>772</v>
      </c>
      <c r="B1144">
        <v>17506</v>
      </c>
      <c r="C1144">
        <v>2</v>
      </c>
      <c r="D1144">
        <v>9</v>
      </c>
      <c r="E1144">
        <v>106</v>
      </c>
      <c r="F1144" s="5">
        <v>110</v>
      </c>
      <c r="G1144" s="1" t="s">
        <v>698</v>
      </c>
      <c r="H1144" s="5" t="s">
        <v>247</v>
      </c>
      <c r="I1144">
        <v>1</v>
      </c>
      <c r="K1144" s="4">
        <f t="shared" si="17"/>
        <v>0</v>
      </c>
    </row>
    <row r="1145" spans="1:11" x14ac:dyDescent="0.2">
      <c r="G1145" s="1"/>
    </row>
    <row r="1146" spans="1:11" ht="32" x14ac:dyDescent="0.2">
      <c r="A1146">
        <v>773</v>
      </c>
      <c r="B1146">
        <v>17507</v>
      </c>
      <c r="C1146">
        <v>2</v>
      </c>
      <c r="D1146">
        <v>9</v>
      </c>
      <c r="E1146">
        <v>106</v>
      </c>
      <c r="F1146" s="5">
        <v>111</v>
      </c>
      <c r="G1146" s="1" t="s">
        <v>699</v>
      </c>
      <c r="H1146" s="5" t="s">
        <v>247</v>
      </c>
      <c r="I1146">
        <v>102</v>
      </c>
      <c r="K1146" s="4">
        <f t="shared" si="17"/>
        <v>0</v>
      </c>
    </row>
    <row r="1147" spans="1:11" x14ac:dyDescent="0.2">
      <c r="G1147" s="1"/>
    </row>
    <row r="1148" spans="1:11" ht="16" x14ac:dyDescent="0.2">
      <c r="A1148">
        <v>774</v>
      </c>
      <c r="B1148">
        <v>1312</v>
      </c>
      <c r="C1148">
        <v>2</v>
      </c>
      <c r="D1148">
        <v>9</v>
      </c>
      <c r="E1148">
        <v>106</v>
      </c>
      <c r="F1148" s="5">
        <v>112</v>
      </c>
      <c r="G1148" s="1" t="s">
        <v>700</v>
      </c>
      <c r="H1148" s="5" t="s">
        <v>247</v>
      </c>
      <c r="I1148">
        <v>49</v>
      </c>
      <c r="K1148" s="4">
        <f t="shared" si="17"/>
        <v>0</v>
      </c>
    </row>
    <row r="1149" spans="1:11" x14ac:dyDescent="0.2">
      <c r="G1149" s="1"/>
    </row>
    <row r="1150" spans="1:11" ht="16" x14ac:dyDescent="0.2">
      <c r="A1150">
        <v>775</v>
      </c>
      <c r="B1150">
        <v>13405</v>
      </c>
      <c r="C1150">
        <v>2</v>
      </c>
      <c r="D1150">
        <v>9</v>
      </c>
      <c r="E1150">
        <v>106</v>
      </c>
      <c r="G1150" s="1" t="s">
        <v>701</v>
      </c>
    </row>
    <row r="1151" spans="1:11" x14ac:dyDescent="0.2">
      <c r="G1151" s="1"/>
    </row>
    <row r="1152" spans="1:11" ht="64" x14ac:dyDescent="0.2">
      <c r="A1152">
        <v>776</v>
      </c>
      <c r="B1152">
        <v>17499</v>
      </c>
      <c r="C1152">
        <v>2</v>
      </c>
      <c r="D1152">
        <v>9</v>
      </c>
      <c r="E1152">
        <v>106</v>
      </c>
      <c r="F1152" s="5">
        <v>113</v>
      </c>
      <c r="G1152" s="1" t="s">
        <v>702</v>
      </c>
      <c r="H1152" s="5" t="s">
        <v>247</v>
      </c>
      <c r="I1152">
        <v>106</v>
      </c>
      <c r="K1152" s="4">
        <f t="shared" si="17"/>
        <v>0</v>
      </c>
    </row>
    <row r="1153" spans="1:11" x14ac:dyDescent="0.2">
      <c r="G1153" s="1"/>
    </row>
    <row r="1154" spans="1:11" ht="80" x14ac:dyDescent="0.2">
      <c r="A1154">
        <v>777</v>
      </c>
      <c r="B1154">
        <v>13406</v>
      </c>
      <c r="C1154">
        <v>2</v>
      </c>
      <c r="D1154">
        <v>9</v>
      </c>
      <c r="E1154">
        <v>106</v>
      </c>
      <c r="F1154" s="5">
        <v>114</v>
      </c>
      <c r="G1154" s="1" t="s">
        <v>703</v>
      </c>
      <c r="H1154" s="5" t="s">
        <v>247</v>
      </c>
      <c r="I1154">
        <v>80</v>
      </c>
      <c r="K1154" s="4">
        <f t="shared" si="17"/>
        <v>0</v>
      </c>
    </row>
    <row r="1155" spans="1:11" x14ac:dyDescent="0.2">
      <c r="G1155" s="1"/>
    </row>
    <row r="1156" spans="1:11" ht="16" x14ac:dyDescent="0.2">
      <c r="A1156">
        <v>778</v>
      </c>
      <c r="B1156">
        <v>17046</v>
      </c>
      <c r="C1156">
        <v>2</v>
      </c>
      <c r="D1156">
        <v>9</v>
      </c>
      <c r="E1156">
        <v>106</v>
      </c>
      <c r="G1156" s="1" t="s">
        <v>704</v>
      </c>
    </row>
    <row r="1157" spans="1:11" x14ac:dyDescent="0.2">
      <c r="G1157" s="1"/>
    </row>
    <row r="1158" spans="1:11" ht="32" x14ac:dyDescent="0.2">
      <c r="A1158">
        <v>779</v>
      </c>
      <c r="B1158">
        <v>17047</v>
      </c>
      <c r="C1158">
        <v>2</v>
      </c>
      <c r="D1158">
        <v>9</v>
      </c>
      <c r="E1158">
        <v>106</v>
      </c>
      <c r="F1158" s="5">
        <v>115</v>
      </c>
      <c r="G1158" s="1" t="s">
        <v>705</v>
      </c>
      <c r="H1158" s="5" t="s">
        <v>247</v>
      </c>
      <c r="I1158">
        <v>10</v>
      </c>
      <c r="K1158" s="4">
        <f t="shared" si="17"/>
        <v>0</v>
      </c>
    </row>
    <row r="1159" spans="1:11" x14ac:dyDescent="0.2">
      <c r="G1159" s="1"/>
    </row>
    <row r="1160" spans="1:11" ht="32" x14ac:dyDescent="0.2">
      <c r="A1160">
        <v>780</v>
      </c>
      <c r="B1160">
        <v>17503</v>
      </c>
      <c r="C1160">
        <v>2</v>
      </c>
      <c r="D1160">
        <v>9</v>
      </c>
      <c r="E1160">
        <v>106</v>
      </c>
      <c r="F1160" s="5">
        <v>116</v>
      </c>
      <c r="G1160" s="1" t="s">
        <v>706</v>
      </c>
      <c r="H1160" s="5" t="s">
        <v>247</v>
      </c>
      <c r="I1160">
        <v>45</v>
      </c>
      <c r="K1160" s="4">
        <f t="shared" si="17"/>
        <v>0</v>
      </c>
    </row>
    <row r="1161" spans="1:11" x14ac:dyDescent="0.2">
      <c r="G1161" s="1"/>
    </row>
    <row r="1162" spans="1:11" ht="16" x14ac:dyDescent="0.2">
      <c r="A1162">
        <v>781</v>
      </c>
      <c r="B1162">
        <v>14952</v>
      </c>
      <c r="C1162">
        <v>2</v>
      </c>
      <c r="D1162">
        <v>9</v>
      </c>
      <c r="E1162">
        <v>106</v>
      </c>
      <c r="G1162" s="1" t="s">
        <v>707</v>
      </c>
    </row>
    <row r="1163" spans="1:11" x14ac:dyDescent="0.2">
      <c r="G1163" s="1"/>
    </row>
    <row r="1164" spans="1:11" ht="32" x14ac:dyDescent="0.2">
      <c r="A1164">
        <v>782</v>
      </c>
      <c r="B1164">
        <v>17505</v>
      </c>
      <c r="C1164">
        <v>2</v>
      </c>
      <c r="D1164">
        <v>9</v>
      </c>
      <c r="E1164">
        <v>106</v>
      </c>
      <c r="F1164" s="5">
        <v>117</v>
      </c>
      <c r="G1164" s="1" t="s">
        <v>708</v>
      </c>
      <c r="H1164" s="5" t="s">
        <v>247</v>
      </c>
      <c r="I1164">
        <v>77</v>
      </c>
      <c r="K1164" s="4">
        <f t="shared" si="17"/>
        <v>0</v>
      </c>
    </row>
    <row r="1165" spans="1:11" x14ac:dyDescent="0.2">
      <c r="G1165" s="1"/>
    </row>
    <row r="1166" spans="1:11" ht="64" x14ac:dyDescent="0.2">
      <c r="A1166">
        <v>783</v>
      </c>
      <c r="B1166">
        <v>14953</v>
      </c>
      <c r="C1166">
        <v>2</v>
      </c>
      <c r="D1166">
        <v>9</v>
      </c>
      <c r="E1166">
        <v>107</v>
      </c>
      <c r="F1166" s="5">
        <v>118</v>
      </c>
      <c r="G1166" s="1" t="s">
        <v>709</v>
      </c>
      <c r="H1166" s="5" t="s">
        <v>247</v>
      </c>
      <c r="I1166">
        <v>71</v>
      </c>
      <c r="K1166" s="4">
        <f t="shared" si="17"/>
        <v>0</v>
      </c>
    </row>
    <row r="1167" spans="1:11" x14ac:dyDescent="0.2">
      <c r="G1167" s="1"/>
    </row>
    <row r="1168" spans="1:11" ht="16" x14ac:dyDescent="0.2">
      <c r="A1168">
        <v>784</v>
      </c>
      <c r="B1168">
        <v>15950</v>
      </c>
      <c r="C1168">
        <v>2</v>
      </c>
      <c r="D1168">
        <v>9</v>
      </c>
      <c r="E1168">
        <v>107</v>
      </c>
      <c r="G1168" s="1" t="s">
        <v>710</v>
      </c>
    </row>
    <row r="1169" spans="1:12" x14ac:dyDescent="0.2">
      <c r="G1169" s="1"/>
    </row>
    <row r="1170" spans="1:12" ht="16" x14ac:dyDescent="0.2">
      <c r="A1170">
        <v>785</v>
      </c>
      <c r="B1170">
        <v>17508</v>
      </c>
      <c r="C1170">
        <v>2</v>
      </c>
      <c r="D1170">
        <v>9</v>
      </c>
      <c r="E1170">
        <v>107</v>
      </c>
      <c r="F1170" s="5">
        <v>119</v>
      </c>
      <c r="G1170" s="1" t="s">
        <v>711</v>
      </c>
      <c r="H1170" s="5" t="s">
        <v>247</v>
      </c>
      <c r="I1170">
        <v>6</v>
      </c>
      <c r="K1170" s="4">
        <f t="shared" si="17"/>
        <v>0</v>
      </c>
    </row>
    <row r="1171" spans="1:12" x14ac:dyDescent="0.2">
      <c r="G1171" s="1"/>
    </row>
    <row r="1172" spans="1:12" ht="64" x14ac:dyDescent="0.2">
      <c r="A1172">
        <v>786</v>
      </c>
      <c r="B1172">
        <v>15951</v>
      </c>
      <c r="C1172">
        <v>2</v>
      </c>
      <c r="D1172">
        <v>9</v>
      </c>
      <c r="E1172">
        <v>107</v>
      </c>
      <c r="G1172" s="1" t="s">
        <v>712</v>
      </c>
    </row>
    <row r="1173" spans="1:12" x14ac:dyDescent="0.2">
      <c r="G1173" s="1"/>
    </row>
    <row r="1174" spans="1:12" ht="16" x14ac:dyDescent="0.2">
      <c r="A1174">
        <v>787</v>
      </c>
      <c r="B1174">
        <v>15952</v>
      </c>
      <c r="C1174">
        <v>2</v>
      </c>
      <c r="D1174">
        <v>9</v>
      </c>
      <c r="E1174">
        <v>107</v>
      </c>
      <c r="F1174" s="5">
        <v>120</v>
      </c>
      <c r="G1174" s="1" t="s">
        <v>713</v>
      </c>
      <c r="H1174" s="5" t="s">
        <v>247</v>
      </c>
      <c r="I1174">
        <v>21</v>
      </c>
      <c r="K1174" s="4">
        <f t="shared" si="17"/>
        <v>0</v>
      </c>
    </row>
    <row r="1175" spans="1:12" x14ac:dyDescent="0.2">
      <c r="G1175" s="1"/>
    </row>
    <row r="1176" spans="1:12" ht="16" x14ac:dyDescent="0.2">
      <c r="A1176">
        <v>788</v>
      </c>
      <c r="B1176">
        <v>492</v>
      </c>
      <c r="C1176">
        <v>2</v>
      </c>
      <c r="D1176">
        <v>9</v>
      </c>
      <c r="E1176">
        <v>107</v>
      </c>
      <c r="G1176" s="1" t="s">
        <v>714</v>
      </c>
    </row>
    <row r="1177" spans="1:12" x14ac:dyDescent="0.2">
      <c r="G1177" s="1"/>
    </row>
    <row r="1178" spans="1:12" ht="32" x14ac:dyDescent="0.2">
      <c r="A1178">
        <v>789</v>
      </c>
      <c r="B1178">
        <v>13375</v>
      </c>
      <c r="C1178">
        <v>2</v>
      </c>
      <c r="D1178">
        <v>9</v>
      </c>
      <c r="E1178">
        <v>107</v>
      </c>
      <c r="G1178" s="1" t="s">
        <v>715</v>
      </c>
    </row>
    <row r="1179" spans="1:12" x14ac:dyDescent="0.2">
      <c r="G1179" s="1"/>
    </row>
    <row r="1180" spans="1:12" ht="16" x14ac:dyDescent="0.2">
      <c r="A1180">
        <v>790</v>
      </c>
      <c r="B1180">
        <v>13376</v>
      </c>
      <c r="C1180">
        <v>2</v>
      </c>
      <c r="D1180">
        <v>9</v>
      </c>
      <c r="E1180">
        <v>107</v>
      </c>
      <c r="F1180" s="5">
        <v>121</v>
      </c>
      <c r="G1180" s="1" t="s">
        <v>716</v>
      </c>
      <c r="H1180" s="5" t="s">
        <v>247</v>
      </c>
      <c r="I1180">
        <v>6</v>
      </c>
      <c r="K1180" s="4">
        <f t="shared" si="17"/>
        <v>0</v>
      </c>
    </row>
    <row r="1181" spans="1:12" x14ac:dyDescent="0.2">
      <c r="G1181" s="1"/>
      <c r="L1181" s="4">
        <f>SUM(K881:K1180)</f>
        <v>0</v>
      </c>
    </row>
    <row r="1182" spans="1:12" x14ac:dyDescent="0.2">
      <c r="G1182" s="1"/>
      <c r="L1182" s="4"/>
    </row>
    <row r="1183" spans="1:12" x14ac:dyDescent="0.2">
      <c r="G1183" s="1"/>
      <c r="L1183" s="4"/>
    </row>
    <row r="1184" spans="1:12" ht="16" x14ac:dyDescent="0.2">
      <c r="A1184">
        <v>792</v>
      </c>
      <c r="B1184">
        <v>1393</v>
      </c>
      <c r="C1184">
        <v>2</v>
      </c>
      <c r="D1184">
        <v>10</v>
      </c>
      <c r="E1184">
        <v>109</v>
      </c>
      <c r="G1184" s="1" t="s">
        <v>2473</v>
      </c>
    </row>
    <row r="1185" spans="1:8" x14ac:dyDescent="0.2">
      <c r="G1185" s="1"/>
    </row>
    <row r="1186" spans="1:8" ht="16" x14ac:dyDescent="0.2">
      <c r="A1186">
        <v>793</v>
      </c>
      <c r="B1186">
        <v>16303</v>
      </c>
      <c r="C1186">
        <v>2</v>
      </c>
      <c r="D1186">
        <v>10</v>
      </c>
      <c r="E1186">
        <v>109</v>
      </c>
      <c r="G1186" s="1" t="s">
        <v>204</v>
      </c>
    </row>
    <row r="1187" spans="1:8" x14ac:dyDescent="0.2">
      <c r="G1187" s="1"/>
    </row>
    <row r="1188" spans="1:8" ht="63" customHeight="1" x14ac:dyDescent="0.2">
      <c r="A1188">
        <v>794</v>
      </c>
      <c r="B1188">
        <v>9881</v>
      </c>
      <c r="C1188">
        <v>2</v>
      </c>
      <c r="D1188">
        <v>10</v>
      </c>
      <c r="E1188">
        <v>109</v>
      </c>
      <c r="G1188" s="1" t="s">
        <v>205</v>
      </c>
      <c r="H1188"/>
    </row>
    <row r="1189" spans="1:8" x14ac:dyDescent="0.2">
      <c r="G1189" s="1"/>
      <c r="H1189"/>
    </row>
    <row r="1190" spans="1:8" ht="16" x14ac:dyDescent="0.2">
      <c r="A1190">
        <v>795</v>
      </c>
      <c r="B1190">
        <v>9883</v>
      </c>
      <c r="C1190">
        <v>2</v>
      </c>
      <c r="D1190">
        <v>10</v>
      </c>
      <c r="E1190">
        <v>109</v>
      </c>
      <c r="G1190" s="1" t="s">
        <v>1462</v>
      </c>
      <c r="H1190"/>
    </row>
    <row r="1191" spans="1:8" x14ac:dyDescent="0.2">
      <c r="G1191" s="1"/>
      <c r="H1191"/>
    </row>
    <row r="1192" spans="1:8" ht="80" x14ac:dyDescent="0.2">
      <c r="A1192">
        <v>796</v>
      </c>
      <c r="B1192">
        <v>9884</v>
      </c>
      <c r="C1192">
        <v>2</v>
      </c>
      <c r="D1192">
        <v>10</v>
      </c>
      <c r="E1192">
        <v>109</v>
      </c>
      <c r="G1192" s="1" t="s">
        <v>2474</v>
      </c>
      <c r="H1192"/>
    </row>
    <row r="1193" spans="1:8" x14ac:dyDescent="0.2">
      <c r="G1193" s="1"/>
      <c r="H1193"/>
    </row>
    <row r="1194" spans="1:8" ht="16" x14ac:dyDescent="0.2">
      <c r="A1194">
        <v>797</v>
      </c>
      <c r="B1194">
        <v>9885</v>
      </c>
      <c r="C1194">
        <v>2</v>
      </c>
      <c r="D1194">
        <v>10</v>
      </c>
      <c r="E1194">
        <v>109</v>
      </c>
      <c r="G1194" s="1" t="s">
        <v>2475</v>
      </c>
      <c r="H1194"/>
    </row>
    <row r="1195" spans="1:8" x14ac:dyDescent="0.2">
      <c r="G1195" s="1"/>
      <c r="H1195"/>
    </row>
    <row r="1196" spans="1:8" ht="16" x14ac:dyDescent="0.2">
      <c r="A1196">
        <v>798</v>
      </c>
      <c r="B1196">
        <v>16261</v>
      </c>
      <c r="C1196">
        <v>2</v>
      </c>
      <c r="D1196">
        <v>10</v>
      </c>
      <c r="E1196">
        <v>109</v>
      </c>
      <c r="G1196" s="1" t="s">
        <v>720</v>
      </c>
      <c r="H1196"/>
    </row>
    <row r="1197" spans="1:8" x14ac:dyDescent="0.2">
      <c r="G1197" s="1"/>
      <c r="H1197"/>
    </row>
    <row r="1198" spans="1:8" ht="48" x14ac:dyDescent="0.2">
      <c r="A1198">
        <v>799</v>
      </c>
      <c r="B1198">
        <v>16267</v>
      </c>
      <c r="C1198">
        <v>2</v>
      </c>
      <c r="D1198">
        <v>10</v>
      </c>
      <c r="E1198">
        <v>109</v>
      </c>
      <c r="G1198" s="1" t="s">
        <v>721</v>
      </c>
      <c r="H1198"/>
    </row>
    <row r="1199" spans="1:8" x14ac:dyDescent="0.2">
      <c r="G1199" s="1"/>
      <c r="H1199"/>
    </row>
    <row r="1200" spans="1:8" ht="16" x14ac:dyDescent="0.2">
      <c r="A1200">
        <v>800</v>
      </c>
      <c r="B1200">
        <v>16264</v>
      </c>
      <c r="C1200">
        <v>2</v>
      </c>
      <c r="D1200">
        <v>10</v>
      </c>
      <c r="E1200">
        <v>109</v>
      </c>
      <c r="G1200" s="1" t="s">
        <v>722</v>
      </c>
      <c r="H1200"/>
    </row>
    <row r="1201" spans="1:11" x14ac:dyDescent="0.2">
      <c r="G1201" s="1"/>
      <c r="H1201"/>
    </row>
    <row r="1202" spans="1:11" ht="32" x14ac:dyDescent="0.2">
      <c r="A1202">
        <v>801</v>
      </c>
      <c r="B1202">
        <v>16268</v>
      </c>
      <c r="C1202">
        <v>2</v>
      </c>
      <c r="D1202">
        <v>10</v>
      </c>
      <c r="E1202">
        <v>109</v>
      </c>
      <c r="G1202" s="1" t="s">
        <v>723</v>
      </c>
      <c r="H1202"/>
    </row>
    <row r="1203" spans="1:11" x14ac:dyDescent="0.2">
      <c r="G1203" s="1"/>
      <c r="H1203"/>
    </row>
    <row r="1204" spans="1:11" ht="16" x14ac:dyDescent="0.2">
      <c r="A1204">
        <v>802</v>
      </c>
      <c r="B1204">
        <v>16269</v>
      </c>
      <c r="C1204">
        <v>2</v>
      </c>
      <c r="D1204">
        <v>10</v>
      </c>
      <c r="E1204">
        <v>109</v>
      </c>
      <c r="G1204" s="1" t="s">
        <v>724</v>
      </c>
      <c r="H1204"/>
    </row>
    <row r="1205" spans="1:11" x14ac:dyDescent="0.2">
      <c r="G1205" s="1"/>
      <c r="H1205"/>
    </row>
    <row r="1206" spans="1:11" ht="16" x14ac:dyDescent="0.2">
      <c r="A1206">
        <v>803</v>
      </c>
      <c r="B1206">
        <v>16270</v>
      </c>
      <c r="C1206">
        <v>2</v>
      </c>
      <c r="D1206">
        <v>10</v>
      </c>
      <c r="E1206">
        <v>110</v>
      </c>
      <c r="G1206" s="1" t="s">
        <v>725</v>
      </c>
      <c r="H1206"/>
    </row>
    <row r="1207" spans="1:11" x14ac:dyDescent="0.2">
      <c r="G1207" s="1"/>
      <c r="H1207"/>
    </row>
    <row r="1208" spans="1:11" ht="32" x14ac:dyDescent="0.2">
      <c r="A1208">
        <v>804</v>
      </c>
      <c r="B1208">
        <v>16271</v>
      </c>
      <c r="C1208">
        <v>2</v>
      </c>
      <c r="D1208">
        <v>10</v>
      </c>
      <c r="E1208">
        <v>110</v>
      </c>
      <c r="G1208" s="1" t="s">
        <v>726</v>
      </c>
      <c r="H1208"/>
    </row>
    <row r="1209" spans="1:11" x14ac:dyDescent="0.2">
      <c r="G1209" s="1"/>
      <c r="H1209"/>
    </row>
    <row r="1210" spans="1:11" ht="32" x14ac:dyDescent="0.2">
      <c r="A1210">
        <v>805</v>
      </c>
      <c r="B1210">
        <v>16272</v>
      </c>
      <c r="C1210">
        <v>2</v>
      </c>
      <c r="D1210">
        <v>10</v>
      </c>
      <c r="E1210">
        <v>110</v>
      </c>
      <c r="G1210" s="1" t="s">
        <v>727</v>
      </c>
      <c r="H1210"/>
    </row>
    <row r="1211" spans="1:11" x14ac:dyDescent="0.2">
      <c r="G1211" s="1"/>
      <c r="H1211"/>
    </row>
    <row r="1212" spans="1:11" ht="16" x14ac:dyDescent="0.2">
      <c r="A1212">
        <v>806</v>
      </c>
      <c r="B1212">
        <v>16266</v>
      </c>
      <c r="C1212">
        <v>2</v>
      </c>
      <c r="D1212">
        <v>10</v>
      </c>
      <c r="E1212">
        <v>110</v>
      </c>
      <c r="G1212" s="1" t="s">
        <v>2476</v>
      </c>
      <c r="H1212"/>
    </row>
    <row r="1213" spans="1:11" x14ac:dyDescent="0.2">
      <c r="G1213" s="1"/>
      <c r="H1213"/>
    </row>
    <row r="1214" spans="1:11" ht="49" customHeight="1" x14ac:dyDescent="0.2">
      <c r="A1214">
        <v>807</v>
      </c>
      <c r="B1214">
        <v>16273</v>
      </c>
      <c r="C1214">
        <v>2</v>
      </c>
      <c r="D1214">
        <v>10</v>
      </c>
      <c r="E1214">
        <v>110</v>
      </c>
      <c r="G1214" s="1" t="s">
        <v>2477</v>
      </c>
      <c r="H1214"/>
    </row>
    <row r="1215" spans="1:11" x14ac:dyDescent="0.2">
      <c r="G1215" s="1"/>
    </row>
    <row r="1216" spans="1:11" ht="16" x14ac:dyDescent="0.2">
      <c r="A1216">
        <v>808</v>
      </c>
      <c r="B1216">
        <v>16274</v>
      </c>
      <c r="C1216">
        <v>2</v>
      </c>
      <c r="D1216">
        <v>10</v>
      </c>
      <c r="E1216">
        <v>110</v>
      </c>
      <c r="F1216" s="5">
        <v>1</v>
      </c>
      <c r="G1216" s="1" t="s">
        <v>2478</v>
      </c>
      <c r="H1216" s="5" t="s">
        <v>318</v>
      </c>
      <c r="I1216" s="46">
        <v>7.77</v>
      </c>
      <c r="K1216" s="4">
        <f>J1216*I1216</f>
        <v>0</v>
      </c>
    </row>
    <row r="1217" spans="1:11" x14ac:dyDescent="0.2">
      <c r="G1217" s="1"/>
      <c r="I1217" s="46"/>
    </row>
    <row r="1218" spans="1:11" ht="16" x14ac:dyDescent="0.2">
      <c r="A1218">
        <v>809</v>
      </c>
      <c r="B1218">
        <v>16275</v>
      </c>
      <c r="C1218">
        <v>2</v>
      </c>
      <c r="D1218">
        <v>10</v>
      </c>
      <c r="E1218">
        <v>110</v>
      </c>
      <c r="F1218" s="5">
        <v>2</v>
      </c>
      <c r="G1218" s="1" t="s">
        <v>2479</v>
      </c>
      <c r="H1218" s="5" t="s">
        <v>318</v>
      </c>
      <c r="I1218" s="46">
        <v>0.99</v>
      </c>
      <c r="K1218" s="4">
        <f t="shared" ref="K1218:K1234" si="18">J1218*I1218</f>
        <v>0</v>
      </c>
    </row>
    <row r="1219" spans="1:11" x14ac:dyDescent="0.2">
      <c r="G1219" s="1"/>
      <c r="I1219" s="46"/>
    </row>
    <row r="1220" spans="1:11" ht="16" x14ac:dyDescent="0.2">
      <c r="A1220">
        <v>810</v>
      </c>
      <c r="B1220">
        <v>16276</v>
      </c>
      <c r="C1220">
        <v>2</v>
      </c>
      <c r="D1220">
        <v>10</v>
      </c>
      <c r="E1220">
        <v>110</v>
      </c>
      <c r="G1220" s="1" t="s">
        <v>2480</v>
      </c>
      <c r="I1220" s="46"/>
    </row>
    <row r="1221" spans="1:11" x14ac:dyDescent="0.2">
      <c r="G1221" s="1"/>
      <c r="I1221" s="46"/>
    </row>
    <row r="1222" spans="1:11" ht="16" x14ac:dyDescent="0.2">
      <c r="A1222">
        <v>811</v>
      </c>
      <c r="B1222">
        <v>16277</v>
      </c>
      <c r="C1222">
        <v>2</v>
      </c>
      <c r="D1222">
        <v>10</v>
      </c>
      <c r="E1222">
        <v>110</v>
      </c>
      <c r="G1222" s="1" t="s">
        <v>2481</v>
      </c>
      <c r="I1222" s="46"/>
    </row>
    <row r="1223" spans="1:11" x14ac:dyDescent="0.2">
      <c r="G1223" s="1"/>
      <c r="I1223" s="46"/>
    </row>
    <row r="1224" spans="1:11" ht="48" x14ac:dyDescent="0.2">
      <c r="A1224">
        <v>812</v>
      </c>
      <c r="B1224">
        <v>16279</v>
      </c>
      <c r="C1224">
        <v>2</v>
      </c>
      <c r="D1224">
        <v>10</v>
      </c>
      <c r="E1224">
        <v>110</v>
      </c>
      <c r="F1224" s="5">
        <v>3</v>
      </c>
      <c r="G1224" s="1" t="s">
        <v>2482</v>
      </c>
      <c r="H1224" s="5" t="s">
        <v>318</v>
      </c>
      <c r="I1224" s="46">
        <v>4.59</v>
      </c>
      <c r="K1224" s="4">
        <f t="shared" si="18"/>
        <v>0</v>
      </c>
    </row>
    <row r="1225" spans="1:11" x14ac:dyDescent="0.2">
      <c r="G1225" s="1"/>
      <c r="I1225" s="46"/>
    </row>
    <row r="1226" spans="1:11" ht="16" x14ac:dyDescent="0.2">
      <c r="A1226">
        <v>813</v>
      </c>
      <c r="B1226">
        <v>16280</v>
      </c>
      <c r="C1226">
        <v>2</v>
      </c>
      <c r="D1226">
        <v>10</v>
      </c>
      <c r="E1226">
        <v>111</v>
      </c>
      <c r="G1226" s="1" t="s">
        <v>2483</v>
      </c>
      <c r="I1226" s="46"/>
    </row>
    <row r="1227" spans="1:11" x14ac:dyDescent="0.2">
      <c r="G1227" s="1"/>
      <c r="I1227" s="46"/>
    </row>
    <row r="1228" spans="1:11" ht="16" x14ac:dyDescent="0.2">
      <c r="A1228">
        <v>814</v>
      </c>
      <c r="B1228">
        <v>16281</v>
      </c>
      <c r="C1228">
        <v>2</v>
      </c>
      <c r="D1228">
        <v>10</v>
      </c>
      <c r="E1228">
        <v>111</v>
      </c>
      <c r="F1228" s="5">
        <v>4</v>
      </c>
      <c r="G1228" s="1" t="s">
        <v>2484</v>
      </c>
      <c r="H1228" s="5" t="s">
        <v>318</v>
      </c>
      <c r="I1228" s="46">
        <v>0.21</v>
      </c>
      <c r="K1228" s="4">
        <f>J1228*I1228</f>
        <v>0</v>
      </c>
    </row>
    <row r="1229" spans="1:11" x14ac:dyDescent="0.2">
      <c r="G1229" s="1"/>
    </row>
    <row r="1230" spans="1:11" ht="16" x14ac:dyDescent="0.2">
      <c r="A1230">
        <v>815</v>
      </c>
      <c r="B1230">
        <v>13170</v>
      </c>
      <c r="C1230">
        <v>2</v>
      </c>
      <c r="D1230">
        <v>10</v>
      </c>
      <c r="E1230">
        <v>111</v>
      </c>
      <c r="G1230" s="1" t="s">
        <v>2485</v>
      </c>
    </row>
    <row r="1231" spans="1:11" x14ac:dyDescent="0.2">
      <c r="G1231" s="1"/>
    </row>
    <row r="1232" spans="1:11" ht="16" x14ac:dyDescent="0.2">
      <c r="A1232">
        <v>816</v>
      </c>
      <c r="B1232">
        <v>13171</v>
      </c>
      <c r="C1232">
        <v>2</v>
      </c>
      <c r="D1232">
        <v>10</v>
      </c>
      <c r="E1232">
        <v>111</v>
      </c>
      <c r="G1232" s="1" t="s">
        <v>2486</v>
      </c>
    </row>
    <row r="1233" spans="1:11" x14ac:dyDescent="0.2">
      <c r="G1233" s="1"/>
    </row>
    <row r="1234" spans="1:11" ht="16" x14ac:dyDescent="0.2">
      <c r="A1234">
        <v>817</v>
      </c>
      <c r="B1234">
        <v>16048</v>
      </c>
      <c r="C1234">
        <v>2</v>
      </c>
      <c r="D1234">
        <v>10</v>
      </c>
      <c r="E1234">
        <v>111</v>
      </c>
      <c r="F1234" s="5">
        <v>5</v>
      </c>
      <c r="G1234" s="1" t="s">
        <v>2487</v>
      </c>
      <c r="H1234" s="5" t="s">
        <v>231</v>
      </c>
      <c r="I1234">
        <v>22</v>
      </c>
      <c r="K1234" s="4">
        <f t="shared" si="18"/>
        <v>0</v>
      </c>
    </row>
    <row r="1235" spans="1:11" x14ac:dyDescent="0.2">
      <c r="G1235" s="1"/>
    </row>
    <row r="1236" spans="1:11" ht="16" x14ac:dyDescent="0.2">
      <c r="A1236">
        <v>818</v>
      </c>
      <c r="B1236">
        <v>15907</v>
      </c>
      <c r="C1236">
        <v>2</v>
      </c>
      <c r="D1236">
        <v>10</v>
      </c>
      <c r="E1236">
        <v>111</v>
      </c>
      <c r="G1236" s="1" t="s">
        <v>2488</v>
      </c>
    </row>
    <row r="1237" spans="1:11" x14ac:dyDescent="0.2">
      <c r="G1237" s="1"/>
    </row>
    <row r="1238" spans="1:11" ht="16" x14ac:dyDescent="0.2">
      <c r="A1238">
        <v>819</v>
      </c>
      <c r="B1238">
        <v>15908</v>
      </c>
      <c r="C1238">
        <v>2</v>
      </c>
      <c r="D1238">
        <v>10</v>
      </c>
      <c r="E1238">
        <v>111</v>
      </c>
      <c r="F1238" s="5">
        <v>6</v>
      </c>
      <c r="G1238" s="1" t="s">
        <v>2489</v>
      </c>
      <c r="H1238" s="5" t="s">
        <v>247</v>
      </c>
      <c r="I1238">
        <v>88</v>
      </c>
      <c r="K1238" s="4">
        <f t="shared" ref="K1238" si="19">J1238*I1238</f>
        <v>0</v>
      </c>
    </row>
    <row r="1239" spans="1:11" x14ac:dyDescent="0.2">
      <c r="G1239" s="1"/>
    </row>
    <row r="1240" spans="1:11" ht="16" x14ac:dyDescent="0.2">
      <c r="A1240">
        <v>820</v>
      </c>
      <c r="B1240">
        <v>13173</v>
      </c>
      <c r="C1240">
        <v>2</v>
      </c>
      <c r="D1240">
        <v>10</v>
      </c>
      <c r="E1240">
        <v>111</v>
      </c>
      <c r="G1240" s="1" t="s">
        <v>2490</v>
      </c>
    </row>
    <row r="1241" spans="1:11" x14ac:dyDescent="0.2">
      <c r="G1241" s="1"/>
    </row>
    <row r="1242" spans="1:11" ht="32" x14ac:dyDescent="0.2">
      <c r="A1242">
        <v>821</v>
      </c>
      <c r="B1242">
        <v>16039</v>
      </c>
      <c r="C1242">
        <v>2</v>
      </c>
      <c r="D1242">
        <v>10</v>
      </c>
      <c r="E1242">
        <v>111</v>
      </c>
      <c r="G1242" s="1" t="s">
        <v>2491</v>
      </c>
    </row>
    <row r="1243" spans="1:11" x14ac:dyDescent="0.2">
      <c r="G1243" s="1"/>
    </row>
    <row r="1244" spans="1:11" ht="16" x14ac:dyDescent="0.2">
      <c r="A1244">
        <v>822</v>
      </c>
      <c r="B1244">
        <v>16040</v>
      </c>
      <c r="C1244">
        <v>2</v>
      </c>
      <c r="D1244">
        <v>10</v>
      </c>
      <c r="E1244">
        <v>111</v>
      </c>
      <c r="F1244" s="5">
        <v>7</v>
      </c>
      <c r="G1244" s="1" t="s">
        <v>2492</v>
      </c>
      <c r="H1244" s="5" t="s">
        <v>231</v>
      </c>
      <c r="I1244">
        <v>353</v>
      </c>
      <c r="K1244" s="4">
        <f t="shared" ref="K1244" si="20">J1244*I1244</f>
        <v>0</v>
      </c>
    </row>
    <row r="1245" spans="1:11" x14ac:dyDescent="0.2">
      <c r="G1245" s="1"/>
    </row>
    <row r="1246" spans="1:11" ht="16" x14ac:dyDescent="0.2">
      <c r="A1246">
        <v>823</v>
      </c>
      <c r="B1246">
        <v>15906</v>
      </c>
      <c r="C1246">
        <v>2</v>
      </c>
      <c r="D1246">
        <v>10</v>
      </c>
      <c r="E1246">
        <v>111</v>
      </c>
      <c r="F1246" s="5">
        <v>8</v>
      </c>
      <c r="G1246" s="1" t="s">
        <v>2493</v>
      </c>
      <c r="H1246" s="5" t="s">
        <v>231</v>
      </c>
      <c r="I1246">
        <v>451</v>
      </c>
      <c r="K1246" s="4">
        <f t="shared" ref="K1246" si="21">J1246*I1246</f>
        <v>0</v>
      </c>
    </row>
    <row r="1247" spans="1:11" x14ac:dyDescent="0.2">
      <c r="G1247" s="1"/>
    </row>
    <row r="1248" spans="1:11" ht="16" x14ac:dyDescent="0.2">
      <c r="A1248">
        <v>824</v>
      </c>
      <c r="B1248">
        <v>16053</v>
      </c>
      <c r="C1248">
        <v>2</v>
      </c>
      <c r="D1248">
        <v>10</v>
      </c>
      <c r="E1248">
        <v>111</v>
      </c>
      <c r="G1248" s="1" t="s">
        <v>2494</v>
      </c>
    </row>
    <row r="1249" spans="1:12" x14ac:dyDescent="0.2">
      <c r="G1249" s="1"/>
    </row>
    <row r="1250" spans="1:12" ht="16" x14ac:dyDescent="0.2">
      <c r="A1250">
        <v>825</v>
      </c>
      <c r="B1250">
        <v>16083</v>
      </c>
      <c r="C1250">
        <v>2</v>
      </c>
      <c r="D1250">
        <v>10</v>
      </c>
      <c r="E1250">
        <v>111</v>
      </c>
      <c r="F1250" s="5">
        <v>9</v>
      </c>
      <c r="G1250" s="1" t="s">
        <v>2495</v>
      </c>
      <c r="H1250" s="5" t="s">
        <v>231</v>
      </c>
      <c r="I1250">
        <v>804</v>
      </c>
      <c r="K1250" s="4">
        <f t="shared" ref="K1250" si="22">J1250*I1250</f>
        <v>0</v>
      </c>
    </row>
    <row r="1251" spans="1:12" x14ac:dyDescent="0.2">
      <c r="G1251" s="1"/>
      <c r="L1251" s="4">
        <f>SUM(K1216:K1250)</f>
        <v>0</v>
      </c>
    </row>
    <row r="1252" spans="1:12" x14ac:dyDescent="0.2">
      <c r="G1252" s="1"/>
    </row>
    <row r="1253" spans="1:12" x14ac:dyDescent="0.2">
      <c r="G1253" s="1"/>
    </row>
    <row r="1254" spans="1:12" ht="16" x14ac:dyDescent="0.2">
      <c r="A1254">
        <v>792</v>
      </c>
      <c r="B1254">
        <v>1393</v>
      </c>
      <c r="C1254">
        <v>2</v>
      </c>
      <c r="D1254">
        <v>10</v>
      </c>
      <c r="E1254">
        <v>109</v>
      </c>
      <c r="G1254" s="1" t="s">
        <v>717</v>
      </c>
    </row>
    <row r="1255" spans="1:12" x14ac:dyDescent="0.2">
      <c r="G1255" s="1"/>
    </row>
    <row r="1256" spans="1:12" ht="16" x14ac:dyDescent="0.2">
      <c r="A1256">
        <v>793</v>
      </c>
      <c r="B1256">
        <v>16303</v>
      </c>
      <c r="C1256">
        <v>2</v>
      </c>
      <c r="D1256">
        <v>10</v>
      </c>
      <c r="E1256">
        <v>109</v>
      </c>
      <c r="G1256" s="1" t="s">
        <v>204</v>
      </c>
    </row>
    <row r="1257" spans="1:12" x14ac:dyDescent="0.2">
      <c r="G1257" s="1"/>
    </row>
    <row r="1258" spans="1:12" ht="64" x14ac:dyDescent="0.2">
      <c r="A1258">
        <v>794</v>
      </c>
      <c r="B1258">
        <v>9881</v>
      </c>
      <c r="C1258">
        <v>2</v>
      </c>
      <c r="D1258">
        <v>10</v>
      </c>
      <c r="E1258">
        <v>109</v>
      </c>
      <c r="G1258" s="1" t="s">
        <v>205</v>
      </c>
    </row>
    <row r="1259" spans="1:12" x14ac:dyDescent="0.2">
      <c r="G1259" s="1"/>
    </row>
    <row r="1260" spans="1:12" ht="16" x14ac:dyDescent="0.2">
      <c r="A1260">
        <v>795</v>
      </c>
      <c r="B1260">
        <v>9883</v>
      </c>
      <c r="C1260">
        <v>2</v>
      </c>
      <c r="D1260">
        <v>10</v>
      </c>
      <c r="E1260">
        <v>109</v>
      </c>
      <c r="G1260" s="1" t="s">
        <v>206</v>
      </c>
    </row>
    <row r="1261" spans="1:12" x14ac:dyDescent="0.2">
      <c r="G1261" s="1"/>
    </row>
    <row r="1262" spans="1:12" ht="80" x14ac:dyDescent="0.2">
      <c r="A1262">
        <v>796</v>
      </c>
      <c r="B1262">
        <v>9884</v>
      </c>
      <c r="C1262">
        <v>2</v>
      </c>
      <c r="D1262">
        <v>10</v>
      </c>
      <c r="E1262">
        <v>109</v>
      </c>
      <c r="G1262" s="1" t="s">
        <v>718</v>
      </c>
    </row>
    <row r="1263" spans="1:12" x14ac:dyDescent="0.2">
      <c r="G1263" s="1"/>
    </row>
    <row r="1264" spans="1:12" ht="16" x14ac:dyDescent="0.2">
      <c r="A1264">
        <v>797</v>
      </c>
      <c r="B1264">
        <v>9885</v>
      </c>
      <c r="C1264">
        <v>2</v>
      </c>
      <c r="D1264">
        <v>10</v>
      </c>
      <c r="E1264">
        <v>109</v>
      </c>
      <c r="G1264" s="1" t="s">
        <v>719</v>
      </c>
    </row>
    <row r="1265" spans="1:7" x14ac:dyDescent="0.2">
      <c r="G1265" s="1"/>
    </row>
    <row r="1266" spans="1:7" ht="16" x14ac:dyDescent="0.2">
      <c r="A1266">
        <v>798</v>
      </c>
      <c r="B1266">
        <v>16261</v>
      </c>
      <c r="C1266">
        <v>2</v>
      </c>
      <c r="D1266">
        <v>10</v>
      </c>
      <c r="E1266">
        <v>109</v>
      </c>
      <c r="G1266" s="1" t="s">
        <v>720</v>
      </c>
    </row>
    <row r="1267" spans="1:7" x14ac:dyDescent="0.2">
      <c r="G1267" s="1"/>
    </row>
    <row r="1268" spans="1:7" ht="48" x14ac:dyDescent="0.2">
      <c r="A1268">
        <v>799</v>
      </c>
      <c r="B1268">
        <v>16267</v>
      </c>
      <c r="C1268">
        <v>2</v>
      </c>
      <c r="D1268">
        <v>10</v>
      </c>
      <c r="E1268">
        <v>109</v>
      </c>
      <c r="G1268" s="1" t="s">
        <v>721</v>
      </c>
    </row>
    <row r="1269" spans="1:7" x14ac:dyDescent="0.2">
      <c r="G1269" s="1"/>
    </row>
    <row r="1270" spans="1:7" ht="16" x14ac:dyDescent="0.2">
      <c r="A1270">
        <v>800</v>
      </c>
      <c r="B1270">
        <v>16264</v>
      </c>
      <c r="C1270">
        <v>2</v>
      </c>
      <c r="D1270">
        <v>10</v>
      </c>
      <c r="E1270">
        <v>109</v>
      </c>
      <c r="G1270" s="1" t="s">
        <v>722</v>
      </c>
    </row>
    <row r="1271" spans="1:7" x14ac:dyDescent="0.2">
      <c r="G1271" s="1"/>
    </row>
    <row r="1272" spans="1:7" ht="32" x14ac:dyDescent="0.2">
      <c r="A1272">
        <v>801</v>
      </c>
      <c r="B1272">
        <v>16268</v>
      </c>
      <c r="C1272">
        <v>2</v>
      </c>
      <c r="D1272">
        <v>10</v>
      </c>
      <c r="E1272">
        <v>109</v>
      </c>
      <c r="G1272" s="1" t="s">
        <v>723</v>
      </c>
    </row>
    <row r="1273" spans="1:7" x14ac:dyDescent="0.2">
      <c r="G1273" s="1"/>
    </row>
    <row r="1274" spans="1:7" ht="16" x14ac:dyDescent="0.2">
      <c r="A1274">
        <v>802</v>
      </c>
      <c r="B1274">
        <v>16269</v>
      </c>
      <c r="C1274">
        <v>2</v>
      </c>
      <c r="D1274">
        <v>10</v>
      </c>
      <c r="E1274">
        <v>109</v>
      </c>
      <c r="G1274" s="1" t="s">
        <v>724</v>
      </c>
    </row>
    <row r="1275" spans="1:7" x14ac:dyDescent="0.2">
      <c r="G1275" s="1"/>
    </row>
    <row r="1276" spans="1:7" ht="16" x14ac:dyDescent="0.2">
      <c r="A1276">
        <v>803</v>
      </c>
      <c r="B1276">
        <v>16270</v>
      </c>
      <c r="C1276">
        <v>2</v>
      </c>
      <c r="D1276">
        <v>10</v>
      </c>
      <c r="E1276">
        <v>110</v>
      </c>
      <c r="G1276" s="1" t="s">
        <v>725</v>
      </c>
    </row>
    <row r="1277" spans="1:7" x14ac:dyDescent="0.2">
      <c r="G1277" s="1"/>
    </row>
    <row r="1278" spans="1:7" ht="32" x14ac:dyDescent="0.2">
      <c r="A1278">
        <v>804</v>
      </c>
      <c r="B1278">
        <v>16271</v>
      </c>
      <c r="C1278">
        <v>2</v>
      </c>
      <c r="D1278">
        <v>10</v>
      </c>
      <c r="E1278">
        <v>110</v>
      </c>
      <c r="G1278" s="1" t="s">
        <v>726</v>
      </c>
    </row>
    <row r="1279" spans="1:7" x14ac:dyDescent="0.2">
      <c r="G1279" s="1"/>
    </row>
    <row r="1280" spans="1:7" ht="32" x14ac:dyDescent="0.2">
      <c r="A1280">
        <v>805</v>
      </c>
      <c r="B1280">
        <v>16272</v>
      </c>
      <c r="C1280">
        <v>2</v>
      </c>
      <c r="D1280">
        <v>10</v>
      </c>
      <c r="E1280">
        <v>110</v>
      </c>
      <c r="G1280" s="1" t="s">
        <v>727</v>
      </c>
    </row>
    <row r="1281" spans="1:7" x14ac:dyDescent="0.2">
      <c r="G1281" s="1"/>
    </row>
    <row r="1282" spans="1:7" ht="16" x14ac:dyDescent="0.2">
      <c r="A1282">
        <v>806</v>
      </c>
      <c r="B1282">
        <v>16266</v>
      </c>
      <c r="C1282">
        <v>2</v>
      </c>
      <c r="D1282">
        <v>10</v>
      </c>
      <c r="E1282">
        <v>110</v>
      </c>
      <c r="G1282" s="1" t="s">
        <v>386</v>
      </c>
    </row>
    <row r="1283" spans="1:7" x14ac:dyDescent="0.2">
      <c r="G1283" s="1"/>
    </row>
    <row r="1284" spans="1:7" ht="32" x14ac:dyDescent="0.2">
      <c r="A1284">
        <v>807</v>
      </c>
      <c r="B1284">
        <v>16273</v>
      </c>
      <c r="C1284">
        <v>2</v>
      </c>
      <c r="D1284">
        <v>10</v>
      </c>
      <c r="E1284">
        <v>110</v>
      </c>
      <c r="G1284" s="1" t="s">
        <v>728</v>
      </c>
    </row>
    <row r="1285" spans="1:7" x14ac:dyDescent="0.2">
      <c r="G1285" s="1"/>
    </row>
    <row r="1286" spans="1:7" ht="128" x14ac:dyDescent="0.2">
      <c r="A1286">
        <v>808</v>
      </c>
      <c r="B1286">
        <v>16274</v>
      </c>
      <c r="C1286">
        <v>2</v>
      </c>
      <c r="D1286">
        <v>10</v>
      </c>
      <c r="E1286">
        <v>110</v>
      </c>
      <c r="G1286" s="1" t="s">
        <v>729</v>
      </c>
    </row>
    <row r="1287" spans="1:7" x14ac:dyDescent="0.2">
      <c r="G1287" s="1"/>
    </row>
    <row r="1288" spans="1:7" ht="16" x14ac:dyDescent="0.2">
      <c r="A1288">
        <v>809</v>
      </c>
      <c r="B1288">
        <v>16275</v>
      </c>
      <c r="C1288">
        <v>2</v>
      </c>
      <c r="D1288">
        <v>10</v>
      </c>
      <c r="E1288">
        <v>110</v>
      </c>
      <c r="G1288" s="1" t="s">
        <v>730</v>
      </c>
    </row>
    <row r="1289" spans="1:7" x14ac:dyDescent="0.2">
      <c r="G1289" s="1"/>
    </row>
    <row r="1290" spans="1:7" ht="32" x14ac:dyDescent="0.2">
      <c r="A1290">
        <v>810</v>
      </c>
      <c r="B1290">
        <v>16276</v>
      </c>
      <c r="C1290">
        <v>2</v>
      </c>
      <c r="D1290">
        <v>10</v>
      </c>
      <c r="E1290">
        <v>110</v>
      </c>
      <c r="G1290" s="1" t="s">
        <v>731</v>
      </c>
    </row>
    <row r="1291" spans="1:7" x14ac:dyDescent="0.2">
      <c r="G1291" s="1"/>
    </row>
    <row r="1292" spans="1:7" ht="32" x14ac:dyDescent="0.2">
      <c r="A1292">
        <v>811</v>
      </c>
      <c r="B1292">
        <v>16277</v>
      </c>
      <c r="C1292">
        <v>2</v>
      </c>
      <c r="D1292">
        <v>10</v>
      </c>
      <c r="E1292">
        <v>110</v>
      </c>
      <c r="G1292" s="1" t="s">
        <v>732</v>
      </c>
    </row>
    <row r="1293" spans="1:7" x14ac:dyDescent="0.2">
      <c r="G1293" s="1"/>
    </row>
    <row r="1294" spans="1:7" ht="48" x14ac:dyDescent="0.2">
      <c r="A1294">
        <v>812</v>
      </c>
      <c r="B1294">
        <v>16279</v>
      </c>
      <c r="C1294">
        <v>2</v>
      </c>
      <c r="D1294">
        <v>10</v>
      </c>
      <c r="E1294">
        <v>110</v>
      </c>
      <c r="G1294" s="1" t="s">
        <v>733</v>
      </c>
    </row>
    <row r="1295" spans="1:7" x14ac:dyDescent="0.2">
      <c r="G1295" s="1"/>
    </row>
    <row r="1296" spans="1:7" ht="64" x14ac:dyDescent="0.2">
      <c r="A1296">
        <v>813</v>
      </c>
      <c r="B1296">
        <v>16280</v>
      </c>
      <c r="C1296">
        <v>2</v>
      </c>
      <c r="D1296">
        <v>10</v>
      </c>
      <c r="E1296">
        <v>111</v>
      </c>
      <c r="G1296" s="1" t="s">
        <v>734</v>
      </c>
    </row>
    <row r="1297" spans="1:11" x14ac:dyDescent="0.2">
      <c r="G1297" s="1"/>
    </row>
    <row r="1298" spans="1:11" ht="48" x14ac:dyDescent="0.2">
      <c r="A1298">
        <v>814</v>
      </c>
      <c r="B1298">
        <v>16281</v>
      </c>
      <c r="C1298">
        <v>2</v>
      </c>
      <c r="D1298">
        <v>10</v>
      </c>
      <c r="E1298">
        <v>111</v>
      </c>
      <c r="G1298" s="1" t="s">
        <v>735</v>
      </c>
    </row>
    <row r="1299" spans="1:11" x14ac:dyDescent="0.2">
      <c r="G1299" s="1"/>
    </row>
    <row r="1300" spans="1:11" ht="16" x14ac:dyDescent="0.2">
      <c r="A1300">
        <v>815</v>
      </c>
      <c r="B1300">
        <v>13170</v>
      </c>
      <c r="C1300">
        <v>2</v>
      </c>
      <c r="D1300">
        <v>10</v>
      </c>
      <c r="E1300">
        <v>111</v>
      </c>
      <c r="G1300" s="1" t="s">
        <v>736</v>
      </c>
    </row>
    <row r="1301" spans="1:11" x14ac:dyDescent="0.2">
      <c r="G1301" s="1"/>
    </row>
    <row r="1302" spans="1:11" ht="32" x14ac:dyDescent="0.2">
      <c r="A1302">
        <v>816</v>
      </c>
      <c r="B1302">
        <v>13171</v>
      </c>
      <c r="C1302">
        <v>2</v>
      </c>
      <c r="D1302">
        <v>10</v>
      </c>
      <c r="E1302">
        <v>111</v>
      </c>
      <c r="G1302" s="1" t="s">
        <v>737</v>
      </c>
    </row>
    <row r="1303" spans="1:11" x14ac:dyDescent="0.2">
      <c r="G1303" s="1"/>
    </row>
    <row r="1304" spans="1:11" ht="16" x14ac:dyDescent="0.2">
      <c r="A1304">
        <v>817</v>
      </c>
      <c r="B1304">
        <v>16048</v>
      </c>
      <c r="C1304">
        <v>2</v>
      </c>
      <c r="D1304">
        <v>10</v>
      </c>
      <c r="E1304">
        <v>111</v>
      </c>
      <c r="F1304" s="5">
        <v>1</v>
      </c>
      <c r="G1304" s="1" t="s">
        <v>738</v>
      </c>
      <c r="H1304" s="5" t="s">
        <v>247</v>
      </c>
      <c r="I1304">
        <v>33</v>
      </c>
      <c r="K1304" s="4">
        <f>J1304*I1304</f>
        <v>0</v>
      </c>
    </row>
    <row r="1305" spans="1:11" x14ac:dyDescent="0.2">
      <c r="G1305" s="1"/>
    </row>
    <row r="1306" spans="1:11" ht="16" x14ac:dyDescent="0.2">
      <c r="A1306">
        <v>818</v>
      </c>
      <c r="B1306">
        <v>15907</v>
      </c>
      <c r="C1306">
        <v>2</v>
      </c>
      <c r="D1306">
        <v>10</v>
      </c>
      <c r="E1306">
        <v>111</v>
      </c>
      <c r="F1306" s="5">
        <v>2</v>
      </c>
      <c r="G1306" s="1" t="s">
        <v>739</v>
      </c>
      <c r="H1306" s="5" t="s">
        <v>247</v>
      </c>
      <c r="I1306">
        <v>2</v>
      </c>
      <c r="K1306" s="4">
        <f t="shared" ref="K1306:K1368" si="23">J1306*I1306</f>
        <v>0</v>
      </c>
    </row>
    <row r="1307" spans="1:11" x14ac:dyDescent="0.2">
      <c r="G1307" s="1"/>
    </row>
    <row r="1308" spans="1:11" ht="16" x14ac:dyDescent="0.2">
      <c r="A1308">
        <v>819</v>
      </c>
      <c r="B1308">
        <v>15908</v>
      </c>
      <c r="C1308">
        <v>2</v>
      </c>
      <c r="D1308">
        <v>10</v>
      </c>
      <c r="E1308">
        <v>111</v>
      </c>
      <c r="F1308" s="5">
        <v>3</v>
      </c>
      <c r="G1308" s="1" t="s">
        <v>740</v>
      </c>
      <c r="H1308" s="5" t="s">
        <v>247</v>
      </c>
      <c r="I1308">
        <v>8</v>
      </c>
      <c r="K1308" s="4">
        <f t="shared" si="23"/>
        <v>0</v>
      </c>
    </row>
    <row r="1309" spans="1:11" x14ac:dyDescent="0.2">
      <c r="G1309" s="1"/>
    </row>
    <row r="1310" spans="1:11" ht="16" x14ac:dyDescent="0.2">
      <c r="A1310">
        <v>820</v>
      </c>
      <c r="B1310">
        <v>13173</v>
      </c>
      <c r="C1310">
        <v>2</v>
      </c>
      <c r="D1310">
        <v>10</v>
      </c>
      <c r="E1310">
        <v>111</v>
      </c>
      <c r="F1310" s="5">
        <v>4</v>
      </c>
      <c r="G1310" s="1" t="s">
        <v>741</v>
      </c>
      <c r="H1310" s="5" t="s">
        <v>247</v>
      </c>
      <c r="I1310">
        <v>1</v>
      </c>
      <c r="K1310" s="4">
        <f t="shared" si="23"/>
        <v>0</v>
      </c>
    </row>
    <row r="1311" spans="1:11" x14ac:dyDescent="0.2">
      <c r="G1311" s="1"/>
    </row>
    <row r="1312" spans="1:11" ht="16" x14ac:dyDescent="0.2">
      <c r="A1312">
        <v>821</v>
      </c>
      <c r="B1312">
        <v>16039</v>
      </c>
      <c r="C1312">
        <v>2</v>
      </c>
      <c r="D1312">
        <v>10</v>
      </c>
      <c r="E1312">
        <v>111</v>
      </c>
      <c r="F1312" s="5">
        <v>5</v>
      </c>
      <c r="G1312" s="1" t="s">
        <v>742</v>
      </c>
      <c r="H1312" s="5" t="s">
        <v>247</v>
      </c>
      <c r="I1312">
        <v>5</v>
      </c>
      <c r="K1312" s="4">
        <f t="shared" si="23"/>
        <v>0</v>
      </c>
    </row>
    <row r="1313" spans="1:11" x14ac:dyDescent="0.2">
      <c r="G1313" s="1"/>
    </row>
    <row r="1314" spans="1:11" ht="16" x14ac:dyDescent="0.2">
      <c r="A1314">
        <v>822</v>
      </c>
      <c r="B1314">
        <v>16040</v>
      </c>
      <c r="C1314">
        <v>2</v>
      </c>
      <c r="D1314">
        <v>10</v>
      </c>
      <c r="E1314">
        <v>111</v>
      </c>
      <c r="F1314" s="5">
        <v>6</v>
      </c>
      <c r="G1314" s="1" t="s">
        <v>743</v>
      </c>
      <c r="H1314" s="5" t="s">
        <v>247</v>
      </c>
      <c r="I1314">
        <v>6</v>
      </c>
      <c r="K1314" s="4">
        <f t="shared" si="23"/>
        <v>0</v>
      </c>
    </row>
    <row r="1315" spans="1:11" x14ac:dyDescent="0.2">
      <c r="G1315" s="1"/>
    </row>
    <row r="1316" spans="1:11" ht="16" x14ac:dyDescent="0.2">
      <c r="A1316">
        <v>823</v>
      </c>
      <c r="B1316">
        <v>15906</v>
      </c>
      <c r="C1316">
        <v>2</v>
      </c>
      <c r="D1316">
        <v>10</v>
      </c>
      <c r="E1316">
        <v>111</v>
      </c>
      <c r="F1316" s="5">
        <v>7</v>
      </c>
      <c r="G1316" s="1" t="s">
        <v>744</v>
      </c>
      <c r="H1316" s="5" t="s">
        <v>247</v>
      </c>
      <c r="I1316">
        <v>1</v>
      </c>
      <c r="K1316" s="4">
        <f t="shared" si="23"/>
        <v>0</v>
      </c>
    </row>
    <row r="1317" spans="1:11" x14ac:dyDescent="0.2">
      <c r="G1317" s="1"/>
    </row>
    <row r="1318" spans="1:11" ht="16" x14ac:dyDescent="0.2">
      <c r="A1318">
        <v>824</v>
      </c>
      <c r="B1318">
        <v>16053</v>
      </c>
      <c r="C1318">
        <v>2</v>
      </c>
      <c r="D1318">
        <v>10</v>
      </c>
      <c r="E1318">
        <v>111</v>
      </c>
      <c r="G1318" s="1" t="s">
        <v>745</v>
      </c>
    </row>
    <row r="1319" spans="1:11" x14ac:dyDescent="0.2">
      <c r="G1319" s="1"/>
    </row>
    <row r="1320" spans="1:11" ht="16" x14ac:dyDescent="0.2">
      <c r="A1320">
        <v>825</v>
      </c>
      <c r="B1320">
        <v>16083</v>
      </c>
      <c r="C1320">
        <v>2</v>
      </c>
      <c r="D1320">
        <v>10</v>
      </c>
      <c r="E1320">
        <v>111</v>
      </c>
      <c r="F1320" s="5">
        <v>8</v>
      </c>
      <c r="G1320" s="1" t="s">
        <v>746</v>
      </c>
      <c r="H1320" s="5" t="s">
        <v>247</v>
      </c>
      <c r="I1320">
        <v>1</v>
      </c>
      <c r="K1320" s="4">
        <f t="shared" si="23"/>
        <v>0</v>
      </c>
    </row>
    <row r="1321" spans="1:11" x14ac:dyDescent="0.2">
      <c r="G1321" s="1"/>
    </row>
    <row r="1322" spans="1:11" ht="16" x14ac:dyDescent="0.2">
      <c r="A1322">
        <v>826</v>
      </c>
      <c r="B1322">
        <v>16072</v>
      </c>
      <c r="C1322">
        <v>2</v>
      </c>
      <c r="D1322">
        <v>10</v>
      </c>
      <c r="E1322">
        <v>111</v>
      </c>
      <c r="F1322" s="5">
        <v>9</v>
      </c>
      <c r="G1322" s="1" t="s">
        <v>738</v>
      </c>
      <c r="H1322" s="5" t="s">
        <v>247</v>
      </c>
      <c r="I1322">
        <v>85</v>
      </c>
      <c r="K1322" s="4">
        <f t="shared" si="23"/>
        <v>0</v>
      </c>
    </row>
    <row r="1323" spans="1:11" x14ac:dyDescent="0.2">
      <c r="G1323" s="1"/>
    </row>
    <row r="1324" spans="1:11" ht="16" x14ac:dyDescent="0.2">
      <c r="A1324">
        <v>827</v>
      </c>
      <c r="B1324">
        <v>16073</v>
      </c>
      <c r="C1324">
        <v>2</v>
      </c>
      <c r="D1324">
        <v>10</v>
      </c>
      <c r="E1324">
        <v>112</v>
      </c>
      <c r="F1324" s="5">
        <v>10</v>
      </c>
      <c r="G1324" s="1" t="s">
        <v>740</v>
      </c>
      <c r="H1324" s="5" t="s">
        <v>247</v>
      </c>
      <c r="I1324">
        <v>34</v>
      </c>
      <c r="K1324" s="4">
        <f t="shared" si="23"/>
        <v>0</v>
      </c>
    </row>
    <row r="1325" spans="1:11" x14ac:dyDescent="0.2">
      <c r="G1325" s="1"/>
    </row>
    <row r="1326" spans="1:11" ht="16" x14ac:dyDescent="0.2">
      <c r="A1326">
        <v>828</v>
      </c>
      <c r="B1326">
        <v>16084</v>
      </c>
      <c r="C1326">
        <v>2</v>
      </c>
      <c r="D1326">
        <v>10</v>
      </c>
      <c r="E1326">
        <v>112</v>
      </c>
      <c r="F1326" s="5">
        <v>11</v>
      </c>
      <c r="G1326" s="1" t="s">
        <v>747</v>
      </c>
      <c r="H1326" s="5" t="s">
        <v>247</v>
      </c>
      <c r="I1326">
        <v>1</v>
      </c>
      <c r="K1326" s="4">
        <f t="shared" si="23"/>
        <v>0</v>
      </c>
    </row>
    <row r="1327" spans="1:11" x14ac:dyDescent="0.2">
      <c r="G1327" s="1"/>
    </row>
    <row r="1328" spans="1:11" ht="16" x14ac:dyDescent="0.2">
      <c r="A1328">
        <v>829</v>
      </c>
      <c r="B1328">
        <v>16074</v>
      </c>
      <c r="C1328">
        <v>2</v>
      </c>
      <c r="D1328">
        <v>10</v>
      </c>
      <c r="E1328">
        <v>112</v>
      </c>
      <c r="F1328" s="5">
        <v>12</v>
      </c>
      <c r="G1328" s="1" t="s">
        <v>748</v>
      </c>
      <c r="H1328" s="5" t="s">
        <v>247</v>
      </c>
      <c r="I1328">
        <v>6</v>
      </c>
      <c r="K1328" s="4">
        <f t="shared" si="23"/>
        <v>0</v>
      </c>
    </row>
    <row r="1329" spans="1:11" x14ac:dyDescent="0.2">
      <c r="G1329" s="1"/>
    </row>
    <row r="1330" spans="1:11" ht="16" x14ac:dyDescent="0.2">
      <c r="A1330">
        <v>830</v>
      </c>
      <c r="B1330">
        <v>16075</v>
      </c>
      <c r="C1330">
        <v>2</v>
      </c>
      <c r="D1330">
        <v>10</v>
      </c>
      <c r="E1330">
        <v>112</v>
      </c>
      <c r="F1330" s="5">
        <v>13</v>
      </c>
      <c r="G1330" s="1" t="s">
        <v>743</v>
      </c>
      <c r="H1330" s="5" t="s">
        <v>247</v>
      </c>
      <c r="I1330">
        <v>3</v>
      </c>
      <c r="K1330" s="4">
        <f t="shared" si="23"/>
        <v>0</v>
      </c>
    </row>
    <row r="1331" spans="1:11" x14ac:dyDescent="0.2">
      <c r="G1331" s="1"/>
    </row>
    <row r="1332" spans="1:11" ht="16" x14ac:dyDescent="0.2">
      <c r="A1332">
        <v>831</v>
      </c>
      <c r="B1332">
        <v>16054</v>
      </c>
      <c r="C1332">
        <v>2</v>
      </c>
      <c r="D1332">
        <v>10</v>
      </c>
      <c r="E1332">
        <v>112</v>
      </c>
      <c r="F1332" s="5">
        <v>14</v>
      </c>
      <c r="G1332" s="1" t="s">
        <v>749</v>
      </c>
      <c r="H1332" s="5" t="s">
        <v>247</v>
      </c>
      <c r="I1332">
        <v>5</v>
      </c>
      <c r="K1332" s="4">
        <f t="shared" si="23"/>
        <v>0</v>
      </c>
    </row>
    <row r="1333" spans="1:11" x14ac:dyDescent="0.2">
      <c r="G1333" s="1"/>
    </row>
    <row r="1334" spans="1:11" ht="16" x14ac:dyDescent="0.2">
      <c r="A1334">
        <v>832</v>
      </c>
      <c r="B1334">
        <v>16008</v>
      </c>
      <c r="C1334">
        <v>2</v>
      </c>
      <c r="D1334">
        <v>10</v>
      </c>
      <c r="E1334">
        <v>113</v>
      </c>
      <c r="G1334" s="1" t="s">
        <v>750</v>
      </c>
    </row>
    <row r="1335" spans="1:11" x14ac:dyDescent="0.2">
      <c r="G1335" s="1"/>
    </row>
    <row r="1336" spans="1:11" ht="32" x14ac:dyDescent="0.2">
      <c r="A1336">
        <v>833</v>
      </c>
      <c r="B1336">
        <v>16009</v>
      </c>
      <c r="C1336">
        <v>2</v>
      </c>
      <c r="D1336">
        <v>10</v>
      </c>
      <c r="E1336">
        <v>113</v>
      </c>
      <c r="G1336" s="1" t="s">
        <v>751</v>
      </c>
    </row>
    <row r="1337" spans="1:11" x14ac:dyDescent="0.2">
      <c r="G1337" s="1"/>
    </row>
    <row r="1338" spans="1:11" ht="16" x14ac:dyDescent="0.2">
      <c r="A1338">
        <v>834</v>
      </c>
      <c r="B1338">
        <v>16010</v>
      </c>
      <c r="C1338">
        <v>2</v>
      </c>
      <c r="D1338">
        <v>10</v>
      </c>
      <c r="E1338">
        <v>113</v>
      </c>
      <c r="F1338" s="5">
        <v>15</v>
      </c>
      <c r="G1338" s="1" t="s">
        <v>752</v>
      </c>
      <c r="H1338" s="5" t="s">
        <v>247</v>
      </c>
      <c r="I1338">
        <v>70</v>
      </c>
      <c r="K1338" s="4">
        <f t="shared" si="23"/>
        <v>0</v>
      </c>
    </row>
    <row r="1339" spans="1:11" x14ac:dyDescent="0.2">
      <c r="G1339" s="1"/>
    </row>
    <row r="1340" spans="1:11" ht="16" x14ac:dyDescent="0.2">
      <c r="A1340">
        <v>835</v>
      </c>
      <c r="B1340">
        <v>16011</v>
      </c>
      <c r="C1340">
        <v>2</v>
      </c>
      <c r="D1340">
        <v>10</v>
      </c>
      <c r="E1340">
        <v>113</v>
      </c>
      <c r="F1340" s="5">
        <v>16</v>
      </c>
      <c r="G1340" s="1" t="s">
        <v>753</v>
      </c>
      <c r="H1340" s="5" t="s">
        <v>247</v>
      </c>
      <c r="I1340">
        <v>2</v>
      </c>
      <c r="K1340" s="4">
        <f t="shared" si="23"/>
        <v>0</v>
      </c>
    </row>
    <row r="1341" spans="1:11" x14ac:dyDescent="0.2">
      <c r="G1341" s="1"/>
    </row>
    <row r="1342" spans="1:11" ht="16" x14ac:dyDescent="0.2">
      <c r="A1342">
        <v>836</v>
      </c>
      <c r="B1342">
        <v>16012</v>
      </c>
      <c r="C1342">
        <v>2</v>
      </c>
      <c r="D1342">
        <v>10</v>
      </c>
      <c r="E1342">
        <v>113</v>
      </c>
      <c r="F1342" s="5">
        <v>17</v>
      </c>
      <c r="G1342" s="1" t="s">
        <v>754</v>
      </c>
      <c r="H1342" s="5" t="s">
        <v>247</v>
      </c>
      <c r="I1342">
        <v>176</v>
      </c>
      <c r="K1342" s="4">
        <f t="shared" si="23"/>
        <v>0</v>
      </c>
    </row>
    <row r="1343" spans="1:11" x14ac:dyDescent="0.2">
      <c r="G1343" s="1"/>
    </row>
    <row r="1344" spans="1:11" ht="16" x14ac:dyDescent="0.2">
      <c r="A1344">
        <v>837</v>
      </c>
      <c r="B1344">
        <v>16013</v>
      </c>
      <c r="C1344">
        <v>2</v>
      </c>
      <c r="D1344">
        <v>10</v>
      </c>
      <c r="E1344">
        <v>113</v>
      </c>
      <c r="F1344" s="5">
        <v>18</v>
      </c>
      <c r="G1344" s="1" t="s">
        <v>755</v>
      </c>
      <c r="H1344" s="5" t="s">
        <v>247</v>
      </c>
      <c r="I1344">
        <v>24</v>
      </c>
      <c r="K1344" s="4">
        <f t="shared" si="23"/>
        <v>0</v>
      </c>
    </row>
    <row r="1345" spans="1:11" x14ac:dyDescent="0.2">
      <c r="G1345" s="1"/>
    </row>
    <row r="1346" spans="1:11" ht="16" x14ac:dyDescent="0.2">
      <c r="A1346">
        <v>838</v>
      </c>
      <c r="B1346">
        <v>16014</v>
      </c>
      <c r="C1346">
        <v>2</v>
      </c>
      <c r="D1346">
        <v>10</v>
      </c>
      <c r="E1346">
        <v>113</v>
      </c>
      <c r="F1346" s="5">
        <v>19</v>
      </c>
      <c r="G1346" s="1" t="s">
        <v>756</v>
      </c>
      <c r="H1346" s="5" t="s">
        <v>247</v>
      </c>
      <c r="I1346">
        <v>73</v>
      </c>
      <c r="K1346" s="4">
        <f t="shared" si="23"/>
        <v>0</v>
      </c>
    </row>
    <row r="1347" spans="1:11" x14ac:dyDescent="0.2">
      <c r="G1347" s="1"/>
    </row>
    <row r="1348" spans="1:11" ht="16" x14ac:dyDescent="0.2">
      <c r="A1348">
        <v>839</v>
      </c>
      <c r="B1348">
        <v>16015</v>
      </c>
      <c r="C1348">
        <v>2</v>
      </c>
      <c r="D1348">
        <v>10</v>
      </c>
      <c r="E1348">
        <v>113</v>
      </c>
      <c r="F1348" s="5">
        <v>20</v>
      </c>
      <c r="G1348" s="1" t="s">
        <v>757</v>
      </c>
      <c r="H1348" s="5" t="s">
        <v>247</v>
      </c>
      <c r="I1348">
        <v>2</v>
      </c>
      <c r="K1348" s="4">
        <f t="shared" si="23"/>
        <v>0</v>
      </c>
    </row>
    <row r="1349" spans="1:11" x14ac:dyDescent="0.2">
      <c r="G1349" s="1"/>
    </row>
    <row r="1350" spans="1:11" ht="16" x14ac:dyDescent="0.2">
      <c r="A1350">
        <v>840</v>
      </c>
      <c r="B1350">
        <v>16016</v>
      </c>
      <c r="C1350">
        <v>2</v>
      </c>
      <c r="D1350">
        <v>10</v>
      </c>
      <c r="E1350">
        <v>113</v>
      </c>
      <c r="F1350" s="5">
        <v>21</v>
      </c>
      <c r="G1350" s="1" t="s">
        <v>758</v>
      </c>
      <c r="H1350" s="5" t="s">
        <v>247</v>
      </c>
      <c r="I1350">
        <v>48</v>
      </c>
      <c r="K1350" s="4">
        <f t="shared" si="23"/>
        <v>0</v>
      </c>
    </row>
    <row r="1351" spans="1:11" x14ac:dyDescent="0.2">
      <c r="G1351" s="1"/>
    </row>
    <row r="1352" spans="1:11" ht="16" x14ac:dyDescent="0.2">
      <c r="A1352">
        <v>841</v>
      </c>
      <c r="B1352">
        <v>16017</v>
      </c>
      <c r="C1352">
        <v>2</v>
      </c>
      <c r="D1352">
        <v>10</v>
      </c>
      <c r="E1352">
        <v>113</v>
      </c>
      <c r="F1352" s="5">
        <v>22</v>
      </c>
      <c r="G1352" s="1" t="s">
        <v>759</v>
      </c>
      <c r="H1352" s="5" t="s">
        <v>247</v>
      </c>
      <c r="I1352">
        <v>18</v>
      </c>
      <c r="K1352" s="4">
        <f t="shared" si="23"/>
        <v>0</v>
      </c>
    </row>
    <row r="1353" spans="1:11" x14ac:dyDescent="0.2">
      <c r="G1353" s="1"/>
    </row>
    <row r="1354" spans="1:11" ht="16" x14ac:dyDescent="0.2">
      <c r="A1354">
        <v>842</v>
      </c>
      <c r="B1354">
        <v>16602</v>
      </c>
      <c r="C1354">
        <v>2</v>
      </c>
      <c r="D1354">
        <v>10</v>
      </c>
      <c r="E1354">
        <v>113</v>
      </c>
      <c r="F1354" s="5">
        <v>23</v>
      </c>
      <c r="G1354" s="1" t="s">
        <v>760</v>
      </c>
      <c r="H1354" s="5" t="s">
        <v>247</v>
      </c>
      <c r="I1354">
        <v>1</v>
      </c>
      <c r="K1354" s="4">
        <f t="shared" si="23"/>
        <v>0</v>
      </c>
    </row>
    <row r="1355" spans="1:11" x14ac:dyDescent="0.2">
      <c r="G1355" s="1"/>
    </row>
    <row r="1356" spans="1:11" ht="16" x14ac:dyDescent="0.2">
      <c r="A1356">
        <v>843</v>
      </c>
      <c r="B1356">
        <v>16018</v>
      </c>
      <c r="C1356">
        <v>2</v>
      </c>
      <c r="D1356">
        <v>10</v>
      </c>
      <c r="E1356">
        <v>113</v>
      </c>
      <c r="F1356" s="5">
        <v>24</v>
      </c>
      <c r="G1356" s="1" t="s">
        <v>761</v>
      </c>
      <c r="H1356" s="5" t="s">
        <v>247</v>
      </c>
      <c r="I1356">
        <v>6</v>
      </c>
      <c r="K1356" s="4">
        <f t="shared" si="23"/>
        <v>0</v>
      </c>
    </row>
    <row r="1357" spans="1:11" x14ac:dyDescent="0.2">
      <c r="G1357" s="1"/>
    </row>
    <row r="1358" spans="1:11" ht="16" x14ac:dyDescent="0.2">
      <c r="A1358">
        <v>844</v>
      </c>
      <c r="B1358">
        <v>16019</v>
      </c>
      <c r="C1358">
        <v>2</v>
      </c>
      <c r="D1358">
        <v>10</v>
      </c>
      <c r="E1358">
        <v>113</v>
      </c>
      <c r="F1358" s="5">
        <v>25</v>
      </c>
      <c r="G1358" s="1" t="s">
        <v>762</v>
      </c>
      <c r="H1358" s="5" t="s">
        <v>247</v>
      </c>
      <c r="I1358">
        <v>17</v>
      </c>
      <c r="K1358" s="4">
        <f t="shared" si="23"/>
        <v>0</v>
      </c>
    </row>
    <row r="1359" spans="1:11" x14ac:dyDescent="0.2">
      <c r="G1359" s="1"/>
    </row>
    <row r="1360" spans="1:11" ht="16" x14ac:dyDescent="0.2">
      <c r="A1360">
        <v>845</v>
      </c>
      <c r="B1360">
        <v>16021</v>
      </c>
      <c r="C1360">
        <v>2</v>
      </c>
      <c r="D1360">
        <v>10</v>
      </c>
      <c r="E1360">
        <v>113</v>
      </c>
      <c r="F1360" s="5">
        <v>26</v>
      </c>
      <c r="G1360" s="1" t="s">
        <v>763</v>
      </c>
      <c r="H1360" s="5" t="s">
        <v>247</v>
      </c>
      <c r="I1360">
        <v>25</v>
      </c>
      <c r="K1360" s="4">
        <f t="shared" si="23"/>
        <v>0</v>
      </c>
    </row>
    <row r="1361" spans="1:11" x14ac:dyDescent="0.2">
      <c r="G1361" s="1"/>
    </row>
    <row r="1362" spans="1:11" ht="32" x14ac:dyDescent="0.2">
      <c r="A1362">
        <v>846</v>
      </c>
      <c r="B1362">
        <v>16030</v>
      </c>
      <c r="C1362">
        <v>2</v>
      </c>
      <c r="D1362">
        <v>10</v>
      </c>
      <c r="E1362">
        <v>114</v>
      </c>
      <c r="G1362" s="1" t="s">
        <v>764</v>
      </c>
    </row>
    <row r="1363" spans="1:11" x14ac:dyDescent="0.2">
      <c r="G1363" s="1"/>
    </row>
    <row r="1364" spans="1:11" ht="16" x14ac:dyDescent="0.2">
      <c r="A1364">
        <v>847</v>
      </c>
      <c r="B1364">
        <v>16034</v>
      </c>
      <c r="C1364">
        <v>2</v>
      </c>
      <c r="D1364">
        <v>10</v>
      </c>
      <c r="E1364">
        <v>114</v>
      </c>
      <c r="F1364" s="5">
        <v>27</v>
      </c>
      <c r="G1364" s="1" t="s">
        <v>765</v>
      </c>
      <c r="H1364" s="5" t="s">
        <v>247</v>
      </c>
      <c r="I1364">
        <v>43</v>
      </c>
      <c r="K1364" s="4">
        <f t="shared" si="23"/>
        <v>0</v>
      </c>
    </row>
    <row r="1365" spans="1:11" x14ac:dyDescent="0.2">
      <c r="G1365" s="1"/>
    </row>
    <row r="1366" spans="1:11" ht="16" x14ac:dyDescent="0.2">
      <c r="A1366">
        <v>848</v>
      </c>
      <c r="B1366">
        <v>16032</v>
      </c>
      <c r="C1366">
        <v>2</v>
      </c>
      <c r="D1366">
        <v>10</v>
      </c>
      <c r="E1366">
        <v>114</v>
      </c>
      <c r="F1366" s="5">
        <v>28</v>
      </c>
      <c r="G1366" s="1" t="s">
        <v>766</v>
      </c>
      <c r="H1366" s="5" t="s">
        <v>247</v>
      </c>
      <c r="I1366">
        <v>42</v>
      </c>
      <c r="K1366" s="4">
        <f t="shared" si="23"/>
        <v>0</v>
      </c>
    </row>
    <row r="1367" spans="1:11" x14ac:dyDescent="0.2">
      <c r="G1367" s="1"/>
    </row>
    <row r="1368" spans="1:11" ht="16" x14ac:dyDescent="0.2">
      <c r="A1368">
        <v>849</v>
      </c>
      <c r="B1368">
        <v>16031</v>
      </c>
      <c r="C1368">
        <v>2</v>
      </c>
      <c r="D1368">
        <v>10</v>
      </c>
      <c r="E1368">
        <v>114</v>
      </c>
      <c r="F1368" s="5">
        <v>29</v>
      </c>
      <c r="G1368" s="1" t="s">
        <v>767</v>
      </c>
      <c r="H1368" s="5" t="s">
        <v>247</v>
      </c>
      <c r="I1368">
        <v>10</v>
      </c>
      <c r="K1368" s="4">
        <f t="shared" si="23"/>
        <v>0</v>
      </c>
    </row>
    <row r="1369" spans="1:11" x14ac:dyDescent="0.2">
      <c r="G1369" s="1"/>
    </row>
    <row r="1370" spans="1:11" ht="16" x14ac:dyDescent="0.2">
      <c r="A1370">
        <v>850</v>
      </c>
      <c r="B1370">
        <v>16028</v>
      </c>
      <c r="C1370">
        <v>2</v>
      </c>
      <c r="D1370">
        <v>10</v>
      </c>
      <c r="E1370">
        <v>114</v>
      </c>
      <c r="F1370" s="5">
        <v>30</v>
      </c>
      <c r="G1370" s="1" t="s">
        <v>768</v>
      </c>
      <c r="H1370" s="5" t="s">
        <v>247</v>
      </c>
      <c r="I1370">
        <v>4</v>
      </c>
      <c r="K1370" s="4">
        <f t="shared" ref="K1370:K1432" si="24">J1370*I1370</f>
        <v>0</v>
      </c>
    </row>
    <row r="1371" spans="1:11" x14ac:dyDescent="0.2">
      <c r="G1371" s="1"/>
    </row>
    <row r="1372" spans="1:11" ht="16" x14ac:dyDescent="0.2">
      <c r="A1372">
        <v>851</v>
      </c>
      <c r="B1372">
        <v>16029</v>
      </c>
      <c r="C1372">
        <v>2</v>
      </c>
      <c r="D1372">
        <v>10</v>
      </c>
      <c r="E1372">
        <v>114</v>
      </c>
      <c r="F1372" s="5">
        <v>31</v>
      </c>
      <c r="G1372" s="1" t="s">
        <v>769</v>
      </c>
      <c r="H1372" s="5" t="s">
        <v>247</v>
      </c>
      <c r="I1372">
        <v>15</v>
      </c>
      <c r="K1372" s="4">
        <f t="shared" si="24"/>
        <v>0</v>
      </c>
    </row>
    <row r="1373" spans="1:11" x14ac:dyDescent="0.2">
      <c r="G1373" s="1"/>
    </row>
    <row r="1374" spans="1:11" ht="16" x14ac:dyDescent="0.2">
      <c r="A1374">
        <v>852</v>
      </c>
      <c r="B1374">
        <v>16035</v>
      </c>
      <c r="C1374">
        <v>2</v>
      </c>
      <c r="D1374">
        <v>10</v>
      </c>
      <c r="E1374">
        <v>114</v>
      </c>
      <c r="F1374" s="5">
        <v>32</v>
      </c>
      <c r="G1374" s="1" t="s">
        <v>770</v>
      </c>
      <c r="H1374" s="5" t="s">
        <v>247</v>
      </c>
      <c r="I1374">
        <v>1</v>
      </c>
      <c r="K1374" s="4">
        <f t="shared" si="24"/>
        <v>0</v>
      </c>
    </row>
    <row r="1375" spans="1:11" x14ac:dyDescent="0.2">
      <c r="G1375" s="1"/>
    </row>
    <row r="1376" spans="1:11" ht="16" x14ac:dyDescent="0.2">
      <c r="A1376">
        <v>853</v>
      </c>
      <c r="B1376">
        <v>16024</v>
      </c>
      <c r="C1376">
        <v>2</v>
      </c>
      <c r="D1376">
        <v>10</v>
      </c>
      <c r="E1376">
        <v>114</v>
      </c>
      <c r="F1376" s="5">
        <v>33</v>
      </c>
      <c r="G1376" s="1" t="s">
        <v>760</v>
      </c>
      <c r="H1376" s="5" t="s">
        <v>247</v>
      </c>
      <c r="I1376">
        <v>1</v>
      </c>
      <c r="K1376" s="4">
        <f t="shared" si="24"/>
        <v>0</v>
      </c>
    </row>
    <row r="1377" spans="1:11" x14ac:dyDescent="0.2">
      <c r="G1377" s="1"/>
    </row>
    <row r="1378" spans="1:11" ht="32" x14ac:dyDescent="0.2">
      <c r="A1378">
        <v>854</v>
      </c>
      <c r="B1378">
        <v>16025</v>
      </c>
      <c r="C1378">
        <v>2</v>
      </c>
      <c r="D1378">
        <v>10</v>
      </c>
      <c r="E1378">
        <v>114</v>
      </c>
      <c r="G1378" s="1" t="s">
        <v>771</v>
      </c>
    </row>
    <row r="1379" spans="1:11" x14ac:dyDescent="0.2">
      <c r="G1379" s="1"/>
    </row>
    <row r="1380" spans="1:11" ht="16" x14ac:dyDescent="0.2">
      <c r="A1380">
        <v>855</v>
      </c>
      <c r="B1380">
        <v>16033</v>
      </c>
      <c r="C1380">
        <v>2</v>
      </c>
      <c r="D1380">
        <v>10</v>
      </c>
      <c r="E1380">
        <v>114</v>
      </c>
      <c r="F1380" s="5">
        <v>34</v>
      </c>
      <c r="G1380" s="1" t="s">
        <v>765</v>
      </c>
      <c r="H1380" s="5" t="s">
        <v>247</v>
      </c>
      <c r="I1380">
        <v>10</v>
      </c>
      <c r="K1380" s="4">
        <f t="shared" si="24"/>
        <v>0</v>
      </c>
    </row>
    <row r="1381" spans="1:11" x14ac:dyDescent="0.2">
      <c r="G1381" s="1"/>
    </row>
    <row r="1382" spans="1:11" ht="16" x14ac:dyDescent="0.2">
      <c r="A1382">
        <v>856</v>
      </c>
      <c r="B1382">
        <v>16026</v>
      </c>
      <c r="C1382">
        <v>2</v>
      </c>
      <c r="D1382">
        <v>10</v>
      </c>
      <c r="E1382">
        <v>114</v>
      </c>
      <c r="F1382" s="5">
        <v>35</v>
      </c>
      <c r="G1382" s="1" t="s">
        <v>772</v>
      </c>
      <c r="H1382" s="5" t="s">
        <v>247</v>
      </c>
      <c r="I1382">
        <v>1</v>
      </c>
      <c r="K1382" s="4">
        <f t="shared" si="24"/>
        <v>0</v>
      </c>
    </row>
    <row r="1383" spans="1:11" x14ac:dyDescent="0.2">
      <c r="G1383" s="1"/>
    </row>
    <row r="1384" spans="1:11" ht="16" x14ac:dyDescent="0.2">
      <c r="A1384">
        <v>857</v>
      </c>
      <c r="B1384">
        <v>16027</v>
      </c>
      <c r="C1384">
        <v>2</v>
      </c>
      <c r="D1384">
        <v>10</v>
      </c>
      <c r="E1384">
        <v>114</v>
      </c>
      <c r="F1384" s="5">
        <v>36</v>
      </c>
      <c r="G1384" s="1" t="s">
        <v>773</v>
      </c>
      <c r="H1384" s="5" t="s">
        <v>247</v>
      </c>
      <c r="I1384">
        <v>46</v>
      </c>
      <c r="K1384" s="4">
        <f t="shared" si="24"/>
        <v>0</v>
      </c>
    </row>
    <row r="1385" spans="1:11" x14ac:dyDescent="0.2">
      <c r="G1385" s="1"/>
    </row>
    <row r="1386" spans="1:11" ht="32" x14ac:dyDescent="0.2">
      <c r="A1386">
        <v>858</v>
      </c>
      <c r="B1386">
        <v>16037</v>
      </c>
      <c r="C1386">
        <v>2</v>
      </c>
      <c r="D1386">
        <v>10</v>
      </c>
      <c r="E1386">
        <v>114</v>
      </c>
      <c r="G1386" s="1" t="s">
        <v>774</v>
      </c>
    </row>
    <row r="1387" spans="1:11" x14ac:dyDescent="0.2">
      <c r="G1387" s="1"/>
    </row>
    <row r="1388" spans="1:11" ht="16" x14ac:dyDescent="0.2">
      <c r="A1388">
        <v>859</v>
      </c>
      <c r="B1388">
        <v>16038</v>
      </c>
      <c r="C1388">
        <v>2</v>
      </c>
      <c r="D1388">
        <v>10</v>
      </c>
      <c r="E1388">
        <v>114</v>
      </c>
      <c r="F1388" s="5">
        <v>37</v>
      </c>
      <c r="G1388" s="1" t="s">
        <v>775</v>
      </c>
      <c r="H1388" s="5" t="s">
        <v>247</v>
      </c>
      <c r="I1388">
        <v>1</v>
      </c>
      <c r="K1388" s="4">
        <f t="shared" si="24"/>
        <v>0</v>
      </c>
    </row>
    <row r="1389" spans="1:11" x14ac:dyDescent="0.2">
      <c r="G1389" s="1"/>
    </row>
    <row r="1390" spans="1:11" ht="32" x14ac:dyDescent="0.2">
      <c r="A1390">
        <v>860</v>
      </c>
      <c r="B1390">
        <v>16614</v>
      </c>
      <c r="C1390">
        <v>2</v>
      </c>
      <c r="D1390">
        <v>10</v>
      </c>
      <c r="E1390">
        <v>114</v>
      </c>
      <c r="G1390" s="1" t="s">
        <v>776</v>
      </c>
    </row>
    <row r="1391" spans="1:11" x14ac:dyDescent="0.2">
      <c r="G1391" s="1"/>
    </row>
    <row r="1392" spans="1:11" ht="16" x14ac:dyDescent="0.2">
      <c r="A1392">
        <v>861</v>
      </c>
      <c r="B1392">
        <v>16615</v>
      </c>
      <c r="C1392">
        <v>2</v>
      </c>
      <c r="D1392">
        <v>10</v>
      </c>
      <c r="E1392">
        <v>114</v>
      </c>
      <c r="F1392" s="5">
        <v>38</v>
      </c>
      <c r="G1392" s="1" t="s">
        <v>777</v>
      </c>
      <c r="H1392" s="5" t="s">
        <v>247</v>
      </c>
      <c r="I1392">
        <v>3</v>
      </c>
      <c r="K1392" s="4">
        <f t="shared" si="24"/>
        <v>0</v>
      </c>
    </row>
    <row r="1393" spans="1:11" x14ac:dyDescent="0.2">
      <c r="G1393" s="1"/>
    </row>
    <row r="1394" spans="1:11" ht="16" x14ac:dyDescent="0.2">
      <c r="A1394">
        <v>862</v>
      </c>
      <c r="B1394">
        <v>16616</v>
      </c>
      <c r="C1394">
        <v>2</v>
      </c>
      <c r="D1394">
        <v>10</v>
      </c>
      <c r="E1394">
        <v>114</v>
      </c>
      <c r="F1394" s="5">
        <v>39</v>
      </c>
      <c r="G1394" s="1" t="s">
        <v>778</v>
      </c>
      <c r="H1394" s="5" t="s">
        <v>247</v>
      </c>
      <c r="I1394">
        <v>7</v>
      </c>
      <c r="K1394" s="4">
        <f t="shared" si="24"/>
        <v>0</v>
      </c>
    </row>
    <row r="1395" spans="1:11" x14ac:dyDescent="0.2">
      <c r="G1395" s="1"/>
    </row>
    <row r="1396" spans="1:11" ht="16" x14ac:dyDescent="0.2">
      <c r="A1396">
        <v>863</v>
      </c>
      <c r="B1396">
        <v>16625</v>
      </c>
      <c r="C1396">
        <v>2</v>
      </c>
      <c r="D1396">
        <v>10</v>
      </c>
      <c r="E1396">
        <v>115</v>
      </c>
      <c r="G1396" s="1" t="s">
        <v>779</v>
      </c>
    </row>
    <row r="1397" spans="1:11" x14ac:dyDescent="0.2">
      <c r="G1397" s="1"/>
    </row>
    <row r="1398" spans="1:11" ht="16" x14ac:dyDescent="0.2">
      <c r="A1398">
        <v>864</v>
      </c>
      <c r="B1398">
        <v>16626</v>
      </c>
      <c r="C1398">
        <v>2</v>
      </c>
      <c r="D1398">
        <v>10</v>
      </c>
      <c r="E1398">
        <v>115</v>
      </c>
      <c r="F1398" s="5">
        <v>40</v>
      </c>
      <c r="G1398" s="1" t="s">
        <v>780</v>
      </c>
      <c r="H1398" s="5" t="s">
        <v>247</v>
      </c>
      <c r="I1398">
        <v>403</v>
      </c>
      <c r="K1398" s="4">
        <f t="shared" si="24"/>
        <v>0</v>
      </c>
    </row>
    <row r="1399" spans="1:11" x14ac:dyDescent="0.2">
      <c r="G1399" s="1"/>
    </row>
    <row r="1400" spans="1:11" ht="16" x14ac:dyDescent="0.2">
      <c r="A1400">
        <v>865</v>
      </c>
      <c r="B1400">
        <v>16436</v>
      </c>
      <c r="C1400">
        <v>2</v>
      </c>
      <c r="D1400">
        <v>10</v>
      </c>
      <c r="E1400">
        <v>115</v>
      </c>
      <c r="G1400" s="1" t="s">
        <v>781</v>
      </c>
    </row>
    <row r="1401" spans="1:11" x14ac:dyDescent="0.2">
      <c r="G1401" s="1"/>
    </row>
    <row r="1402" spans="1:11" ht="16" x14ac:dyDescent="0.2">
      <c r="A1402">
        <v>866</v>
      </c>
      <c r="B1402">
        <v>16437</v>
      </c>
      <c r="C1402">
        <v>2</v>
      </c>
      <c r="D1402">
        <v>10</v>
      </c>
      <c r="E1402">
        <v>115</v>
      </c>
      <c r="G1402" s="1" t="s">
        <v>782</v>
      </c>
    </row>
    <row r="1403" spans="1:11" x14ac:dyDescent="0.2">
      <c r="G1403" s="1"/>
    </row>
    <row r="1404" spans="1:11" ht="16" x14ac:dyDescent="0.2">
      <c r="A1404">
        <v>867</v>
      </c>
      <c r="B1404">
        <v>16438</v>
      </c>
      <c r="C1404">
        <v>2</v>
      </c>
      <c r="D1404">
        <v>10</v>
      </c>
      <c r="E1404">
        <v>115</v>
      </c>
      <c r="F1404" s="5">
        <v>41</v>
      </c>
      <c r="G1404" s="1" t="s">
        <v>783</v>
      </c>
      <c r="H1404" s="5" t="s">
        <v>231</v>
      </c>
      <c r="I1404">
        <v>26</v>
      </c>
      <c r="K1404" s="4">
        <f t="shared" si="24"/>
        <v>0</v>
      </c>
    </row>
    <row r="1405" spans="1:11" x14ac:dyDescent="0.2">
      <c r="G1405" s="1"/>
    </row>
    <row r="1406" spans="1:11" ht="16" x14ac:dyDescent="0.2">
      <c r="A1406">
        <v>868</v>
      </c>
      <c r="B1406">
        <v>9889</v>
      </c>
      <c r="C1406">
        <v>2</v>
      </c>
      <c r="D1406">
        <v>10</v>
      </c>
      <c r="E1406">
        <v>115</v>
      </c>
      <c r="G1406" s="1" t="s">
        <v>784</v>
      </c>
    </row>
    <row r="1407" spans="1:11" x14ac:dyDescent="0.2">
      <c r="G1407" s="1"/>
    </row>
    <row r="1408" spans="1:11" ht="16" x14ac:dyDescent="0.2">
      <c r="A1408">
        <v>869</v>
      </c>
      <c r="B1408">
        <v>9890</v>
      </c>
      <c r="C1408">
        <v>2</v>
      </c>
      <c r="D1408">
        <v>10</v>
      </c>
      <c r="E1408">
        <v>115</v>
      </c>
      <c r="G1408" s="1" t="s">
        <v>785</v>
      </c>
    </row>
    <row r="1409" spans="1:11" x14ac:dyDescent="0.2">
      <c r="G1409" s="1"/>
    </row>
    <row r="1410" spans="1:11" ht="32" x14ac:dyDescent="0.2">
      <c r="A1410">
        <v>870</v>
      </c>
      <c r="B1410">
        <v>9893</v>
      </c>
      <c r="C1410">
        <v>2</v>
      </c>
      <c r="D1410">
        <v>10</v>
      </c>
      <c r="E1410">
        <v>115</v>
      </c>
      <c r="G1410" s="1" t="s">
        <v>786</v>
      </c>
    </row>
    <row r="1411" spans="1:11" x14ac:dyDescent="0.2">
      <c r="G1411" s="1"/>
    </row>
    <row r="1412" spans="1:11" ht="16" x14ac:dyDescent="0.2">
      <c r="A1412">
        <v>871</v>
      </c>
      <c r="B1412">
        <v>9892</v>
      </c>
      <c r="C1412">
        <v>2</v>
      </c>
      <c r="D1412">
        <v>10</v>
      </c>
      <c r="E1412">
        <v>115</v>
      </c>
      <c r="G1412" s="1" t="s">
        <v>787</v>
      </c>
    </row>
    <row r="1413" spans="1:11" x14ac:dyDescent="0.2">
      <c r="G1413" s="1"/>
    </row>
    <row r="1414" spans="1:11" ht="48" x14ac:dyDescent="0.2">
      <c r="A1414">
        <v>872</v>
      </c>
      <c r="B1414">
        <v>9891</v>
      </c>
      <c r="C1414">
        <v>2</v>
      </c>
      <c r="D1414">
        <v>10</v>
      </c>
      <c r="E1414">
        <v>115</v>
      </c>
      <c r="G1414" s="1" t="s">
        <v>788</v>
      </c>
    </row>
    <row r="1415" spans="1:11" x14ac:dyDescent="0.2">
      <c r="G1415" s="1"/>
    </row>
    <row r="1416" spans="1:11" ht="64" x14ac:dyDescent="0.2">
      <c r="A1416">
        <v>873</v>
      </c>
      <c r="B1416">
        <v>16020</v>
      </c>
      <c r="C1416">
        <v>2</v>
      </c>
      <c r="D1416">
        <v>10</v>
      </c>
      <c r="E1416">
        <v>115</v>
      </c>
      <c r="F1416" s="5">
        <v>42</v>
      </c>
      <c r="G1416" s="1" t="s">
        <v>789</v>
      </c>
      <c r="H1416" s="5" t="s">
        <v>247</v>
      </c>
      <c r="I1416">
        <v>3</v>
      </c>
      <c r="K1416" s="4">
        <f t="shared" si="24"/>
        <v>0</v>
      </c>
    </row>
    <row r="1417" spans="1:11" x14ac:dyDescent="0.2">
      <c r="G1417" s="1"/>
    </row>
    <row r="1418" spans="1:11" ht="64" x14ac:dyDescent="0.2">
      <c r="A1418">
        <v>874</v>
      </c>
      <c r="B1418">
        <v>16041</v>
      </c>
      <c r="C1418">
        <v>2</v>
      </c>
      <c r="D1418">
        <v>10</v>
      </c>
      <c r="E1418">
        <v>115</v>
      </c>
      <c r="F1418" s="5">
        <v>43</v>
      </c>
      <c r="G1418" s="1" t="s">
        <v>790</v>
      </c>
      <c r="H1418" s="5" t="s">
        <v>247</v>
      </c>
      <c r="I1418">
        <v>2</v>
      </c>
      <c r="K1418" s="4">
        <f t="shared" si="24"/>
        <v>0</v>
      </c>
    </row>
    <row r="1419" spans="1:11" x14ac:dyDescent="0.2">
      <c r="G1419" s="1"/>
    </row>
    <row r="1420" spans="1:11" ht="64" x14ac:dyDescent="0.2">
      <c r="A1420">
        <v>875</v>
      </c>
      <c r="B1420">
        <v>16042</v>
      </c>
      <c r="C1420">
        <v>2</v>
      </c>
      <c r="D1420">
        <v>10</v>
      </c>
      <c r="E1420">
        <v>115</v>
      </c>
      <c r="F1420" s="5">
        <v>44</v>
      </c>
      <c r="G1420" s="1" t="s">
        <v>791</v>
      </c>
      <c r="H1420" s="5" t="s">
        <v>247</v>
      </c>
      <c r="I1420">
        <v>10</v>
      </c>
      <c r="K1420" s="4">
        <f t="shared" si="24"/>
        <v>0</v>
      </c>
    </row>
    <row r="1421" spans="1:11" x14ac:dyDescent="0.2">
      <c r="G1421" s="1"/>
    </row>
    <row r="1422" spans="1:11" ht="64" x14ac:dyDescent="0.2">
      <c r="A1422">
        <v>876</v>
      </c>
      <c r="B1422">
        <v>16043</v>
      </c>
      <c r="C1422">
        <v>2</v>
      </c>
      <c r="D1422">
        <v>10</v>
      </c>
      <c r="E1422">
        <v>116</v>
      </c>
      <c r="F1422" s="5">
        <v>45</v>
      </c>
      <c r="G1422" s="1" t="s">
        <v>792</v>
      </c>
      <c r="H1422" s="5" t="s">
        <v>247</v>
      </c>
      <c r="I1422">
        <v>6</v>
      </c>
      <c r="K1422" s="4">
        <f t="shared" si="24"/>
        <v>0</v>
      </c>
    </row>
    <row r="1423" spans="1:11" x14ac:dyDescent="0.2">
      <c r="G1423" s="1"/>
    </row>
    <row r="1424" spans="1:11" ht="64" x14ac:dyDescent="0.2">
      <c r="A1424">
        <v>877</v>
      </c>
      <c r="B1424">
        <v>16044</v>
      </c>
      <c r="C1424">
        <v>2</v>
      </c>
      <c r="D1424">
        <v>10</v>
      </c>
      <c r="E1424">
        <v>116</v>
      </c>
      <c r="F1424" s="5">
        <v>46</v>
      </c>
      <c r="G1424" s="1" t="s">
        <v>793</v>
      </c>
      <c r="H1424" s="5" t="s">
        <v>247</v>
      </c>
      <c r="I1424">
        <v>5</v>
      </c>
      <c r="K1424" s="4">
        <f t="shared" si="24"/>
        <v>0</v>
      </c>
    </row>
    <row r="1425" spans="1:11" x14ac:dyDescent="0.2">
      <c r="G1425" s="1"/>
    </row>
    <row r="1426" spans="1:11" ht="16" x14ac:dyDescent="0.2">
      <c r="A1426">
        <v>878</v>
      </c>
      <c r="B1426">
        <v>534</v>
      </c>
      <c r="C1426">
        <v>2</v>
      </c>
      <c r="D1426">
        <v>10</v>
      </c>
      <c r="E1426">
        <v>116</v>
      </c>
      <c r="G1426" s="1" t="s">
        <v>794</v>
      </c>
    </row>
    <row r="1427" spans="1:11" x14ac:dyDescent="0.2">
      <c r="G1427" s="1"/>
    </row>
    <row r="1428" spans="1:11" ht="16" x14ac:dyDescent="0.2">
      <c r="A1428">
        <v>879</v>
      </c>
      <c r="B1428">
        <v>535</v>
      </c>
      <c r="C1428">
        <v>2</v>
      </c>
      <c r="D1428">
        <v>10</v>
      </c>
      <c r="E1428">
        <v>116</v>
      </c>
      <c r="G1428" s="1" t="s">
        <v>795</v>
      </c>
      <c r="K1428" s="4">
        <f t="shared" si="24"/>
        <v>0</v>
      </c>
    </row>
    <row r="1429" spans="1:11" x14ac:dyDescent="0.2">
      <c r="G1429" s="1"/>
    </row>
    <row r="1430" spans="1:11" ht="64" x14ac:dyDescent="0.2">
      <c r="A1430">
        <v>880</v>
      </c>
      <c r="B1430">
        <v>1381</v>
      </c>
      <c r="C1430">
        <v>2</v>
      </c>
      <c r="D1430">
        <v>10</v>
      </c>
      <c r="E1430">
        <v>116</v>
      </c>
      <c r="F1430" s="5">
        <v>47</v>
      </c>
      <c r="G1430" s="1" t="s">
        <v>796</v>
      </c>
      <c r="H1430" s="5" t="s">
        <v>247</v>
      </c>
      <c r="I1430">
        <v>4</v>
      </c>
      <c r="K1430" s="4">
        <f t="shared" si="24"/>
        <v>0</v>
      </c>
    </row>
    <row r="1431" spans="1:11" x14ac:dyDescent="0.2">
      <c r="G1431" s="1"/>
    </row>
    <row r="1432" spans="1:11" ht="48" x14ac:dyDescent="0.2">
      <c r="A1432">
        <v>881</v>
      </c>
      <c r="B1432">
        <v>1316</v>
      </c>
      <c r="C1432">
        <v>2</v>
      </c>
      <c r="D1432">
        <v>10</v>
      </c>
      <c r="E1432">
        <v>116</v>
      </c>
      <c r="F1432" s="5">
        <v>48</v>
      </c>
      <c r="G1432" s="1" t="s">
        <v>797</v>
      </c>
      <c r="H1432" s="5" t="s">
        <v>247</v>
      </c>
      <c r="I1432">
        <v>8</v>
      </c>
      <c r="K1432" s="4">
        <f t="shared" si="24"/>
        <v>0</v>
      </c>
    </row>
    <row r="1433" spans="1:11" x14ac:dyDescent="0.2">
      <c r="G1433" s="1"/>
    </row>
    <row r="1434" spans="1:11" ht="16" x14ac:dyDescent="0.2">
      <c r="A1434">
        <v>882</v>
      </c>
      <c r="B1434">
        <v>16045</v>
      </c>
      <c r="C1434">
        <v>2</v>
      </c>
      <c r="D1434">
        <v>10</v>
      </c>
      <c r="E1434">
        <v>116</v>
      </c>
      <c r="G1434" s="1" t="s">
        <v>798</v>
      </c>
    </row>
    <row r="1435" spans="1:11" x14ac:dyDescent="0.2">
      <c r="G1435" s="1"/>
    </row>
    <row r="1436" spans="1:11" ht="32" x14ac:dyDescent="0.2">
      <c r="A1436">
        <v>883</v>
      </c>
      <c r="B1436">
        <v>16046</v>
      </c>
      <c r="C1436">
        <v>2</v>
      </c>
      <c r="D1436">
        <v>10</v>
      </c>
      <c r="E1436">
        <v>116</v>
      </c>
      <c r="G1436" s="1" t="s">
        <v>799</v>
      </c>
    </row>
    <row r="1437" spans="1:11" x14ac:dyDescent="0.2">
      <c r="G1437" s="1"/>
    </row>
    <row r="1438" spans="1:11" ht="96" x14ac:dyDescent="0.2">
      <c r="A1438">
        <v>884</v>
      </c>
      <c r="B1438">
        <v>16047</v>
      </c>
      <c r="C1438">
        <v>2</v>
      </c>
      <c r="D1438">
        <v>10</v>
      </c>
      <c r="E1438">
        <v>116</v>
      </c>
      <c r="F1438" s="5">
        <v>49</v>
      </c>
      <c r="G1438" s="1" t="s">
        <v>800</v>
      </c>
      <c r="H1438" s="5" t="s">
        <v>247</v>
      </c>
      <c r="I1438">
        <v>9</v>
      </c>
      <c r="K1438" s="4">
        <f t="shared" ref="K1438:K1494" si="25">J1438*I1438</f>
        <v>0</v>
      </c>
    </row>
    <row r="1439" spans="1:11" x14ac:dyDescent="0.2">
      <c r="G1439" s="1"/>
    </row>
    <row r="1440" spans="1:11" ht="96" x14ac:dyDescent="0.2">
      <c r="A1440">
        <v>885</v>
      </c>
      <c r="B1440">
        <v>16082</v>
      </c>
      <c r="C1440">
        <v>2</v>
      </c>
      <c r="D1440">
        <v>10</v>
      </c>
      <c r="E1440">
        <v>117</v>
      </c>
      <c r="F1440" s="5">
        <v>50</v>
      </c>
      <c r="G1440" s="1" t="s">
        <v>801</v>
      </c>
      <c r="H1440" s="5" t="s">
        <v>247</v>
      </c>
      <c r="I1440">
        <v>1</v>
      </c>
      <c r="K1440" s="4">
        <f t="shared" si="25"/>
        <v>0</v>
      </c>
    </row>
    <row r="1441" spans="1:11" x14ac:dyDescent="0.2">
      <c r="G1441" s="1"/>
    </row>
    <row r="1442" spans="1:11" ht="16" x14ac:dyDescent="0.2">
      <c r="A1442">
        <v>886</v>
      </c>
      <c r="B1442">
        <v>9899</v>
      </c>
      <c r="C1442">
        <v>2</v>
      </c>
      <c r="D1442">
        <v>10</v>
      </c>
      <c r="E1442">
        <v>117</v>
      </c>
      <c r="G1442" s="1" t="s">
        <v>802</v>
      </c>
    </row>
    <row r="1443" spans="1:11" x14ac:dyDescent="0.2">
      <c r="G1443" s="1"/>
    </row>
    <row r="1444" spans="1:11" ht="16" x14ac:dyDescent="0.2">
      <c r="A1444">
        <v>887</v>
      </c>
      <c r="B1444">
        <v>9900</v>
      </c>
      <c r="C1444">
        <v>2</v>
      </c>
      <c r="D1444">
        <v>10</v>
      </c>
      <c r="E1444">
        <v>117</v>
      </c>
      <c r="G1444" s="1" t="s">
        <v>803</v>
      </c>
    </row>
    <row r="1445" spans="1:11" x14ac:dyDescent="0.2">
      <c r="G1445" s="1"/>
    </row>
    <row r="1446" spans="1:11" ht="16" x14ac:dyDescent="0.2">
      <c r="A1446">
        <v>888</v>
      </c>
      <c r="B1446">
        <v>11495</v>
      </c>
      <c r="C1446">
        <v>2</v>
      </c>
      <c r="D1446">
        <v>10</v>
      </c>
      <c r="E1446">
        <v>117</v>
      </c>
      <c r="G1446" s="1" t="s">
        <v>804</v>
      </c>
    </row>
    <row r="1447" spans="1:11" x14ac:dyDescent="0.2">
      <c r="G1447" s="1"/>
    </row>
    <row r="1448" spans="1:11" ht="80" x14ac:dyDescent="0.2">
      <c r="A1448">
        <v>889</v>
      </c>
      <c r="B1448">
        <v>9901</v>
      </c>
      <c r="C1448">
        <v>2</v>
      </c>
      <c r="D1448">
        <v>10</v>
      </c>
      <c r="E1448">
        <v>117</v>
      </c>
      <c r="F1448" s="5">
        <v>51</v>
      </c>
      <c r="G1448" s="1" t="s">
        <v>805</v>
      </c>
      <c r="H1448" s="5" t="s">
        <v>247</v>
      </c>
      <c r="I1448">
        <v>64</v>
      </c>
      <c r="K1448" s="4">
        <f t="shared" si="25"/>
        <v>0</v>
      </c>
    </row>
    <row r="1449" spans="1:11" x14ac:dyDescent="0.2">
      <c r="G1449" s="1"/>
    </row>
    <row r="1450" spans="1:11" ht="80" x14ac:dyDescent="0.2">
      <c r="A1450">
        <v>890</v>
      </c>
      <c r="B1450">
        <v>16055</v>
      </c>
      <c r="C1450">
        <v>2</v>
      </c>
      <c r="D1450">
        <v>10</v>
      </c>
      <c r="E1450">
        <v>117</v>
      </c>
      <c r="F1450" s="5">
        <v>52</v>
      </c>
      <c r="G1450" s="1" t="s">
        <v>806</v>
      </c>
      <c r="H1450" s="5" t="s">
        <v>247</v>
      </c>
      <c r="I1450">
        <v>10</v>
      </c>
      <c r="K1450" s="4">
        <f t="shared" si="25"/>
        <v>0</v>
      </c>
    </row>
    <row r="1451" spans="1:11" x14ac:dyDescent="0.2">
      <c r="G1451" s="1"/>
    </row>
    <row r="1452" spans="1:11" ht="16" x14ac:dyDescent="0.2">
      <c r="A1452">
        <v>891</v>
      </c>
      <c r="B1452">
        <v>18662</v>
      </c>
      <c r="C1452">
        <v>2</v>
      </c>
      <c r="D1452">
        <v>10</v>
      </c>
      <c r="E1452">
        <v>117</v>
      </c>
      <c r="G1452" s="1" t="s">
        <v>807</v>
      </c>
    </row>
    <row r="1453" spans="1:11" x14ac:dyDescent="0.2">
      <c r="G1453" s="1"/>
    </row>
    <row r="1454" spans="1:11" ht="16" x14ac:dyDescent="0.2">
      <c r="A1454">
        <v>892</v>
      </c>
      <c r="B1454">
        <v>18667</v>
      </c>
      <c r="C1454">
        <v>2</v>
      </c>
      <c r="D1454">
        <v>10</v>
      </c>
      <c r="E1454">
        <v>117</v>
      </c>
      <c r="G1454" s="1" t="s">
        <v>808</v>
      </c>
    </row>
    <row r="1455" spans="1:11" x14ac:dyDescent="0.2">
      <c r="G1455" s="1"/>
    </row>
    <row r="1456" spans="1:11" ht="48" x14ac:dyDescent="0.2">
      <c r="A1456">
        <v>893</v>
      </c>
      <c r="B1456">
        <v>18668</v>
      </c>
      <c r="C1456">
        <v>2</v>
      </c>
      <c r="D1456">
        <v>10</v>
      </c>
      <c r="E1456">
        <v>117</v>
      </c>
      <c r="F1456" s="5">
        <v>53</v>
      </c>
      <c r="G1456" s="1" t="s">
        <v>809</v>
      </c>
      <c r="H1456" s="5" t="s">
        <v>292</v>
      </c>
      <c r="I1456">
        <v>1303</v>
      </c>
      <c r="K1456" s="4">
        <f t="shared" si="25"/>
        <v>0</v>
      </c>
    </row>
    <row r="1457" spans="1:11" x14ac:dyDescent="0.2">
      <c r="G1457" s="1"/>
    </row>
    <row r="1458" spans="1:11" ht="32" x14ac:dyDescent="0.2">
      <c r="A1458">
        <v>894</v>
      </c>
      <c r="B1458">
        <v>18663</v>
      </c>
      <c r="C1458">
        <v>2</v>
      </c>
      <c r="D1458">
        <v>10</v>
      </c>
      <c r="E1458">
        <v>118</v>
      </c>
      <c r="G1458" s="1" t="s">
        <v>810</v>
      </c>
    </row>
    <row r="1459" spans="1:11" x14ac:dyDescent="0.2">
      <c r="G1459" s="1"/>
    </row>
    <row r="1460" spans="1:11" ht="32" x14ac:dyDescent="0.2">
      <c r="A1460">
        <v>895</v>
      </c>
      <c r="B1460">
        <v>18665</v>
      </c>
      <c r="C1460">
        <v>2</v>
      </c>
      <c r="D1460">
        <v>10</v>
      </c>
      <c r="E1460">
        <v>118</v>
      </c>
      <c r="F1460" s="5">
        <v>54</v>
      </c>
      <c r="G1460" s="1" t="s">
        <v>811</v>
      </c>
      <c r="H1460" s="5" t="s">
        <v>247</v>
      </c>
      <c r="I1460">
        <v>539</v>
      </c>
      <c r="K1460" s="4">
        <f t="shared" si="25"/>
        <v>0</v>
      </c>
    </row>
    <row r="1461" spans="1:11" x14ac:dyDescent="0.2">
      <c r="G1461" s="1"/>
    </row>
    <row r="1462" spans="1:11" ht="32" x14ac:dyDescent="0.2">
      <c r="A1462">
        <v>896</v>
      </c>
      <c r="B1462">
        <v>18666</v>
      </c>
      <c r="C1462">
        <v>2</v>
      </c>
      <c r="D1462">
        <v>10</v>
      </c>
      <c r="E1462">
        <v>118</v>
      </c>
      <c r="F1462" s="5">
        <v>55</v>
      </c>
      <c r="G1462" s="1" t="s">
        <v>812</v>
      </c>
      <c r="H1462" s="5" t="s">
        <v>247</v>
      </c>
      <c r="I1462">
        <v>2156</v>
      </c>
      <c r="K1462" s="4">
        <f t="shared" si="25"/>
        <v>0</v>
      </c>
    </row>
    <row r="1463" spans="1:11" x14ac:dyDescent="0.2">
      <c r="G1463" s="1"/>
    </row>
    <row r="1464" spans="1:11" ht="16" x14ac:dyDescent="0.2">
      <c r="A1464">
        <v>897</v>
      </c>
      <c r="B1464">
        <v>16447</v>
      </c>
      <c r="C1464">
        <v>2</v>
      </c>
      <c r="D1464">
        <v>10</v>
      </c>
      <c r="E1464">
        <v>118</v>
      </c>
      <c r="G1464" s="1" t="s">
        <v>813</v>
      </c>
    </row>
    <row r="1465" spans="1:11" x14ac:dyDescent="0.2">
      <c r="G1465" s="1"/>
    </row>
    <row r="1466" spans="1:11" ht="16" x14ac:dyDescent="0.2">
      <c r="A1466">
        <v>898</v>
      </c>
      <c r="B1466">
        <v>16448</v>
      </c>
      <c r="C1466">
        <v>2</v>
      </c>
      <c r="D1466">
        <v>10</v>
      </c>
      <c r="E1466">
        <v>118</v>
      </c>
      <c r="G1466" s="1" t="s">
        <v>814</v>
      </c>
    </row>
    <row r="1467" spans="1:11" x14ac:dyDescent="0.2">
      <c r="G1467" s="1"/>
    </row>
    <row r="1468" spans="1:11" ht="80" x14ac:dyDescent="0.2">
      <c r="A1468">
        <v>899</v>
      </c>
      <c r="B1468">
        <v>16452</v>
      </c>
      <c r="C1468">
        <v>2</v>
      </c>
      <c r="D1468">
        <v>10</v>
      </c>
      <c r="E1468">
        <v>118</v>
      </c>
      <c r="F1468" s="5">
        <v>56</v>
      </c>
      <c r="G1468" s="1" t="s">
        <v>815</v>
      </c>
      <c r="H1468" s="5" t="s">
        <v>292</v>
      </c>
      <c r="I1468">
        <v>250</v>
      </c>
      <c r="K1468" s="4">
        <f t="shared" si="25"/>
        <v>0</v>
      </c>
    </row>
    <row r="1469" spans="1:11" x14ac:dyDescent="0.2">
      <c r="G1469" s="1"/>
    </row>
    <row r="1470" spans="1:11" ht="16" x14ac:dyDescent="0.2">
      <c r="A1470">
        <v>900</v>
      </c>
      <c r="B1470">
        <v>16453</v>
      </c>
      <c r="C1470">
        <v>2</v>
      </c>
      <c r="D1470">
        <v>10</v>
      </c>
      <c r="E1470">
        <v>118</v>
      </c>
      <c r="F1470" s="5">
        <v>57</v>
      </c>
      <c r="G1470" s="1" t="s">
        <v>816</v>
      </c>
      <c r="H1470" s="5" t="s">
        <v>247</v>
      </c>
      <c r="I1470">
        <v>32</v>
      </c>
      <c r="K1470" s="4">
        <f t="shared" si="25"/>
        <v>0</v>
      </c>
    </row>
    <row r="1471" spans="1:11" x14ac:dyDescent="0.2">
      <c r="G1471" s="1"/>
    </row>
    <row r="1472" spans="1:11" ht="16" x14ac:dyDescent="0.2">
      <c r="A1472">
        <v>901</v>
      </c>
      <c r="B1472">
        <v>16455</v>
      </c>
      <c r="C1472">
        <v>2</v>
      </c>
      <c r="D1472">
        <v>10</v>
      </c>
      <c r="E1472">
        <v>118</v>
      </c>
      <c r="F1472" s="5">
        <v>58</v>
      </c>
      <c r="G1472" s="1" t="s">
        <v>817</v>
      </c>
      <c r="H1472" s="5" t="s">
        <v>247</v>
      </c>
      <c r="I1472">
        <v>48</v>
      </c>
      <c r="K1472" s="4">
        <f t="shared" si="25"/>
        <v>0</v>
      </c>
    </row>
    <row r="1473" spans="1:11" x14ac:dyDescent="0.2">
      <c r="G1473" s="1"/>
    </row>
    <row r="1474" spans="1:11" ht="16" x14ac:dyDescent="0.2">
      <c r="A1474">
        <v>902</v>
      </c>
      <c r="B1474">
        <v>16454</v>
      </c>
      <c r="C1474">
        <v>2</v>
      </c>
      <c r="D1474">
        <v>10</v>
      </c>
      <c r="E1474">
        <v>118</v>
      </c>
      <c r="F1474" s="5">
        <v>59</v>
      </c>
      <c r="G1474" s="1" t="s">
        <v>818</v>
      </c>
      <c r="H1474" s="5" t="s">
        <v>247</v>
      </c>
      <c r="I1474">
        <v>48</v>
      </c>
      <c r="K1474" s="4">
        <f t="shared" si="25"/>
        <v>0</v>
      </c>
    </row>
    <row r="1475" spans="1:11" x14ac:dyDescent="0.2">
      <c r="G1475" s="1"/>
    </row>
    <row r="1476" spans="1:11" ht="16" x14ac:dyDescent="0.2">
      <c r="A1476">
        <v>903</v>
      </c>
      <c r="B1476">
        <v>16610</v>
      </c>
      <c r="C1476">
        <v>2</v>
      </c>
      <c r="D1476">
        <v>10</v>
      </c>
      <c r="E1476">
        <v>118</v>
      </c>
      <c r="G1476" s="1" t="s">
        <v>819</v>
      </c>
    </row>
    <row r="1477" spans="1:11" x14ac:dyDescent="0.2">
      <c r="G1477" s="1"/>
    </row>
    <row r="1478" spans="1:11" ht="16" x14ac:dyDescent="0.2">
      <c r="A1478">
        <v>904</v>
      </c>
      <c r="B1478">
        <v>16611</v>
      </c>
      <c r="C1478">
        <v>2</v>
      </c>
      <c r="D1478">
        <v>10</v>
      </c>
      <c r="E1478">
        <v>118</v>
      </c>
      <c r="G1478" s="1" t="s">
        <v>820</v>
      </c>
    </row>
    <row r="1479" spans="1:11" x14ac:dyDescent="0.2">
      <c r="G1479" s="1"/>
    </row>
    <row r="1480" spans="1:11" ht="16" x14ac:dyDescent="0.2">
      <c r="A1480">
        <v>905</v>
      </c>
      <c r="B1480">
        <v>16612</v>
      </c>
      <c r="C1480">
        <v>2</v>
      </c>
      <c r="D1480">
        <v>10</v>
      </c>
      <c r="E1480">
        <v>118</v>
      </c>
      <c r="F1480" s="5">
        <v>60</v>
      </c>
      <c r="G1480" s="1" t="s">
        <v>821</v>
      </c>
      <c r="H1480" s="5" t="s">
        <v>292</v>
      </c>
      <c r="I1480">
        <v>43</v>
      </c>
      <c r="K1480" s="4">
        <f t="shared" si="25"/>
        <v>0</v>
      </c>
    </row>
    <row r="1481" spans="1:11" x14ac:dyDescent="0.2">
      <c r="G1481" s="1"/>
    </row>
    <row r="1482" spans="1:11" ht="16" x14ac:dyDescent="0.2">
      <c r="A1482">
        <v>906</v>
      </c>
      <c r="B1482">
        <v>16216</v>
      </c>
      <c r="C1482">
        <v>2</v>
      </c>
      <c r="D1482">
        <v>10</v>
      </c>
      <c r="E1482">
        <v>118</v>
      </c>
      <c r="G1482" s="1" t="s">
        <v>822</v>
      </c>
    </row>
    <row r="1483" spans="1:11" x14ac:dyDescent="0.2">
      <c r="G1483" s="1"/>
    </row>
    <row r="1484" spans="1:11" ht="16" x14ac:dyDescent="0.2">
      <c r="A1484">
        <v>907</v>
      </c>
      <c r="B1484">
        <v>16465</v>
      </c>
      <c r="C1484">
        <v>2</v>
      </c>
      <c r="D1484">
        <v>10</v>
      </c>
      <c r="E1484">
        <v>118</v>
      </c>
      <c r="G1484" s="1" t="s">
        <v>823</v>
      </c>
    </row>
    <row r="1485" spans="1:11" x14ac:dyDescent="0.2">
      <c r="G1485" s="1"/>
    </row>
    <row r="1486" spans="1:11" ht="16" x14ac:dyDescent="0.2">
      <c r="A1486">
        <v>908</v>
      </c>
      <c r="B1486">
        <v>16609</v>
      </c>
      <c r="C1486">
        <v>2</v>
      </c>
      <c r="D1486">
        <v>10</v>
      </c>
      <c r="E1486">
        <v>118</v>
      </c>
      <c r="F1486" s="5">
        <v>61</v>
      </c>
      <c r="G1486" s="1" t="s">
        <v>824</v>
      </c>
      <c r="H1486" s="5" t="s">
        <v>247</v>
      </c>
      <c r="I1486">
        <v>8</v>
      </c>
      <c r="K1486" s="4">
        <f t="shared" si="25"/>
        <v>0</v>
      </c>
    </row>
    <row r="1487" spans="1:11" x14ac:dyDescent="0.2">
      <c r="G1487" s="1"/>
    </row>
    <row r="1488" spans="1:11" ht="32" x14ac:dyDescent="0.2">
      <c r="A1488">
        <v>909</v>
      </c>
      <c r="B1488">
        <v>16478</v>
      </c>
      <c r="C1488">
        <v>2</v>
      </c>
      <c r="D1488">
        <v>10</v>
      </c>
      <c r="E1488">
        <v>119</v>
      </c>
      <c r="F1488" s="5">
        <v>62</v>
      </c>
      <c r="G1488" s="1" t="s">
        <v>825</v>
      </c>
      <c r="H1488" s="5" t="s">
        <v>247</v>
      </c>
      <c r="I1488">
        <v>42</v>
      </c>
      <c r="K1488" s="4">
        <f t="shared" si="25"/>
        <v>0</v>
      </c>
    </row>
    <row r="1489" spans="1:11" x14ac:dyDescent="0.2">
      <c r="G1489" s="1"/>
    </row>
    <row r="1490" spans="1:11" ht="32" x14ac:dyDescent="0.2">
      <c r="A1490">
        <v>910</v>
      </c>
      <c r="B1490">
        <v>16595</v>
      </c>
      <c r="C1490">
        <v>2</v>
      </c>
      <c r="D1490">
        <v>10</v>
      </c>
      <c r="E1490">
        <v>119</v>
      </c>
      <c r="F1490" s="5">
        <v>63</v>
      </c>
      <c r="G1490" s="1" t="s">
        <v>826</v>
      </c>
      <c r="H1490" s="5" t="s">
        <v>247</v>
      </c>
      <c r="I1490">
        <v>6</v>
      </c>
      <c r="K1490" s="4">
        <f t="shared" si="25"/>
        <v>0</v>
      </c>
    </row>
    <row r="1491" spans="1:11" x14ac:dyDescent="0.2">
      <c r="G1491" s="1"/>
    </row>
    <row r="1492" spans="1:11" ht="16" x14ac:dyDescent="0.2">
      <c r="A1492">
        <v>911</v>
      </c>
      <c r="B1492">
        <v>16875</v>
      </c>
      <c r="C1492">
        <v>2</v>
      </c>
      <c r="D1492">
        <v>10</v>
      </c>
      <c r="E1492">
        <v>119</v>
      </c>
      <c r="G1492" s="1" t="s">
        <v>827</v>
      </c>
    </row>
    <row r="1493" spans="1:11" x14ac:dyDescent="0.2">
      <c r="G1493" s="1"/>
    </row>
    <row r="1494" spans="1:11" ht="16" x14ac:dyDescent="0.2">
      <c r="A1494">
        <v>912</v>
      </c>
      <c r="B1494">
        <v>16876</v>
      </c>
      <c r="C1494">
        <v>2</v>
      </c>
      <c r="D1494">
        <v>10</v>
      </c>
      <c r="E1494">
        <v>119</v>
      </c>
      <c r="F1494" s="5">
        <v>64</v>
      </c>
      <c r="G1494" s="1" t="s">
        <v>828</v>
      </c>
      <c r="H1494" s="5" t="s">
        <v>292</v>
      </c>
      <c r="I1494">
        <v>36</v>
      </c>
      <c r="K1494" s="4">
        <f t="shared" si="25"/>
        <v>0</v>
      </c>
    </row>
    <row r="1495" spans="1:11" x14ac:dyDescent="0.2">
      <c r="G1495" s="1"/>
    </row>
    <row r="1496" spans="1:11" ht="16" x14ac:dyDescent="0.2">
      <c r="A1496">
        <v>913</v>
      </c>
      <c r="B1496">
        <v>16223</v>
      </c>
      <c r="C1496">
        <v>2</v>
      </c>
      <c r="D1496">
        <v>10</v>
      </c>
      <c r="E1496">
        <v>119</v>
      </c>
      <c r="G1496" s="1" t="s">
        <v>829</v>
      </c>
    </row>
    <row r="1497" spans="1:11" x14ac:dyDescent="0.2">
      <c r="G1497" s="1"/>
    </row>
    <row r="1498" spans="1:11" ht="144" x14ac:dyDescent="0.2">
      <c r="A1498">
        <v>914</v>
      </c>
      <c r="B1498">
        <v>16224</v>
      </c>
      <c r="C1498">
        <v>2</v>
      </c>
      <c r="D1498">
        <v>10</v>
      </c>
      <c r="E1498">
        <v>119</v>
      </c>
      <c r="F1498" s="5">
        <v>65</v>
      </c>
      <c r="G1498" s="1" t="s">
        <v>830</v>
      </c>
      <c r="H1498" s="5" t="s">
        <v>247</v>
      </c>
      <c r="I1498">
        <v>2</v>
      </c>
      <c r="K1498" s="4">
        <f t="shared" ref="K1498:K1560" si="26">J1498*I1498</f>
        <v>0</v>
      </c>
    </row>
    <row r="1499" spans="1:11" x14ac:dyDescent="0.2">
      <c r="G1499" s="1"/>
    </row>
    <row r="1500" spans="1:11" ht="16" x14ac:dyDescent="0.2">
      <c r="A1500">
        <v>915</v>
      </c>
      <c r="B1500">
        <v>16877</v>
      </c>
      <c r="C1500">
        <v>2</v>
      </c>
      <c r="D1500">
        <v>10</v>
      </c>
      <c r="E1500">
        <v>119</v>
      </c>
      <c r="F1500" s="5">
        <v>66</v>
      </c>
      <c r="G1500" s="1" t="s">
        <v>831</v>
      </c>
      <c r="H1500" s="5" t="s">
        <v>292</v>
      </c>
      <c r="I1500">
        <v>1353</v>
      </c>
      <c r="K1500" s="4">
        <f t="shared" si="26"/>
        <v>0</v>
      </c>
    </row>
    <row r="1501" spans="1:11" x14ac:dyDescent="0.2">
      <c r="G1501" s="1"/>
    </row>
    <row r="1502" spans="1:11" ht="32" x14ac:dyDescent="0.2">
      <c r="A1502">
        <v>916</v>
      </c>
      <c r="B1502">
        <v>18642</v>
      </c>
      <c r="C1502">
        <v>2</v>
      </c>
      <c r="D1502">
        <v>10</v>
      </c>
      <c r="E1502">
        <v>119</v>
      </c>
      <c r="F1502" s="5">
        <v>67</v>
      </c>
      <c r="G1502" s="1" t="s">
        <v>832</v>
      </c>
      <c r="H1502" s="5" t="s">
        <v>292</v>
      </c>
      <c r="I1502">
        <v>129</v>
      </c>
      <c r="K1502" s="4">
        <f t="shared" si="26"/>
        <v>0</v>
      </c>
    </row>
    <row r="1503" spans="1:11" x14ac:dyDescent="0.2">
      <c r="G1503" s="1"/>
    </row>
    <row r="1504" spans="1:11" ht="16" x14ac:dyDescent="0.2">
      <c r="A1504">
        <v>917</v>
      </c>
      <c r="B1504">
        <v>16225</v>
      </c>
      <c r="C1504">
        <v>2</v>
      </c>
      <c r="D1504">
        <v>10</v>
      </c>
      <c r="E1504">
        <v>119</v>
      </c>
      <c r="G1504" s="1" t="s">
        <v>460</v>
      </c>
    </row>
    <row r="1505" spans="1:12" x14ac:dyDescent="0.2">
      <c r="G1505" s="1"/>
    </row>
    <row r="1506" spans="1:12" ht="48" x14ac:dyDescent="0.2">
      <c r="A1506">
        <v>918</v>
      </c>
      <c r="B1506">
        <v>16226</v>
      </c>
      <c r="C1506">
        <v>2</v>
      </c>
      <c r="D1506">
        <v>10</v>
      </c>
      <c r="E1506">
        <v>119</v>
      </c>
      <c r="F1506" s="5">
        <v>68</v>
      </c>
      <c r="G1506" s="1" t="s">
        <v>833</v>
      </c>
      <c r="H1506" s="5" t="s">
        <v>247</v>
      </c>
      <c r="I1506">
        <v>2</v>
      </c>
      <c r="K1506" s="4">
        <f t="shared" si="26"/>
        <v>0</v>
      </c>
    </row>
    <row r="1507" spans="1:12" x14ac:dyDescent="0.2">
      <c r="G1507" s="1"/>
    </row>
    <row r="1508" spans="1:12" ht="48" x14ac:dyDescent="0.2">
      <c r="A1508">
        <v>919</v>
      </c>
      <c r="B1508">
        <v>16227</v>
      </c>
      <c r="C1508">
        <v>2</v>
      </c>
      <c r="D1508">
        <v>10</v>
      </c>
      <c r="E1508">
        <v>119</v>
      </c>
      <c r="F1508" s="5">
        <v>69</v>
      </c>
      <c r="G1508" s="1" t="s">
        <v>834</v>
      </c>
      <c r="H1508" s="5" t="s">
        <v>247</v>
      </c>
      <c r="I1508">
        <v>2</v>
      </c>
      <c r="K1508" s="4">
        <f t="shared" si="26"/>
        <v>0</v>
      </c>
    </row>
    <row r="1509" spans="1:12" x14ac:dyDescent="0.2">
      <c r="G1509" s="1"/>
    </row>
    <row r="1510" spans="1:12" ht="16" x14ac:dyDescent="0.2">
      <c r="A1510">
        <v>920</v>
      </c>
      <c r="B1510">
        <v>17050</v>
      </c>
      <c r="C1510">
        <v>2</v>
      </c>
      <c r="D1510">
        <v>10</v>
      </c>
      <c r="E1510">
        <v>119</v>
      </c>
      <c r="G1510" s="1" t="s">
        <v>835</v>
      </c>
    </row>
    <row r="1511" spans="1:12" x14ac:dyDescent="0.2">
      <c r="G1511" s="1"/>
    </row>
    <row r="1512" spans="1:12" ht="32" x14ac:dyDescent="0.2">
      <c r="A1512">
        <v>921</v>
      </c>
      <c r="B1512">
        <v>17051</v>
      </c>
      <c r="C1512">
        <v>2</v>
      </c>
      <c r="D1512">
        <v>10</v>
      </c>
      <c r="E1512">
        <v>119</v>
      </c>
      <c r="F1512" s="5">
        <v>70</v>
      </c>
      <c r="G1512" s="1" t="s">
        <v>836</v>
      </c>
      <c r="H1512" s="5" t="s">
        <v>231</v>
      </c>
      <c r="I1512">
        <v>6738</v>
      </c>
      <c r="K1512" s="4">
        <f t="shared" si="26"/>
        <v>0</v>
      </c>
    </row>
    <row r="1513" spans="1:12" x14ac:dyDescent="0.2">
      <c r="G1513" s="1"/>
      <c r="L1513" s="4">
        <f>SUM(K1304:K1512)</f>
        <v>0</v>
      </c>
    </row>
    <row r="1514" spans="1:12" x14ac:dyDescent="0.2">
      <c r="A1514">
        <v>922</v>
      </c>
      <c r="B1514">
        <v>0</v>
      </c>
      <c r="C1514">
        <v>2</v>
      </c>
      <c r="D1514">
        <v>10</v>
      </c>
      <c r="G1514" s="1"/>
    </row>
    <row r="1515" spans="1:12" x14ac:dyDescent="0.2">
      <c r="G1515" s="1"/>
    </row>
    <row r="1516" spans="1:12" ht="16" x14ac:dyDescent="0.2">
      <c r="A1516">
        <v>923</v>
      </c>
      <c r="B1516">
        <v>1394</v>
      </c>
      <c r="C1516">
        <v>2</v>
      </c>
      <c r="D1516">
        <v>11</v>
      </c>
      <c r="E1516">
        <v>121</v>
      </c>
      <c r="G1516" s="1" t="s">
        <v>837</v>
      </c>
    </row>
    <row r="1517" spans="1:12" x14ac:dyDescent="0.2">
      <c r="G1517" s="1"/>
    </row>
    <row r="1518" spans="1:12" ht="16" x14ac:dyDescent="0.2">
      <c r="A1518">
        <v>924</v>
      </c>
      <c r="B1518">
        <v>16304</v>
      </c>
      <c r="C1518">
        <v>2</v>
      </c>
      <c r="D1518">
        <v>11</v>
      </c>
      <c r="E1518">
        <v>121</v>
      </c>
      <c r="G1518" s="1" t="s">
        <v>204</v>
      </c>
    </row>
    <row r="1519" spans="1:12" x14ac:dyDescent="0.2">
      <c r="G1519" s="1"/>
    </row>
    <row r="1520" spans="1:12" ht="64" x14ac:dyDescent="0.2">
      <c r="A1520">
        <v>925</v>
      </c>
      <c r="B1520">
        <v>544</v>
      </c>
      <c r="C1520">
        <v>2</v>
      </c>
      <c r="D1520">
        <v>11</v>
      </c>
      <c r="E1520">
        <v>121</v>
      </c>
      <c r="G1520" s="1" t="s">
        <v>205</v>
      </c>
    </row>
    <row r="1521" spans="1:7" x14ac:dyDescent="0.2">
      <c r="G1521" s="1"/>
    </row>
    <row r="1522" spans="1:7" ht="16" x14ac:dyDescent="0.2">
      <c r="A1522">
        <v>926</v>
      </c>
      <c r="B1522">
        <v>16305</v>
      </c>
      <c r="C1522">
        <v>2</v>
      </c>
      <c r="D1522">
        <v>11</v>
      </c>
      <c r="E1522">
        <v>121</v>
      </c>
      <c r="G1522" s="1" t="s">
        <v>206</v>
      </c>
    </row>
    <row r="1523" spans="1:7" x14ac:dyDescent="0.2">
      <c r="G1523" s="1"/>
    </row>
    <row r="1524" spans="1:7" ht="16" x14ac:dyDescent="0.2">
      <c r="A1524">
        <v>927</v>
      </c>
      <c r="B1524">
        <v>16282</v>
      </c>
      <c r="C1524">
        <v>2</v>
      </c>
      <c r="D1524">
        <v>11</v>
      </c>
      <c r="E1524">
        <v>121</v>
      </c>
      <c r="G1524" s="1" t="s">
        <v>838</v>
      </c>
    </row>
    <row r="1525" spans="1:7" x14ac:dyDescent="0.2">
      <c r="G1525" s="1"/>
    </row>
    <row r="1526" spans="1:7" ht="64" x14ac:dyDescent="0.2">
      <c r="A1526">
        <v>928</v>
      </c>
      <c r="B1526">
        <v>16290</v>
      </c>
      <c r="C1526">
        <v>2</v>
      </c>
      <c r="D1526">
        <v>11</v>
      </c>
      <c r="E1526">
        <v>121</v>
      </c>
      <c r="G1526" s="1" t="s">
        <v>839</v>
      </c>
    </row>
    <row r="1527" spans="1:7" x14ac:dyDescent="0.2">
      <c r="G1527" s="1"/>
    </row>
    <row r="1528" spans="1:7" ht="16" x14ac:dyDescent="0.2">
      <c r="A1528">
        <v>929</v>
      </c>
      <c r="B1528">
        <v>16283</v>
      </c>
      <c r="C1528">
        <v>2</v>
      </c>
      <c r="D1528">
        <v>11</v>
      </c>
      <c r="E1528">
        <v>121</v>
      </c>
      <c r="G1528" s="1" t="s">
        <v>840</v>
      </c>
    </row>
    <row r="1529" spans="1:7" x14ac:dyDescent="0.2">
      <c r="G1529" s="1"/>
    </row>
    <row r="1530" spans="1:7" ht="32" x14ac:dyDescent="0.2">
      <c r="A1530">
        <v>930</v>
      </c>
      <c r="B1530">
        <v>16291</v>
      </c>
      <c r="C1530">
        <v>2</v>
      </c>
      <c r="D1530">
        <v>11</v>
      </c>
      <c r="E1530">
        <v>121</v>
      </c>
      <c r="G1530" s="1" t="s">
        <v>841</v>
      </c>
    </row>
    <row r="1531" spans="1:7" x14ac:dyDescent="0.2">
      <c r="G1531" s="1"/>
    </row>
    <row r="1532" spans="1:7" ht="16" x14ac:dyDescent="0.2">
      <c r="A1532">
        <v>931</v>
      </c>
      <c r="B1532">
        <v>16284</v>
      </c>
      <c r="C1532">
        <v>2</v>
      </c>
      <c r="D1532">
        <v>11</v>
      </c>
      <c r="E1532">
        <v>121</v>
      </c>
      <c r="G1532" s="1" t="s">
        <v>842</v>
      </c>
    </row>
    <row r="1533" spans="1:7" x14ac:dyDescent="0.2">
      <c r="G1533" s="1"/>
    </row>
    <row r="1534" spans="1:7" ht="32" x14ac:dyDescent="0.2">
      <c r="A1534">
        <v>932</v>
      </c>
      <c r="B1534">
        <v>16292</v>
      </c>
      <c r="C1534">
        <v>2</v>
      </c>
      <c r="D1534">
        <v>11</v>
      </c>
      <c r="E1534">
        <v>121</v>
      </c>
      <c r="G1534" s="1" t="s">
        <v>843</v>
      </c>
    </row>
    <row r="1535" spans="1:7" x14ac:dyDescent="0.2">
      <c r="G1535" s="1"/>
    </row>
    <row r="1536" spans="1:7" ht="32" x14ac:dyDescent="0.2">
      <c r="A1536">
        <v>933</v>
      </c>
      <c r="B1536">
        <v>16293</v>
      </c>
      <c r="C1536">
        <v>2</v>
      </c>
      <c r="D1536">
        <v>11</v>
      </c>
      <c r="E1536">
        <v>121</v>
      </c>
      <c r="G1536" s="1" t="s">
        <v>844</v>
      </c>
    </row>
    <row r="1537" spans="1:7" x14ac:dyDescent="0.2">
      <c r="G1537" s="1"/>
    </row>
    <row r="1538" spans="1:7" ht="64" x14ac:dyDescent="0.2">
      <c r="A1538">
        <v>934</v>
      </c>
      <c r="B1538">
        <v>16294</v>
      </c>
      <c r="C1538">
        <v>2</v>
      </c>
      <c r="D1538">
        <v>11</v>
      </c>
      <c r="E1538">
        <v>121</v>
      </c>
      <c r="G1538" s="1" t="s">
        <v>845</v>
      </c>
    </row>
    <row r="1539" spans="1:7" x14ac:dyDescent="0.2">
      <c r="G1539" s="1"/>
    </row>
    <row r="1540" spans="1:7" ht="80" x14ac:dyDescent="0.2">
      <c r="A1540">
        <v>935</v>
      </c>
      <c r="B1540">
        <v>16295</v>
      </c>
      <c r="C1540">
        <v>2</v>
      </c>
      <c r="D1540">
        <v>11</v>
      </c>
      <c r="E1540">
        <v>122</v>
      </c>
      <c r="G1540" s="1" t="s">
        <v>846</v>
      </c>
    </row>
    <row r="1541" spans="1:7" x14ac:dyDescent="0.2">
      <c r="G1541" s="1"/>
    </row>
    <row r="1542" spans="1:7" ht="112" x14ac:dyDescent="0.2">
      <c r="A1542">
        <v>936</v>
      </c>
      <c r="B1542">
        <v>16297</v>
      </c>
      <c r="C1542">
        <v>2</v>
      </c>
      <c r="D1542">
        <v>11</v>
      </c>
      <c r="E1542">
        <v>122</v>
      </c>
      <c r="G1542" s="1" t="s">
        <v>847</v>
      </c>
    </row>
    <row r="1543" spans="1:7" x14ac:dyDescent="0.2">
      <c r="G1543" s="1"/>
    </row>
    <row r="1544" spans="1:7" ht="48" x14ac:dyDescent="0.2">
      <c r="A1544">
        <v>937</v>
      </c>
      <c r="B1544">
        <v>16298</v>
      </c>
      <c r="C1544">
        <v>2</v>
      </c>
      <c r="D1544">
        <v>11</v>
      </c>
      <c r="E1544">
        <v>122</v>
      </c>
      <c r="G1544" s="1" t="s">
        <v>848</v>
      </c>
    </row>
    <row r="1545" spans="1:7" x14ac:dyDescent="0.2">
      <c r="G1545" s="1"/>
    </row>
    <row r="1546" spans="1:7" ht="16" x14ac:dyDescent="0.2">
      <c r="A1546">
        <v>938</v>
      </c>
      <c r="B1546">
        <v>16285</v>
      </c>
      <c r="C1546">
        <v>2</v>
      </c>
      <c r="D1546">
        <v>11</v>
      </c>
      <c r="E1546">
        <v>122</v>
      </c>
      <c r="G1546" s="1" t="s">
        <v>849</v>
      </c>
    </row>
    <row r="1547" spans="1:7" x14ac:dyDescent="0.2">
      <c r="G1547" s="1"/>
    </row>
    <row r="1548" spans="1:7" ht="32" x14ac:dyDescent="0.2">
      <c r="A1548">
        <v>939</v>
      </c>
      <c r="B1548">
        <v>16289</v>
      </c>
      <c r="C1548">
        <v>2</v>
      </c>
      <c r="D1548">
        <v>11</v>
      </c>
      <c r="E1548">
        <v>122</v>
      </c>
      <c r="G1548" s="1" t="s">
        <v>850</v>
      </c>
    </row>
    <row r="1549" spans="1:7" x14ac:dyDescent="0.2">
      <c r="G1549" s="1"/>
    </row>
    <row r="1550" spans="1:7" ht="16" x14ac:dyDescent="0.2">
      <c r="A1550">
        <v>940</v>
      </c>
      <c r="B1550">
        <v>16286</v>
      </c>
      <c r="C1550">
        <v>2</v>
      </c>
      <c r="D1550">
        <v>11</v>
      </c>
      <c r="E1550">
        <v>122</v>
      </c>
      <c r="G1550" s="1" t="s">
        <v>851</v>
      </c>
    </row>
    <row r="1551" spans="1:7" x14ac:dyDescent="0.2">
      <c r="G1551" s="1"/>
    </row>
    <row r="1552" spans="1:7" ht="48" x14ac:dyDescent="0.2">
      <c r="A1552">
        <v>941</v>
      </c>
      <c r="B1552">
        <v>16287</v>
      </c>
      <c r="C1552">
        <v>2</v>
      </c>
      <c r="D1552">
        <v>11</v>
      </c>
      <c r="E1552">
        <v>122</v>
      </c>
      <c r="G1552" s="1" t="s">
        <v>852</v>
      </c>
    </row>
    <row r="1553" spans="1:11" x14ac:dyDescent="0.2">
      <c r="G1553" s="1"/>
    </row>
    <row r="1554" spans="1:11" ht="16" x14ac:dyDescent="0.2">
      <c r="A1554">
        <v>942</v>
      </c>
      <c r="B1554">
        <v>545</v>
      </c>
      <c r="C1554">
        <v>2</v>
      </c>
      <c r="D1554">
        <v>11</v>
      </c>
      <c r="E1554">
        <v>122</v>
      </c>
      <c r="G1554" s="1" t="s">
        <v>853</v>
      </c>
    </row>
    <row r="1555" spans="1:11" x14ac:dyDescent="0.2">
      <c r="G1555" s="1"/>
    </row>
    <row r="1556" spans="1:11" ht="16" x14ac:dyDescent="0.2">
      <c r="A1556">
        <v>943</v>
      </c>
      <c r="B1556">
        <v>2586</v>
      </c>
      <c r="C1556">
        <v>2</v>
      </c>
      <c r="D1556">
        <v>11</v>
      </c>
      <c r="E1556">
        <v>122</v>
      </c>
      <c r="G1556" s="1" t="s">
        <v>854</v>
      </c>
    </row>
    <row r="1557" spans="1:11" x14ac:dyDescent="0.2">
      <c r="G1557" s="1"/>
    </row>
    <row r="1558" spans="1:11" ht="16" x14ac:dyDescent="0.2">
      <c r="A1558">
        <v>944</v>
      </c>
      <c r="B1558">
        <v>547</v>
      </c>
      <c r="C1558">
        <v>2</v>
      </c>
      <c r="D1558">
        <v>11</v>
      </c>
      <c r="E1558">
        <v>122</v>
      </c>
      <c r="F1558" s="5">
        <v>1</v>
      </c>
      <c r="G1558" s="1" t="s">
        <v>2373</v>
      </c>
      <c r="H1558" s="5" t="s">
        <v>231</v>
      </c>
      <c r="I1558">
        <v>13698</v>
      </c>
      <c r="K1558" s="4">
        <f t="shared" si="26"/>
        <v>0</v>
      </c>
    </row>
    <row r="1559" spans="1:11" x14ac:dyDescent="0.2">
      <c r="G1559" s="1"/>
    </row>
    <row r="1560" spans="1:11" ht="16" x14ac:dyDescent="0.2">
      <c r="A1560">
        <v>945</v>
      </c>
      <c r="B1560">
        <v>13220</v>
      </c>
      <c r="C1560">
        <v>2</v>
      </c>
      <c r="D1560">
        <v>11</v>
      </c>
      <c r="E1560">
        <v>122</v>
      </c>
      <c r="F1560" s="5">
        <v>2</v>
      </c>
      <c r="G1560" s="1" t="s">
        <v>2374</v>
      </c>
      <c r="H1560" s="5" t="s">
        <v>231</v>
      </c>
      <c r="I1560">
        <v>273</v>
      </c>
      <c r="K1560" s="4">
        <f t="shared" si="26"/>
        <v>0</v>
      </c>
    </row>
    <row r="1561" spans="1:11" x14ac:dyDescent="0.2">
      <c r="G1561" s="1"/>
    </row>
    <row r="1562" spans="1:11" ht="16" x14ac:dyDescent="0.2">
      <c r="A1562">
        <v>946</v>
      </c>
      <c r="B1562">
        <v>15328</v>
      </c>
      <c r="C1562">
        <v>2</v>
      </c>
      <c r="D1562">
        <v>11</v>
      </c>
      <c r="E1562">
        <v>122</v>
      </c>
      <c r="G1562" s="1" t="s">
        <v>855</v>
      </c>
    </row>
    <row r="1563" spans="1:11" x14ac:dyDescent="0.2">
      <c r="G1563" s="1"/>
    </row>
    <row r="1564" spans="1:11" ht="16" x14ac:dyDescent="0.2">
      <c r="A1564">
        <v>947</v>
      </c>
      <c r="B1564">
        <v>15329</v>
      </c>
      <c r="C1564">
        <v>2</v>
      </c>
      <c r="D1564">
        <v>11</v>
      </c>
      <c r="E1564">
        <v>123</v>
      </c>
      <c r="G1564" s="1" t="s">
        <v>856</v>
      </c>
    </row>
    <row r="1565" spans="1:11" x14ac:dyDescent="0.2">
      <c r="G1565" s="1"/>
    </row>
    <row r="1566" spans="1:11" ht="16" x14ac:dyDescent="0.2">
      <c r="A1566">
        <v>948</v>
      </c>
      <c r="B1566">
        <v>15330</v>
      </c>
      <c r="C1566">
        <v>2</v>
      </c>
      <c r="D1566">
        <v>11</v>
      </c>
      <c r="E1566">
        <v>123</v>
      </c>
      <c r="F1566" s="5">
        <v>3</v>
      </c>
      <c r="G1566" s="1" t="s">
        <v>857</v>
      </c>
      <c r="H1566" s="5" t="s">
        <v>231</v>
      </c>
      <c r="I1566">
        <v>1208</v>
      </c>
      <c r="K1566" s="4">
        <f t="shared" ref="K1566:K1624" si="27">J1566*I1566</f>
        <v>0</v>
      </c>
    </row>
    <row r="1567" spans="1:11" x14ac:dyDescent="0.2">
      <c r="G1567" s="1"/>
    </row>
    <row r="1568" spans="1:11" ht="16" x14ac:dyDescent="0.2">
      <c r="A1568">
        <v>949</v>
      </c>
      <c r="B1568">
        <v>549</v>
      </c>
      <c r="C1568">
        <v>2</v>
      </c>
      <c r="D1568">
        <v>11</v>
      </c>
      <c r="E1568">
        <v>123</v>
      </c>
      <c r="G1568" s="1" t="s">
        <v>858</v>
      </c>
    </row>
    <row r="1569" spans="1:12" x14ac:dyDescent="0.2">
      <c r="G1569" s="1"/>
    </row>
    <row r="1570" spans="1:12" ht="16" x14ac:dyDescent="0.2">
      <c r="A1570">
        <v>950</v>
      </c>
      <c r="B1570">
        <v>550</v>
      </c>
      <c r="C1570">
        <v>2</v>
      </c>
      <c r="D1570">
        <v>11</v>
      </c>
      <c r="E1570">
        <v>123</v>
      </c>
      <c r="G1570" s="1" t="s">
        <v>859</v>
      </c>
    </row>
    <row r="1571" spans="1:12" x14ac:dyDescent="0.2">
      <c r="G1571" s="1"/>
    </row>
    <row r="1572" spans="1:12" ht="16" x14ac:dyDescent="0.2">
      <c r="A1572">
        <v>951</v>
      </c>
      <c r="B1572">
        <v>551</v>
      </c>
      <c r="C1572">
        <v>2</v>
      </c>
      <c r="D1572">
        <v>11</v>
      </c>
      <c r="E1572">
        <v>123</v>
      </c>
      <c r="F1572" s="5">
        <v>4</v>
      </c>
      <c r="G1572" s="1" t="s">
        <v>860</v>
      </c>
      <c r="H1572" s="5" t="s">
        <v>231</v>
      </c>
      <c r="I1572">
        <v>6878</v>
      </c>
      <c r="K1572" s="4">
        <f t="shared" si="27"/>
        <v>0</v>
      </c>
    </row>
    <row r="1573" spans="1:12" x14ac:dyDescent="0.2">
      <c r="G1573" s="1"/>
    </row>
    <row r="1574" spans="1:12" ht="16" x14ac:dyDescent="0.2">
      <c r="A1574">
        <v>952</v>
      </c>
      <c r="B1574">
        <v>552</v>
      </c>
      <c r="C1574">
        <v>2</v>
      </c>
      <c r="D1574">
        <v>11</v>
      </c>
      <c r="E1574">
        <v>123</v>
      </c>
      <c r="F1574" s="5">
        <v>5</v>
      </c>
      <c r="G1574" s="1" t="s">
        <v>861</v>
      </c>
      <c r="H1574" s="5" t="s">
        <v>231</v>
      </c>
      <c r="I1574">
        <v>237</v>
      </c>
      <c r="K1574" s="4">
        <f t="shared" si="27"/>
        <v>0</v>
      </c>
    </row>
    <row r="1575" spans="1:12" x14ac:dyDescent="0.2">
      <c r="G1575" s="1"/>
    </row>
    <row r="1576" spans="1:12" ht="16" x14ac:dyDescent="0.2">
      <c r="A1576">
        <v>953</v>
      </c>
      <c r="B1576">
        <v>17052</v>
      </c>
      <c r="C1576">
        <v>2</v>
      </c>
      <c r="D1576">
        <v>11</v>
      </c>
      <c r="E1576">
        <v>123</v>
      </c>
      <c r="G1576" s="1" t="s">
        <v>862</v>
      </c>
    </row>
    <row r="1577" spans="1:12" x14ac:dyDescent="0.2">
      <c r="G1577" s="1"/>
    </row>
    <row r="1578" spans="1:12" ht="16" x14ac:dyDescent="0.2">
      <c r="A1578">
        <v>954</v>
      </c>
      <c r="B1578">
        <v>17053</v>
      </c>
      <c r="C1578">
        <v>2</v>
      </c>
      <c r="D1578">
        <v>11</v>
      </c>
      <c r="E1578">
        <v>123</v>
      </c>
      <c r="F1578" s="5">
        <v>6</v>
      </c>
      <c r="G1578" s="1" t="s">
        <v>863</v>
      </c>
      <c r="H1578" s="5" t="s">
        <v>231</v>
      </c>
      <c r="I1578">
        <v>1510</v>
      </c>
      <c r="K1578" s="4">
        <f t="shared" si="27"/>
        <v>0</v>
      </c>
    </row>
    <row r="1579" spans="1:12" x14ac:dyDescent="0.2">
      <c r="G1579" s="1"/>
      <c r="L1579" s="4">
        <f>SUM(K1558:K1578)</f>
        <v>0</v>
      </c>
    </row>
    <row r="1580" spans="1:12" x14ac:dyDescent="0.2">
      <c r="A1580">
        <v>955</v>
      </c>
      <c r="B1580">
        <v>0</v>
      </c>
      <c r="C1580">
        <v>2</v>
      </c>
      <c r="D1580">
        <v>11</v>
      </c>
      <c r="G1580" s="1"/>
    </row>
    <row r="1581" spans="1:12" x14ac:dyDescent="0.2">
      <c r="G1581" s="1"/>
    </row>
    <row r="1582" spans="1:12" ht="16" x14ac:dyDescent="0.2">
      <c r="A1582">
        <v>956</v>
      </c>
      <c r="B1582">
        <v>1395</v>
      </c>
      <c r="C1582">
        <v>2</v>
      </c>
      <c r="D1582">
        <v>12</v>
      </c>
      <c r="E1582">
        <v>125</v>
      </c>
      <c r="G1582" s="1" t="s">
        <v>864</v>
      </c>
    </row>
    <row r="1583" spans="1:12" x14ac:dyDescent="0.2">
      <c r="G1583" s="1"/>
    </row>
    <row r="1584" spans="1:12" ht="16" x14ac:dyDescent="0.2">
      <c r="A1584">
        <v>957</v>
      </c>
      <c r="B1584">
        <v>16306</v>
      </c>
      <c r="C1584">
        <v>2</v>
      </c>
      <c r="D1584">
        <v>12</v>
      </c>
      <c r="E1584">
        <v>125</v>
      </c>
      <c r="G1584" s="1" t="s">
        <v>204</v>
      </c>
    </row>
    <row r="1585" spans="1:7" x14ac:dyDescent="0.2">
      <c r="G1585" s="1"/>
    </row>
    <row r="1586" spans="1:7" ht="64" x14ac:dyDescent="0.2">
      <c r="A1586">
        <v>958</v>
      </c>
      <c r="B1586">
        <v>553</v>
      </c>
      <c r="C1586">
        <v>2</v>
      </c>
      <c r="D1586">
        <v>12</v>
      </c>
      <c r="E1586">
        <v>125</v>
      </c>
      <c r="G1586" s="1" t="s">
        <v>205</v>
      </c>
    </row>
    <row r="1587" spans="1:7" x14ac:dyDescent="0.2">
      <c r="G1587" s="1"/>
    </row>
    <row r="1588" spans="1:7" ht="16" x14ac:dyDescent="0.2">
      <c r="A1588">
        <v>959</v>
      </c>
      <c r="B1588">
        <v>16307</v>
      </c>
      <c r="C1588">
        <v>2</v>
      </c>
      <c r="D1588">
        <v>12</v>
      </c>
      <c r="E1588">
        <v>125</v>
      </c>
      <c r="G1588" s="1" t="s">
        <v>206</v>
      </c>
    </row>
    <row r="1589" spans="1:7" x14ac:dyDescent="0.2">
      <c r="G1589" s="1"/>
    </row>
    <row r="1590" spans="1:7" ht="16" x14ac:dyDescent="0.2">
      <c r="A1590">
        <v>960</v>
      </c>
      <c r="B1590">
        <v>16299</v>
      </c>
      <c r="C1590">
        <v>2</v>
      </c>
      <c r="D1590">
        <v>12</v>
      </c>
      <c r="E1590">
        <v>125</v>
      </c>
      <c r="G1590" s="1" t="s">
        <v>386</v>
      </c>
    </row>
    <row r="1591" spans="1:7" x14ac:dyDescent="0.2">
      <c r="G1591" s="1"/>
    </row>
    <row r="1592" spans="1:7" ht="64" x14ac:dyDescent="0.2">
      <c r="A1592">
        <v>961</v>
      </c>
      <c r="B1592">
        <v>16300</v>
      </c>
      <c r="C1592">
        <v>2</v>
      </c>
      <c r="D1592">
        <v>12</v>
      </c>
      <c r="E1592">
        <v>125</v>
      </c>
      <c r="G1592" s="1" t="s">
        <v>865</v>
      </c>
    </row>
    <row r="1593" spans="1:7" x14ac:dyDescent="0.2">
      <c r="G1593" s="1"/>
    </row>
    <row r="1594" spans="1:7" ht="32" x14ac:dyDescent="0.2">
      <c r="A1594">
        <v>962</v>
      </c>
      <c r="B1594">
        <v>16301</v>
      </c>
      <c r="C1594">
        <v>2</v>
      </c>
      <c r="D1594">
        <v>12</v>
      </c>
      <c r="E1594">
        <v>125</v>
      </c>
      <c r="G1594" s="1" t="s">
        <v>866</v>
      </c>
    </row>
    <row r="1595" spans="1:7" x14ac:dyDescent="0.2">
      <c r="G1595" s="1"/>
    </row>
    <row r="1596" spans="1:7" ht="48" x14ac:dyDescent="0.2">
      <c r="A1596">
        <v>963</v>
      </c>
      <c r="B1596">
        <v>16302</v>
      </c>
      <c r="C1596">
        <v>2</v>
      </c>
      <c r="D1596">
        <v>12</v>
      </c>
      <c r="E1596">
        <v>125</v>
      </c>
      <c r="G1596" s="1" t="s">
        <v>867</v>
      </c>
    </row>
    <row r="1597" spans="1:7" x14ac:dyDescent="0.2">
      <c r="G1597" s="1"/>
    </row>
    <row r="1598" spans="1:7" ht="16" x14ac:dyDescent="0.2">
      <c r="A1598">
        <v>964</v>
      </c>
      <c r="B1598">
        <v>554</v>
      </c>
      <c r="C1598">
        <v>2</v>
      </c>
      <c r="D1598">
        <v>12</v>
      </c>
      <c r="E1598">
        <v>125</v>
      </c>
      <c r="G1598" s="1" t="s">
        <v>868</v>
      </c>
    </row>
    <row r="1599" spans="1:7" x14ac:dyDescent="0.2">
      <c r="G1599" s="1"/>
    </row>
    <row r="1600" spans="1:7" ht="32" x14ac:dyDescent="0.2">
      <c r="A1600">
        <v>965</v>
      </c>
      <c r="B1600">
        <v>555</v>
      </c>
      <c r="C1600">
        <v>2</v>
      </c>
      <c r="D1600">
        <v>12</v>
      </c>
      <c r="E1600">
        <v>125</v>
      </c>
      <c r="G1600" s="1" t="s">
        <v>869</v>
      </c>
    </row>
    <row r="1601" spans="1:11" x14ac:dyDescent="0.2">
      <c r="G1601" s="1"/>
    </row>
    <row r="1602" spans="1:11" ht="16" x14ac:dyDescent="0.2">
      <c r="A1602">
        <v>966</v>
      </c>
      <c r="B1602">
        <v>556</v>
      </c>
      <c r="C1602">
        <v>2</v>
      </c>
      <c r="D1602">
        <v>12</v>
      </c>
      <c r="E1602">
        <v>125</v>
      </c>
      <c r="F1602" s="5">
        <v>1</v>
      </c>
      <c r="G1602" s="1" t="s">
        <v>870</v>
      </c>
      <c r="H1602" s="5" t="s">
        <v>231</v>
      </c>
      <c r="I1602">
        <v>29</v>
      </c>
      <c r="K1602" s="4">
        <f t="shared" si="27"/>
        <v>0</v>
      </c>
    </row>
    <row r="1603" spans="1:11" x14ac:dyDescent="0.2">
      <c r="G1603" s="1"/>
    </row>
    <row r="1604" spans="1:11" ht="16" x14ac:dyDescent="0.2">
      <c r="A1604">
        <v>967</v>
      </c>
      <c r="B1604">
        <v>13407</v>
      </c>
      <c r="C1604">
        <v>2</v>
      </c>
      <c r="D1604">
        <v>12</v>
      </c>
      <c r="E1604">
        <v>125</v>
      </c>
      <c r="F1604" s="5">
        <v>2</v>
      </c>
      <c r="G1604" s="1" t="s">
        <v>871</v>
      </c>
      <c r="H1604" s="5" t="s">
        <v>231</v>
      </c>
      <c r="I1604">
        <v>1745</v>
      </c>
      <c r="K1604" s="4">
        <f t="shared" si="27"/>
        <v>0</v>
      </c>
    </row>
    <row r="1605" spans="1:11" x14ac:dyDescent="0.2">
      <c r="G1605" s="1"/>
    </row>
    <row r="1606" spans="1:11" ht="16" x14ac:dyDescent="0.2">
      <c r="A1606">
        <v>968</v>
      </c>
      <c r="B1606">
        <v>16036</v>
      </c>
      <c r="C1606">
        <v>2</v>
      </c>
      <c r="D1606">
        <v>12</v>
      </c>
      <c r="E1606">
        <v>125</v>
      </c>
      <c r="F1606" s="5">
        <v>3</v>
      </c>
      <c r="G1606" s="1" t="s">
        <v>861</v>
      </c>
      <c r="H1606" s="5" t="s">
        <v>231</v>
      </c>
      <c r="I1606">
        <v>123</v>
      </c>
      <c r="K1606" s="4">
        <f t="shared" si="27"/>
        <v>0</v>
      </c>
    </row>
    <row r="1607" spans="1:11" x14ac:dyDescent="0.2">
      <c r="G1607" s="1"/>
    </row>
    <row r="1608" spans="1:11" ht="16" x14ac:dyDescent="0.2">
      <c r="A1608">
        <v>969</v>
      </c>
      <c r="B1608">
        <v>15320</v>
      </c>
      <c r="C1608">
        <v>2</v>
      </c>
      <c r="D1608">
        <v>12</v>
      </c>
      <c r="E1608">
        <v>126</v>
      </c>
      <c r="G1608" s="1" t="s">
        <v>872</v>
      </c>
    </row>
    <row r="1609" spans="1:11" x14ac:dyDescent="0.2">
      <c r="G1609" s="1"/>
    </row>
    <row r="1610" spans="1:11" ht="48" x14ac:dyDescent="0.2">
      <c r="A1610">
        <v>970</v>
      </c>
      <c r="B1610">
        <v>15321</v>
      </c>
      <c r="C1610">
        <v>2</v>
      </c>
      <c r="D1610">
        <v>12</v>
      </c>
      <c r="E1610">
        <v>126</v>
      </c>
      <c r="G1610" s="1" t="s">
        <v>873</v>
      </c>
    </row>
    <row r="1611" spans="1:11" x14ac:dyDescent="0.2">
      <c r="G1611" s="1"/>
    </row>
    <row r="1612" spans="1:11" ht="16" x14ac:dyDescent="0.2">
      <c r="A1612">
        <v>971</v>
      </c>
      <c r="B1612">
        <v>15322</v>
      </c>
      <c r="C1612">
        <v>2</v>
      </c>
      <c r="D1612">
        <v>12</v>
      </c>
      <c r="E1612">
        <v>126</v>
      </c>
      <c r="F1612" s="5">
        <v>4</v>
      </c>
      <c r="G1612" s="1" t="s">
        <v>874</v>
      </c>
      <c r="H1612" s="5" t="s">
        <v>231</v>
      </c>
      <c r="I1612">
        <v>1094</v>
      </c>
      <c r="K1612" s="4">
        <f t="shared" si="27"/>
        <v>0</v>
      </c>
    </row>
    <row r="1613" spans="1:11" x14ac:dyDescent="0.2">
      <c r="G1613" s="1"/>
    </row>
    <row r="1614" spans="1:11" ht="16" x14ac:dyDescent="0.2">
      <c r="A1614">
        <v>972</v>
      </c>
      <c r="B1614">
        <v>15961</v>
      </c>
      <c r="C1614">
        <v>2</v>
      </c>
      <c r="D1614">
        <v>12</v>
      </c>
      <c r="E1614">
        <v>126</v>
      </c>
      <c r="F1614" s="5">
        <v>5</v>
      </c>
      <c r="G1614" s="1" t="s">
        <v>875</v>
      </c>
      <c r="H1614" s="5" t="s">
        <v>292</v>
      </c>
      <c r="I1614">
        <v>1075</v>
      </c>
      <c r="K1614" s="4">
        <f t="shared" si="27"/>
        <v>0</v>
      </c>
    </row>
    <row r="1615" spans="1:11" x14ac:dyDescent="0.2">
      <c r="G1615" s="1"/>
    </row>
    <row r="1616" spans="1:11" ht="48" x14ac:dyDescent="0.2">
      <c r="A1616">
        <v>973</v>
      </c>
      <c r="B1616">
        <v>15323</v>
      </c>
      <c r="C1616">
        <v>2</v>
      </c>
      <c r="D1616">
        <v>12</v>
      </c>
      <c r="E1616">
        <v>126</v>
      </c>
      <c r="G1616" s="1" t="s">
        <v>876</v>
      </c>
    </row>
    <row r="1617" spans="1:12" x14ac:dyDescent="0.2">
      <c r="G1617" s="1"/>
    </row>
    <row r="1618" spans="1:12" ht="16" x14ac:dyDescent="0.2">
      <c r="A1618">
        <v>974</v>
      </c>
      <c r="B1618">
        <v>15324</v>
      </c>
      <c r="C1618">
        <v>2</v>
      </c>
      <c r="D1618">
        <v>12</v>
      </c>
      <c r="E1618">
        <v>126</v>
      </c>
      <c r="F1618" s="5">
        <v>6</v>
      </c>
      <c r="G1618" s="1" t="s">
        <v>874</v>
      </c>
      <c r="H1618" s="5" t="s">
        <v>231</v>
      </c>
      <c r="I1618">
        <v>342</v>
      </c>
      <c r="K1618" s="4">
        <f t="shared" si="27"/>
        <v>0</v>
      </c>
    </row>
    <row r="1619" spans="1:12" x14ac:dyDescent="0.2">
      <c r="G1619" s="1"/>
    </row>
    <row r="1620" spans="1:12" ht="16" x14ac:dyDescent="0.2">
      <c r="A1620">
        <v>975</v>
      </c>
      <c r="B1620">
        <v>15974</v>
      </c>
      <c r="C1620">
        <v>2</v>
      </c>
      <c r="D1620">
        <v>12</v>
      </c>
      <c r="E1620">
        <v>126</v>
      </c>
      <c r="F1620" s="5">
        <v>7</v>
      </c>
      <c r="G1620" s="1" t="s">
        <v>875</v>
      </c>
      <c r="H1620" s="5" t="s">
        <v>292</v>
      </c>
      <c r="I1620">
        <v>372</v>
      </c>
      <c r="K1620" s="4">
        <f t="shared" si="27"/>
        <v>0</v>
      </c>
    </row>
    <row r="1621" spans="1:12" x14ac:dyDescent="0.2">
      <c r="G1621" s="1"/>
    </row>
    <row r="1622" spans="1:12" ht="16" x14ac:dyDescent="0.2">
      <c r="A1622">
        <v>976</v>
      </c>
      <c r="B1622">
        <v>17031</v>
      </c>
      <c r="C1622">
        <v>2</v>
      </c>
      <c r="D1622">
        <v>12</v>
      </c>
      <c r="E1622">
        <v>126</v>
      </c>
      <c r="G1622" s="1" t="s">
        <v>877</v>
      </c>
    </row>
    <row r="1623" spans="1:12" x14ac:dyDescent="0.2">
      <c r="G1623" s="1"/>
    </row>
    <row r="1624" spans="1:12" ht="16" x14ac:dyDescent="0.2">
      <c r="A1624">
        <v>977</v>
      </c>
      <c r="B1624">
        <v>17032</v>
      </c>
      <c r="C1624">
        <v>2</v>
      </c>
      <c r="D1624">
        <v>12</v>
      </c>
      <c r="E1624">
        <v>126</v>
      </c>
      <c r="F1624" s="5">
        <v>8</v>
      </c>
      <c r="G1624" s="1" t="s">
        <v>559</v>
      </c>
      <c r="H1624" s="5" t="s">
        <v>231</v>
      </c>
      <c r="I1624">
        <v>67</v>
      </c>
      <c r="K1624" s="4">
        <f t="shared" si="27"/>
        <v>0</v>
      </c>
    </row>
    <row r="1625" spans="1:12" x14ac:dyDescent="0.2">
      <c r="G1625" s="1"/>
    </row>
    <row r="1626" spans="1:12" ht="16" x14ac:dyDescent="0.2">
      <c r="A1626">
        <v>978</v>
      </c>
      <c r="B1626">
        <v>15956</v>
      </c>
      <c r="C1626">
        <v>2</v>
      </c>
      <c r="D1626">
        <v>12</v>
      </c>
      <c r="E1626">
        <v>126</v>
      </c>
      <c r="G1626" s="1" t="s">
        <v>613</v>
      </c>
    </row>
    <row r="1627" spans="1:12" x14ac:dyDescent="0.2">
      <c r="G1627" s="1"/>
    </row>
    <row r="1628" spans="1:12" ht="16" x14ac:dyDescent="0.2">
      <c r="A1628">
        <v>979</v>
      </c>
      <c r="B1628">
        <v>15957</v>
      </c>
      <c r="C1628">
        <v>2</v>
      </c>
      <c r="D1628">
        <v>12</v>
      </c>
      <c r="E1628">
        <v>126</v>
      </c>
      <c r="G1628" s="1" t="s">
        <v>878</v>
      </c>
    </row>
    <row r="1629" spans="1:12" x14ac:dyDescent="0.2">
      <c r="G1629" s="1"/>
    </row>
    <row r="1630" spans="1:12" ht="32" x14ac:dyDescent="0.2">
      <c r="A1630">
        <v>980</v>
      </c>
      <c r="B1630">
        <v>15958</v>
      </c>
      <c r="C1630">
        <v>2</v>
      </c>
      <c r="D1630">
        <v>12</v>
      </c>
      <c r="E1630">
        <v>126</v>
      </c>
      <c r="F1630" s="5">
        <v>9</v>
      </c>
      <c r="G1630" s="1" t="s">
        <v>879</v>
      </c>
      <c r="H1630" s="5" t="s">
        <v>292</v>
      </c>
      <c r="I1630">
        <v>204</v>
      </c>
      <c r="K1630" s="4">
        <f t="shared" ref="K1630" si="28">J1630*I1630</f>
        <v>0</v>
      </c>
    </row>
    <row r="1631" spans="1:12" x14ac:dyDescent="0.2">
      <c r="G1631" s="1"/>
      <c r="L1631" s="4">
        <f>SUM(K1601:K1630)</f>
        <v>0</v>
      </c>
    </row>
    <row r="1632" spans="1:12" x14ac:dyDescent="0.2">
      <c r="A1632">
        <v>981</v>
      </c>
      <c r="B1632">
        <v>0</v>
      </c>
      <c r="C1632">
        <v>2</v>
      </c>
      <c r="D1632">
        <v>12</v>
      </c>
      <c r="G1632" s="1"/>
    </row>
    <row r="1633" spans="1:7" x14ac:dyDescent="0.2">
      <c r="G1633" s="1"/>
    </row>
    <row r="1634" spans="1:7" ht="16" x14ac:dyDescent="0.2">
      <c r="A1634">
        <v>982</v>
      </c>
      <c r="B1634">
        <v>1396</v>
      </c>
      <c r="C1634">
        <v>2</v>
      </c>
      <c r="D1634">
        <v>13</v>
      </c>
      <c r="E1634">
        <v>128</v>
      </c>
      <c r="G1634" s="1" t="s">
        <v>880</v>
      </c>
    </row>
    <row r="1635" spans="1:7" x14ac:dyDescent="0.2">
      <c r="G1635" s="1"/>
    </row>
    <row r="1636" spans="1:7" ht="16" x14ac:dyDescent="0.2">
      <c r="A1636">
        <v>983</v>
      </c>
      <c r="B1636">
        <v>14940</v>
      </c>
      <c r="C1636">
        <v>2</v>
      </c>
      <c r="D1636">
        <v>13</v>
      </c>
      <c r="E1636">
        <v>128</v>
      </c>
      <c r="G1636" s="1" t="s">
        <v>204</v>
      </c>
    </row>
    <row r="1637" spans="1:7" x14ac:dyDescent="0.2">
      <c r="G1637" s="1"/>
    </row>
    <row r="1638" spans="1:7" ht="48" x14ac:dyDescent="0.2">
      <c r="A1638">
        <v>984</v>
      </c>
      <c r="B1638">
        <v>11441</v>
      </c>
      <c r="C1638">
        <v>2</v>
      </c>
      <c r="D1638">
        <v>13</v>
      </c>
      <c r="E1638">
        <v>128</v>
      </c>
      <c r="G1638" s="1" t="s">
        <v>208</v>
      </c>
    </row>
    <row r="1639" spans="1:7" x14ac:dyDescent="0.2">
      <c r="G1639" s="1"/>
    </row>
    <row r="1640" spans="1:7" ht="64" x14ac:dyDescent="0.2">
      <c r="A1640">
        <v>985</v>
      </c>
      <c r="B1640">
        <v>557</v>
      </c>
      <c r="C1640">
        <v>2</v>
      </c>
      <c r="D1640">
        <v>13</v>
      </c>
      <c r="E1640">
        <v>128</v>
      </c>
      <c r="G1640" s="1" t="s">
        <v>205</v>
      </c>
    </row>
    <row r="1641" spans="1:7" x14ac:dyDescent="0.2">
      <c r="G1641" s="1"/>
    </row>
    <row r="1642" spans="1:7" ht="16" x14ac:dyDescent="0.2">
      <c r="A1642">
        <v>986</v>
      </c>
      <c r="B1642">
        <v>16308</v>
      </c>
      <c r="C1642">
        <v>2</v>
      </c>
      <c r="D1642">
        <v>13</v>
      </c>
      <c r="E1642">
        <v>128</v>
      </c>
      <c r="G1642" s="1" t="s">
        <v>206</v>
      </c>
    </row>
    <row r="1643" spans="1:7" x14ac:dyDescent="0.2">
      <c r="G1643" s="1"/>
    </row>
    <row r="1644" spans="1:7" ht="16" x14ac:dyDescent="0.2">
      <c r="A1644">
        <v>987</v>
      </c>
      <c r="B1644">
        <v>16309</v>
      </c>
      <c r="C1644">
        <v>2</v>
      </c>
      <c r="D1644">
        <v>13</v>
      </c>
      <c r="E1644">
        <v>128</v>
      </c>
      <c r="G1644" s="1" t="s">
        <v>881</v>
      </c>
    </row>
    <row r="1645" spans="1:7" x14ac:dyDescent="0.2">
      <c r="G1645" s="1"/>
    </row>
    <row r="1646" spans="1:7" ht="48" x14ac:dyDescent="0.2">
      <c r="A1646">
        <v>988</v>
      </c>
      <c r="B1646">
        <v>16310</v>
      </c>
      <c r="C1646">
        <v>2</v>
      </c>
      <c r="D1646">
        <v>13</v>
      </c>
      <c r="E1646">
        <v>128</v>
      </c>
      <c r="G1646" s="1" t="s">
        <v>721</v>
      </c>
    </row>
    <row r="1647" spans="1:7" x14ac:dyDescent="0.2">
      <c r="G1647" s="1"/>
    </row>
    <row r="1648" spans="1:7" ht="16" x14ac:dyDescent="0.2">
      <c r="A1648">
        <v>989</v>
      </c>
      <c r="B1648">
        <v>16311</v>
      </c>
      <c r="C1648">
        <v>2</v>
      </c>
      <c r="D1648">
        <v>13</v>
      </c>
      <c r="E1648">
        <v>128</v>
      </c>
      <c r="G1648" s="1" t="s">
        <v>882</v>
      </c>
    </row>
    <row r="1649" spans="1:7" x14ac:dyDescent="0.2">
      <c r="G1649" s="1"/>
    </row>
    <row r="1650" spans="1:7" ht="32" x14ac:dyDescent="0.2">
      <c r="A1650">
        <v>990</v>
      </c>
      <c r="B1650">
        <v>16320</v>
      </c>
      <c r="C1650">
        <v>2</v>
      </c>
      <c r="D1650">
        <v>13</v>
      </c>
      <c r="E1650">
        <v>128</v>
      </c>
      <c r="G1650" s="1" t="s">
        <v>883</v>
      </c>
    </row>
    <row r="1651" spans="1:7" x14ac:dyDescent="0.2">
      <c r="G1651" s="1"/>
    </row>
    <row r="1652" spans="1:7" ht="16" x14ac:dyDescent="0.2">
      <c r="A1652">
        <v>991</v>
      </c>
      <c r="B1652">
        <v>16313</v>
      </c>
      <c r="C1652">
        <v>2</v>
      </c>
      <c r="D1652">
        <v>13</v>
      </c>
      <c r="E1652">
        <v>128</v>
      </c>
      <c r="G1652" s="1" t="s">
        <v>884</v>
      </c>
    </row>
    <row r="1653" spans="1:7" x14ac:dyDescent="0.2">
      <c r="G1653" s="1"/>
    </row>
    <row r="1654" spans="1:7" ht="32" x14ac:dyDescent="0.2">
      <c r="A1654">
        <v>992</v>
      </c>
      <c r="B1654">
        <v>16321</v>
      </c>
      <c r="C1654">
        <v>2</v>
      </c>
      <c r="D1654">
        <v>13</v>
      </c>
      <c r="E1654">
        <v>128</v>
      </c>
      <c r="G1654" s="1" t="s">
        <v>885</v>
      </c>
    </row>
    <row r="1655" spans="1:7" x14ac:dyDescent="0.2">
      <c r="G1655" s="1"/>
    </row>
    <row r="1656" spans="1:7" ht="16" x14ac:dyDescent="0.2">
      <c r="A1656">
        <v>993</v>
      </c>
      <c r="B1656">
        <v>16315</v>
      </c>
      <c r="C1656">
        <v>2</v>
      </c>
      <c r="D1656">
        <v>13</v>
      </c>
      <c r="E1656">
        <v>129</v>
      </c>
      <c r="G1656" s="1" t="s">
        <v>886</v>
      </c>
    </row>
    <row r="1657" spans="1:7" x14ac:dyDescent="0.2">
      <c r="G1657" s="1"/>
    </row>
    <row r="1658" spans="1:7" ht="64" x14ac:dyDescent="0.2">
      <c r="A1658">
        <v>994</v>
      </c>
      <c r="B1658">
        <v>16323</v>
      </c>
      <c r="C1658">
        <v>2</v>
      </c>
      <c r="D1658">
        <v>13</v>
      </c>
      <c r="E1658">
        <v>129</v>
      </c>
      <c r="G1658" s="1" t="s">
        <v>887</v>
      </c>
    </row>
    <row r="1659" spans="1:7" x14ac:dyDescent="0.2">
      <c r="G1659" s="1"/>
    </row>
    <row r="1660" spans="1:7" ht="16" x14ac:dyDescent="0.2">
      <c r="A1660">
        <v>995</v>
      </c>
      <c r="B1660">
        <v>16316</v>
      </c>
      <c r="C1660">
        <v>2</v>
      </c>
      <c r="D1660">
        <v>13</v>
      </c>
      <c r="E1660">
        <v>129</v>
      </c>
      <c r="G1660" s="1" t="s">
        <v>888</v>
      </c>
    </row>
    <row r="1661" spans="1:7" x14ac:dyDescent="0.2">
      <c r="G1661" s="1"/>
    </row>
    <row r="1662" spans="1:7" ht="80" x14ac:dyDescent="0.2">
      <c r="A1662">
        <v>996</v>
      </c>
      <c r="B1662">
        <v>16324</v>
      </c>
      <c r="C1662">
        <v>2</v>
      </c>
      <c r="D1662">
        <v>13</v>
      </c>
      <c r="E1662">
        <v>129</v>
      </c>
      <c r="G1662" s="1" t="s">
        <v>889</v>
      </c>
    </row>
    <row r="1663" spans="1:7" x14ac:dyDescent="0.2">
      <c r="G1663" s="1"/>
    </row>
    <row r="1664" spans="1:7" ht="16" x14ac:dyDescent="0.2">
      <c r="A1664">
        <v>997</v>
      </c>
      <c r="B1664">
        <v>16318</v>
      </c>
      <c r="C1664">
        <v>2</v>
      </c>
      <c r="D1664">
        <v>13</v>
      </c>
      <c r="E1664">
        <v>129</v>
      </c>
      <c r="G1664" s="1" t="s">
        <v>890</v>
      </c>
    </row>
    <row r="1665" spans="1:7" x14ac:dyDescent="0.2">
      <c r="G1665" s="1"/>
    </row>
    <row r="1666" spans="1:7" ht="32" x14ac:dyDescent="0.2">
      <c r="A1666">
        <v>998</v>
      </c>
      <c r="B1666">
        <v>16331</v>
      </c>
      <c r="C1666">
        <v>2</v>
      </c>
      <c r="D1666">
        <v>13</v>
      </c>
      <c r="E1666">
        <v>129</v>
      </c>
      <c r="G1666" s="1" t="s">
        <v>891</v>
      </c>
    </row>
    <row r="1667" spans="1:7" x14ac:dyDescent="0.2">
      <c r="G1667" s="1"/>
    </row>
    <row r="1668" spans="1:7" ht="16" x14ac:dyDescent="0.2">
      <c r="A1668">
        <v>999</v>
      </c>
      <c r="B1668">
        <v>16325</v>
      </c>
      <c r="C1668">
        <v>2</v>
      </c>
      <c r="D1668">
        <v>13</v>
      </c>
      <c r="E1668">
        <v>129</v>
      </c>
      <c r="G1668" s="1" t="s">
        <v>892</v>
      </c>
    </row>
    <row r="1669" spans="1:7" x14ac:dyDescent="0.2">
      <c r="G1669" s="1"/>
    </row>
    <row r="1670" spans="1:7" ht="48" x14ac:dyDescent="0.2">
      <c r="A1670">
        <v>1000</v>
      </c>
      <c r="B1670">
        <v>16332</v>
      </c>
      <c r="C1670">
        <v>2</v>
      </c>
      <c r="D1670">
        <v>13</v>
      </c>
      <c r="E1670">
        <v>129</v>
      </c>
      <c r="G1670" s="1" t="s">
        <v>893</v>
      </c>
    </row>
    <row r="1671" spans="1:7" x14ac:dyDescent="0.2">
      <c r="G1671" s="1"/>
    </row>
    <row r="1672" spans="1:7" ht="16" x14ac:dyDescent="0.2">
      <c r="A1672">
        <v>1001</v>
      </c>
      <c r="B1672">
        <v>16326</v>
      </c>
      <c r="C1672">
        <v>2</v>
      </c>
      <c r="D1672">
        <v>13</v>
      </c>
      <c r="E1672">
        <v>129</v>
      </c>
      <c r="G1672" s="1" t="s">
        <v>894</v>
      </c>
    </row>
    <row r="1673" spans="1:7" x14ac:dyDescent="0.2">
      <c r="G1673" s="1"/>
    </row>
    <row r="1674" spans="1:7" ht="64" x14ac:dyDescent="0.2">
      <c r="A1674">
        <v>1002</v>
      </c>
      <c r="B1674">
        <v>16334</v>
      </c>
      <c r="C1674">
        <v>2</v>
      </c>
      <c r="D1674">
        <v>13</v>
      </c>
      <c r="E1674">
        <v>129</v>
      </c>
      <c r="G1674" s="1" t="s">
        <v>895</v>
      </c>
    </row>
    <row r="1675" spans="1:7" x14ac:dyDescent="0.2">
      <c r="G1675" s="1"/>
    </row>
    <row r="1676" spans="1:7" ht="16" x14ac:dyDescent="0.2">
      <c r="A1676">
        <v>1003</v>
      </c>
      <c r="B1676">
        <v>16327</v>
      </c>
      <c r="C1676">
        <v>2</v>
      </c>
      <c r="D1676">
        <v>13</v>
      </c>
      <c r="E1676">
        <v>129</v>
      </c>
      <c r="G1676" s="1" t="s">
        <v>896</v>
      </c>
    </row>
    <row r="1677" spans="1:7" x14ac:dyDescent="0.2">
      <c r="G1677" s="1"/>
    </row>
    <row r="1678" spans="1:7" ht="32" x14ac:dyDescent="0.2">
      <c r="A1678">
        <v>1004</v>
      </c>
      <c r="B1678">
        <v>16329</v>
      </c>
      <c r="C1678">
        <v>2</v>
      </c>
      <c r="D1678">
        <v>13</v>
      </c>
      <c r="E1678">
        <v>129</v>
      </c>
      <c r="G1678" s="1" t="s">
        <v>897</v>
      </c>
    </row>
    <row r="1679" spans="1:7" x14ac:dyDescent="0.2">
      <c r="G1679" s="1"/>
    </row>
    <row r="1680" spans="1:7" ht="16" x14ac:dyDescent="0.2">
      <c r="A1680">
        <v>1005</v>
      </c>
      <c r="B1680">
        <v>16336</v>
      </c>
      <c r="C1680">
        <v>2</v>
      </c>
      <c r="D1680">
        <v>13</v>
      </c>
      <c r="E1680">
        <v>130</v>
      </c>
      <c r="G1680" s="1" t="s">
        <v>898</v>
      </c>
    </row>
    <row r="1681" spans="1:7" x14ac:dyDescent="0.2">
      <c r="G1681" s="1"/>
    </row>
    <row r="1682" spans="1:7" ht="96" x14ac:dyDescent="0.2">
      <c r="A1682">
        <v>1006</v>
      </c>
      <c r="B1682">
        <v>16337</v>
      </c>
      <c r="C1682">
        <v>2</v>
      </c>
      <c r="D1682">
        <v>13</v>
      </c>
      <c r="E1682">
        <v>130</v>
      </c>
      <c r="G1682" s="1" t="s">
        <v>899</v>
      </c>
    </row>
    <row r="1683" spans="1:7" x14ac:dyDescent="0.2">
      <c r="G1683" s="1"/>
    </row>
    <row r="1684" spans="1:7" ht="16" x14ac:dyDescent="0.2">
      <c r="A1684">
        <v>1007</v>
      </c>
      <c r="B1684">
        <v>16338</v>
      </c>
      <c r="C1684">
        <v>2</v>
      </c>
      <c r="D1684">
        <v>13</v>
      </c>
      <c r="E1684">
        <v>130</v>
      </c>
      <c r="G1684" s="1" t="s">
        <v>900</v>
      </c>
    </row>
    <row r="1685" spans="1:7" x14ac:dyDescent="0.2">
      <c r="G1685" s="1"/>
    </row>
    <row r="1686" spans="1:7" ht="96" x14ac:dyDescent="0.2">
      <c r="A1686">
        <v>1008</v>
      </c>
      <c r="B1686">
        <v>16339</v>
      </c>
      <c r="C1686">
        <v>2</v>
      </c>
      <c r="D1686">
        <v>13</v>
      </c>
      <c r="E1686">
        <v>130</v>
      </c>
      <c r="G1686" s="1" t="s">
        <v>901</v>
      </c>
    </row>
    <row r="1687" spans="1:7" x14ac:dyDescent="0.2">
      <c r="G1687" s="1"/>
    </row>
    <row r="1688" spans="1:7" ht="64" x14ac:dyDescent="0.2">
      <c r="A1688">
        <v>1009</v>
      </c>
      <c r="B1688">
        <v>16341</v>
      </c>
      <c r="C1688">
        <v>2</v>
      </c>
      <c r="D1688">
        <v>13</v>
      </c>
      <c r="E1688">
        <v>130</v>
      </c>
      <c r="G1688" s="1" t="s">
        <v>902</v>
      </c>
    </row>
    <row r="1689" spans="1:7" x14ac:dyDescent="0.2">
      <c r="G1689" s="1"/>
    </row>
    <row r="1690" spans="1:7" ht="16" x14ac:dyDescent="0.2">
      <c r="A1690">
        <v>1010</v>
      </c>
      <c r="B1690">
        <v>16342</v>
      </c>
      <c r="C1690">
        <v>2</v>
      </c>
      <c r="D1690">
        <v>13</v>
      </c>
      <c r="E1690">
        <v>130</v>
      </c>
      <c r="G1690" s="1" t="s">
        <v>903</v>
      </c>
    </row>
    <row r="1691" spans="1:7" x14ac:dyDescent="0.2">
      <c r="G1691" s="1"/>
    </row>
    <row r="1692" spans="1:7" ht="64" x14ac:dyDescent="0.2">
      <c r="A1692">
        <v>1011</v>
      </c>
      <c r="B1692">
        <v>16345</v>
      </c>
      <c r="C1692">
        <v>2</v>
      </c>
      <c r="D1692">
        <v>13</v>
      </c>
      <c r="E1692">
        <v>130</v>
      </c>
      <c r="G1692" s="1" t="s">
        <v>904</v>
      </c>
    </row>
    <row r="1693" spans="1:7" x14ac:dyDescent="0.2">
      <c r="G1693" s="1"/>
    </row>
    <row r="1694" spans="1:7" ht="16" x14ac:dyDescent="0.2">
      <c r="A1694">
        <v>1012</v>
      </c>
      <c r="B1694">
        <v>16353</v>
      </c>
      <c r="C1694">
        <v>2</v>
      </c>
      <c r="D1694">
        <v>13</v>
      </c>
      <c r="E1694">
        <v>130</v>
      </c>
      <c r="G1694" s="1" t="s">
        <v>905</v>
      </c>
    </row>
    <row r="1695" spans="1:7" x14ac:dyDescent="0.2">
      <c r="G1695" s="1"/>
    </row>
    <row r="1696" spans="1:7" ht="48" x14ac:dyDescent="0.2">
      <c r="A1696">
        <v>1013</v>
      </c>
      <c r="B1696">
        <v>16354</v>
      </c>
      <c r="C1696">
        <v>2</v>
      </c>
      <c r="D1696">
        <v>13</v>
      </c>
      <c r="E1696">
        <v>130</v>
      </c>
      <c r="G1696" s="1" t="s">
        <v>906</v>
      </c>
    </row>
    <row r="1697" spans="1:7" x14ac:dyDescent="0.2">
      <c r="G1697" s="1"/>
    </row>
    <row r="1698" spans="1:7" ht="16" x14ac:dyDescent="0.2">
      <c r="A1698">
        <v>1014</v>
      </c>
      <c r="B1698">
        <v>16355</v>
      </c>
      <c r="C1698">
        <v>2</v>
      </c>
      <c r="D1698">
        <v>13</v>
      </c>
      <c r="E1698">
        <v>131</v>
      </c>
      <c r="G1698" s="1" t="s">
        <v>907</v>
      </c>
    </row>
    <row r="1699" spans="1:7" x14ac:dyDescent="0.2">
      <c r="G1699" s="1"/>
    </row>
    <row r="1700" spans="1:7" ht="32" x14ac:dyDescent="0.2">
      <c r="A1700">
        <v>1015</v>
      </c>
      <c r="B1700">
        <v>16356</v>
      </c>
      <c r="C1700">
        <v>2</v>
      </c>
      <c r="D1700">
        <v>13</v>
      </c>
      <c r="E1700">
        <v>131</v>
      </c>
      <c r="G1700" s="1" t="s">
        <v>908</v>
      </c>
    </row>
    <row r="1701" spans="1:7" x14ac:dyDescent="0.2">
      <c r="G1701" s="1"/>
    </row>
    <row r="1702" spans="1:7" ht="16" x14ac:dyDescent="0.2">
      <c r="A1702">
        <v>1016</v>
      </c>
      <c r="B1702">
        <v>16357</v>
      </c>
      <c r="C1702">
        <v>2</v>
      </c>
      <c r="D1702">
        <v>13</v>
      </c>
      <c r="E1702">
        <v>131</v>
      </c>
      <c r="G1702" s="1" t="s">
        <v>909</v>
      </c>
    </row>
    <row r="1703" spans="1:7" x14ac:dyDescent="0.2">
      <c r="G1703" s="1"/>
    </row>
    <row r="1704" spans="1:7" ht="32" x14ac:dyDescent="0.2">
      <c r="A1704">
        <v>1017</v>
      </c>
      <c r="B1704">
        <v>16358</v>
      </c>
      <c r="C1704">
        <v>2</v>
      </c>
      <c r="D1704">
        <v>13</v>
      </c>
      <c r="E1704">
        <v>131</v>
      </c>
      <c r="G1704" s="1" t="s">
        <v>910</v>
      </c>
    </row>
    <row r="1705" spans="1:7" x14ac:dyDescent="0.2">
      <c r="G1705" s="1"/>
    </row>
    <row r="1706" spans="1:7" ht="16" x14ac:dyDescent="0.2">
      <c r="A1706">
        <v>1018</v>
      </c>
      <c r="B1706">
        <v>16365</v>
      </c>
      <c r="C1706">
        <v>2</v>
      </c>
      <c r="D1706">
        <v>13</v>
      </c>
      <c r="E1706">
        <v>131</v>
      </c>
      <c r="G1706" s="1" t="s">
        <v>911</v>
      </c>
    </row>
    <row r="1707" spans="1:7" x14ac:dyDescent="0.2">
      <c r="G1707" s="1"/>
    </row>
    <row r="1708" spans="1:7" ht="32" x14ac:dyDescent="0.2">
      <c r="A1708">
        <v>1019</v>
      </c>
      <c r="B1708">
        <v>16367</v>
      </c>
      <c r="C1708">
        <v>2</v>
      </c>
      <c r="D1708">
        <v>13</v>
      </c>
      <c r="E1708">
        <v>131</v>
      </c>
      <c r="G1708" s="1" t="s">
        <v>912</v>
      </c>
    </row>
    <row r="1709" spans="1:7" x14ac:dyDescent="0.2">
      <c r="G1709" s="1"/>
    </row>
    <row r="1710" spans="1:7" ht="112" x14ac:dyDescent="0.2">
      <c r="A1710">
        <v>1020</v>
      </c>
      <c r="B1710">
        <v>16368</v>
      </c>
      <c r="C1710">
        <v>2</v>
      </c>
      <c r="D1710">
        <v>13</v>
      </c>
      <c r="E1710">
        <v>131</v>
      </c>
      <c r="G1710" s="1" t="s">
        <v>913</v>
      </c>
    </row>
    <row r="1711" spans="1:7" x14ac:dyDescent="0.2">
      <c r="G1711" s="1"/>
    </row>
    <row r="1712" spans="1:7" ht="16" x14ac:dyDescent="0.2">
      <c r="A1712">
        <v>1021</v>
      </c>
      <c r="B1712">
        <v>16369</v>
      </c>
      <c r="C1712">
        <v>2</v>
      </c>
      <c r="D1712">
        <v>13</v>
      </c>
      <c r="E1712">
        <v>131</v>
      </c>
      <c r="G1712" s="1" t="s">
        <v>914</v>
      </c>
    </row>
    <row r="1713" spans="1:7" x14ac:dyDescent="0.2">
      <c r="G1713" s="1"/>
    </row>
    <row r="1714" spans="1:7" ht="64" x14ac:dyDescent="0.2">
      <c r="A1714">
        <v>1022</v>
      </c>
      <c r="B1714">
        <v>16370</v>
      </c>
      <c r="C1714">
        <v>2</v>
      </c>
      <c r="D1714">
        <v>13</v>
      </c>
      <c r="E1714">
        <v>131</v>
      </c>
      <c r="G1714" s="1" t="s">
        <v>915</v>
      </c>
    </row>
    <row r="1715" spans="1:7" x14ac:dyDescent="0.2">
      <c r="G1715" s="1"/>
    </row>
    <row r="1716" spans="1:7" ht="64" x14ac:dyDescent="0.2">
      <c r="A1716">
        <v>1023</v>
      </c>
      <c r="B1716">
        <v>16372</v>
      </c>
      <c r="C1716">
        <v>2</v>
      </c>
      <c r="D1716">
        <v>13</v>
      </c>
      <c r="E1716">
        <v>131</v>
      </c>
      <c r="G1716" s="1" t="s">
        <v>916</v>
      </c>
    </row>
    <row r="1717" spans="1:7" x14ac:dyDescent="0.2">
      <c r="G1717" s="1"/>
    </row>
    <row r="1718" spans="1:7" ht="48" x14ac:dyDescent="0.2">
      <c r="A1718">
        <v>1024</v>
      </c>
      <c r="B1718">
        <v>16373</v>
      </c>
      <c r="C1718">
        <v>2</v>
      </c>
      <c r="D1718">
        <v>13</v>
      </c>
      <c r="E1718">
        <v>131</v>
      </c>
      <c r="G1718" s="1" t="s">
        <v>917</v>
      </c>
    </row>
    <row r="1719" spans="1:7" x14ac:dyDescent="0.2">
      <c r="G1719" s="1"/>
    </row>
    <row r="1720" spans="1:7" ht="32" x14ac:dyDescent="0.2">
      <c r="A1720">
        <v>1025</v>
      </c>
      <c r="B1720">
        <v>16374</v>
      </c>
      <c r="C1720">
        <v>2</v>
      </c>
      <c r="D1720">
        <v>13</v>
      </c>
      <c r="E1720">
        <v>132</v>
      </c>
      <c r="G1720" s="1" t="s">
        <v>918</v>
      </c>
    </row>
    <row r="1721" spans="1:7" x14ac:dyDescent="0.2">
      <c r="G1721" s="1"/>
    </row>
    <row r="1722" spans="1:7" ht="16" x14ac:dyDescent="0.2">
      <c r="A1722">
        <v>1026</v>
      </c>
      <c r="B1722">
        <v>16375</v>
      </c>
      <c r="C1722">
        <v>2</v>
      </c>
      <c r="D1722">
        <v>13</v>
      </c>
      <c r="E1722">
        <v>132</v>
      </c>
      <c r="G1722" s="1" t="s">
        <v>919</v>
      </c>
    </row>
    <row r="1723" spans="1:7" x14ac:dyDescent="0.2">
      <c r="G1723" s="1"/>
    </row>
    <row r="1724" spans="1:7" ht="64" x14ac:dyDescent="0.2">
      <c r="A1724">
        <v>1027</v>
      </c>
      <c r="B1724">
        <v>16377</v>
      </c>
      <c r="C1724">
        <v>2</v>
      </c>
      <c r="D1724">
        <v>13</v>
      </c>
      <c r="E1724">
        <v>132</v>
      </c>
      <c r="G1724" s="1" t="s">
        <v>920</v>
      </c>
    </row>
    <row r="1725" spans="1:7" x14ac:dyDescent="0.2">
      <c r="G1725" s="1"/>
    </row>
    <row r="1726" spans="1:7" ht="16" x14ac:dyDescent="0.2">
      <c r="A1726">
        <v>1028</v>
      </c>
      <c r="B1726">
        <v>16097</v>
      </c>
      <c r="C1726">
        <v>2</v>
      </c>
      <c r="D1726">
        <v>13</v>
      </c>
      <c r="E1726">
        <v>133</v>
      </c>
      <c r="G1726" s="1" t="s">
        <v>921</v>
      </c>
    </row>
    <row r="1727" spans="1:7" x14ac:dyDescent="0.2">
      <c r="G1727" s="1"/>
    </row>
    <row r="1728" spans="1:7" ht="112" x14ac:dyDescent="0.2">
      <c r="A1728">
        <v>1029</v>
      </c>
      <c r="B1728">
        <v>16099</v>
      </c>
      <c r="C1728">
        <v>2</v>
      </c>
      <c r="D1728">
        <v>13</v>
      </c>
      <c r="E1728">
        <v>133</v>
      </c>
      <c r="G1728" s="1" t="s">
        <v>922</v>
      </c>
    </row>
    <row r="1729" spans="1:11" x14ac:dyDescent="0.2">
      <c r="G1729" s="1"/>
    </row>
    <row r="1730" spans="1:11" ht="16" x14ac:dyDescent="0.2">
      <c r="A1730">
        <v>1030</v>
      </c>
      <c r="B1730">
        <v>16100</v>
      </c>
      <c r="C1730">
        <v>2</v>
      </c>
      <c r="D1730">
        <v>13</v>
      </c>
      <c r="E1730">
        <v>133</v>
      </c>
      <c r="F1730" s="5">
        <v>1</v>
      </c>
      <c r="G1730" s="1" t="s">
        <v>923</v>
      </c>
      <c r="H1730" s="5" t="s">
        <v>292</v>
      </c>
      <c r="I1730">
        <v>1353</v>
      </c>
      <c r="K1730" s="4">
        <f>J1730*I1730</f>
        <v>0</v>
      </c>
    </row>
    <row r="1731" spans="1:11" x14ac:dyDescent="0.2">
      <c r="G1731" s="1"/>
    </row>
    <row r="1732" spans="1:11" ht="16" x14ac:dyDescent="0.2">
      <c r="A1732">
        <v>1031</v>
      </c>
      <c r="B1732">
        <v>16101</v>
      </c>
      <c r="C1732">
        <v>2</v>
      </c>
      <c r="D1732">
        <v>13</v>
      </c>
      <c r="E1732">
        <v>133</v>
      </c>
      <c r="F1732" s="5">
        <v>2</v>
      </c>
      <c r="G1732" s="1" t="s">
        <v>924</v>
      </c>
      <c r="H1732" s="5" t="s">
        <v>247</v>
      </c>
      <c r="I1732">
        <v>40</v>
      </c>
      <c r="K1732" s="4">
        <f t="shared" ref="K1732:K1794" si="29">J1732*I1732</f>
        <v>0</v>
      </c>
    </row>
    <row r="1733" spans="1:11" x14ac:dyDescent="0.2">
      <c r="G1733" s="1"/>
    </row>
    <row r="1734" spans="1:11" ht="16" x14ac:dyDescent="0.2">
      <c r="A1734">
        <v>1032</v>
      </c>
      <c r="B1734">
        <v>16102</v>
      </c>
      <c r="C1734">
        <v>2</v>
      </c>
      <c r="D1734">
        <v>13</v>
      </c>
      <c r="E1734">
        <v>133</v>
      </c>
      <c r="F1734" s="5">
        <v>3</v>
      </c>
      <c r="G1734" s="1" t="s">
        <v>925</v>
      </c>
      <c r="H1734" s="5" t="s">
        <v>247</v>
      </c>
      <c r="I1734">
        <v>56</v>
      </c>
      <c r="K1734" s="4">
        <f t="shared" si="29"/>
        <v>0</v>
      </c>
    </row>
    <row r="1735" spans="1:11" x14ac:dyDescent="0.2">
      <c r="G1735" s="1"/>
    </row>
    <row r="1736" spans="1:11" ht="16" x14ac:dyDescent="0.2">
      <c r="A1736">
        <v>1033</v>
      </c>
      <c r="B1736">
        <v>16103</v>
      </c>
      <c r="C1736">
        <v>2</v>
      </c>
      <c r="D1736">
        <v>13</v>
      </c>
      <c r="E1736">
        <v>133</v>
      </c>
      <c r="F1736" s="5">
        <v>4</v>
      </c>
      <c r="G1736" s="1" t="s">
        <v>926</v>
      </c>
      <c r="H1736" s="5" t="s">
        <v>247</v>
      </c>
      <c r="I1736">
        <v>122</v>
      </c>
      <c r="K1736" s="4">
        <f t="shared" si="29"/>
        <v>0</v>
      </c>
    </row>
    <row r="1737" spans="1:11" x14ac:dyDescent="0.2">
      <c r="G1737" s="1"/>
    </row>
    <row r="1738" spans="1:11" ht="16" x14ac:dyDescent="0.2">
      <c r="A1738">
        <v>1034</v>
      </c>
      <c r="B1738">
        <v>16104</v>
      </c>
      <c r="C1738">
        <v>2</v>
      </c>
      <c r="D1738">
        <v>13</v>
      </c>
      <c r="E1738">
        <v>133</v>
      </c>
      <c r="F1738" s="5">
        <v>5</v>
      </c>
      <c r="G1738" s="1" t="s">
        <v>927</v>
      </c>
      <c r="H1738" s="5" t="s">
        <v>292</v>
      </c>
      <c r="I1738">
        <v>494</v>
      </c>
      <c r="K1738" s="4">
        <f t="shared" si="29"/>
        <v>0</v>
      </c>
    </row>
    <row r="1739" spans="1:11" x14ac:dyDescent="0.2">
      <c r="G1739" s="1"/>
    </row>
    <row r="1740" spans="1:11" ht="16" x14ac:dyDescent="0.2">
      <c r="A1740">
        <v>1035</v>
      </c>
      <c r="B1740">
        <v>16105</v>
      </c>
      <c r="C1740">
        <v>2</v>
      </c>
      <c r="D1740">
        <v>13</v>
      </c>
      <c r="E1740">
        <v>133</v>
      </c>
      <c r="F1740" s="5">
        <v>6</v>
      </c>
      <c r="G1740" s="1" t="s">
        <v>928</v>
      </c>
      <c r="H1740" s="5" t="s">
        <v>247</v>
      </c>
      <c r="I1740">
        <v>122</v>
      </c>
      <c r="K1740" s="4">
        <f t="shared" si="29"/>
        <v>0</v>
      </c>
    </row>
    <row r="1741" spans="1:11" x14ac:dyDescent="0.2">
      <c r="G1741" s="1"/>
    </row>
    <row r="1742" spans="1:11" ht="16" x14ac:dyDescent="0.2">
      <c r="A1742">
        <v>1036</v>
      </c>
      <c r="B1742">
        <v>16106</v>
      </c>
      <c r="C1742">
        <v>2</v>
      </c>
      <c r="D1742">
        <v>13</v>
      </c>
      <c r="E1742">
        <v>133</v>
      </c>
      <c r="F1742" s="5">
        <v>7</v>
      </c>
      <c r="G1742" s="1" t="s">
        <v>929</v>
      </c>
      <c r="H1742" s="5" t="s">
        <v>247</v>
      </c>
      <c r="I1742">
        <v>122</v>
      </c>
      <c r="K1742" s="4">
        <f t="shared" si="29"/>
        <v>0</v>
      </c>
    </row>
    <row r="1743" spans="1:11" x14ac:dyDescent="0.2">
      <c r="G1743" s="1"/>
    </row>
    <row r="1744" spans="1:11" ht="16" x14ac:dyDescent="0.2">
      <c r="A1744">
        <v>1037</v>
      </c>
      <c r="B1744">
        <v>596</v>
      </c>
      <c r="C1744">
        <v>2</v>
      </c>
      <c r="D1744">
        <v>13</v>
      </c>
      <c r="E1744">
        <v>133</v>
      </c>
      <c r="G1744" s="1" t="s">
        <v>930</v>
      </c>
    </row>
    <row r="1745" spans="1:11" x14ac:dyDescent="0.2">
      <c r="G1745" s="1"/>
    </row>
    <row r="1746" spans="1:11" ht="96" x14ac:dyDescent="0.2">
      <c r="A1746">
        <v>1038</v>
      </c>
      <c r="B1746">
        <v>597</v>
      </c>
      <c r="C1746">
        <v>2</v>
      </c>
      <c r="D1746">
        <v>13</v>
      </c>
      <c r="E1746">
        <v>133</v>
      </c>
      <c r="G1746" s="1" t="s">
        <v>931</v>
      </c>
    </row>
    <row r="1747" spans="1:11" x14ac:dyDescent="0.2">
      <c r="G1747" s="1"/>
    </row>
    <row r="1748" spans="1:11" ht="32" x14ac:dyDescent="0.2">
      <c r="A1748">
        <v>1039</v>
      </c>
      <c r="B1748">
        <v>17509</v>
      </c>
      <c r="C1748">
        <v>2</v>
      </c>
      <c r="D1748">
        <v>13</v>
      </c>
      <c r="E1748">
        <v>133</v>
      </c>
      <c r="F1748" s="5">
        <v>8</v>
      </c>
      <c r="G1748" s="1" t="s">
        <v>932</v>
      </c>
      <c r="H1748" s="5" t="s">
        <v>247</v>
      </c>
      <c r="I1748">
        <v>23</v>
      </c>
      <c r="K1748" s="4">
        <f t="shared" si="29"/>
        <v>0</v>
      </c>
    </row>
    <row r="1749" spans="1:11" x14ac:dyDescent="0.2">
      <c r="G1749" s="1"/>
    </row>
    <row r="1750" spans="1:11" ht="16" x14ac:dyDescent="0.2">
      <c r="A1750">
        <v>1040</v>
      </c>
      <c r="B1750">
        <v>14941</v>
      </c>
      <c r="C1750">
        <v>2</v>
      </c>
      <c r="D1750">
        <v>13</v>
      </c>
      <c r="E1750">
        <v>134</v>
      </c>
      <c r="G1750" s="1" t="s">
        <v>933</v>
      </c>
    </row>
    <row r="1751" spans="1:11" x14ac:dyDescent="0.2">
      <c r="G1751" s="1"/>
    </row>
    <row r="1752" spans="1:11" ht="48" x14ac:dyDescent="0.2">
      <c r="A1752">
        <v>1041</v>
      </c>
      <c r="B1752">
        <v>14942</v>
      </c>
      <c r="C1752">
        <v>2</v>
      </c>
      <c r="D1752">
        <v>13</v>
      </c>
      <c r="E1752">
        <v>134</v>
      </c>
      <c r="F1752" s="5">
        <v>9</v>
      </c>
      <c r="G1752" s="1" t="s">
        <v>934</v>
      </c>
      <c r="H1752" s="5" t="s">
        <v>247</v>
      </c>
      <c r="I1752">
        <v>92</v>
      </c>
      <c r="K1752" s="4">
        <f t="shared" si="29"/>
        <v>0</v>
      </c>
    </row>
    <row r="1753" spans="1:11" x14ac:dyDescent="0.2">
      <c r="G1753" s="1"/>
    </row>
    <row r="1754" spans="1:11" ht="32" x14ac:dyDescent="0.2">
      <c r="A1754">
        <v>1042</v>
      </c>
      <c r="B1754">
        <v>17033</v>
      </c>
      <c r="C1754">
        <v>2</v>
      </c>
      <c r="D1754">
        <v>13</v>
      </c>
      <c r="E1754">
        <v>134</v>
      </c>
      <c r="F1754" s="5">
        <v>10</v>
      </c>
      <c r="G1754" s="1" t="s">
        <v>935</v>
      </c>
      <c r="H1754" s="5" t="s">
        <v>247</v>
      </c>
      <c r="I1754">
        <v>3</v>
      </c>
      <c r="K1754" s="4">
        <f t="shared" si="29"/>
        <v>0</v>
      </c>
    </row>
    <row r="1755" spans="1:11" x14ac:dyDescent="0.2">
      <c r="G1755" s="1"/>
    </row>
    <row r="1756" spans="1:11" ht="16" x14ac:dyDescent="0.2">
      <c r="A1756">
        <v>1043</v>
      </c>
      <c r="B1756">
        <v>17034</v>
      </c>
      <c r="C1756">
        <v>2</v>
      </c>
      <c r="D1756">
        <v>13</v>
      </c>
      <c r="E1756">
        <v>134</v>
      </c>
      <c r="F1756" s="5">
        <v>11</v>
      </c>
      <c r="G1756" s="1" t="s">
        <v>936</v>
      </c>
      <c r="H1756" s="5" t="s">
        <v>247</v>
      </c>
      <c r="I1756">
        <v>5</v>
      </c>
      <c r="K1756" s="4">
        <f t="shared" si="29"/>
        <v>0</v>
      </c>
    </row>
    <row r="1757" spans="1:11" x14ac:dyDescent="0.2">
      <c r="G1757" s="1"/>
    </row>
    <row r="1758" spans="1:11" ht="16" x14ac:dyDescent="0.2">
      <c r="A1758">
        <v>1044</v>
      </c>
      <c r="B1758">
        <v>17530</v>
      </c>
      <c r="C1758">
        <v>2</v>
      </c>
      <c r="D1758">
        <v>13</v>
      </c>
      <c r="E1758">
        <v>134</v>
      </c>
      <c r="F1758" s="5">
        <v>12</v>
      </c>
      <c r="G1758" s="1" t="s">
        <v>937</v>
      </c>
      <c r="H1758" s="5" t="s">
        <v>247</v>
      </c>
      <c r="I1758">
        <f>19+11</f>
        <v>30</v>
      </c>
      <c r="K1758" s="4">
        <f t="shared" si="29"/>
        <v>0</v>
      </c>
    </row>
    <row r="1759" spans="1:11" x14ac:dyDescent="0.2">
      <c r="G1759" s="1"/>
    </row>
    <row r="1760" spans="1:11" ht="16" x14ac:dyDescent="0.2">
      <c r="A1760">
        <v>1045</v>
      </c>
      <c r="B1760">
        <v>17043</v>
      </c>
      <c r="C1760">
        <v>2</v>
      </c>
      <c r="D1760">
        <v>13</v>
      </c>
      <c r="E1760">
        <v>134</v>
      </c>
      <c r="G1760" s="1" t="s">
        <v>938</v>
      </c>
    </row>
    <row r="1761" spans="1:11" x14ac:dyDescent="0.2">
      <c r="G1761" s="1"/>
    </row>
    <row r="1762" spans="1:11" ht="16" x14ac:dyDescent="0.2">
      <c r="A1762">
        <v>1046</v>
      </c>
      <c r="B1762">
        <v>17044</v>
      </c>
      <c r="C1762">
        <v>2</v>
      </c>
      <c r="D1762">
        <v>13</v>
      </c>
      <c r="E1762">
        <v>134</v>
      </c>
      <c r="F1762" s="5">
        <v>13</v>
      </c>
      <c r="G1762" s="1" t="s">
        <v>939</v>
      </c>
      <c r="H1762" s="5" t="s">
        <v>247</v>
      </c>
      <c r="I1762">
        <v>2</v>
      </c>
      <c r="K1762" s="4">
        <f t="shared" si="29"/>
        <v>0</v>
      </c>
    </row>
    <row r="1763" spans="1:11" x14ac:dyDescent="0.2">
      <c r="G1763" s="1"/>
    </row>
    <row r="1764" spans="1:11" ht="16" x14ac:dyDescent="0.2">
      <c r="A1764">
        <v>1047</v>
      </c>
      <c r="B1764">
        <v>14944</v>
      </c>
      <c r="C1764">
        <v>2</v>
      </c>
      <c r="D1764">
        <v>13</v>
      </c>
      <c r="E1764">
        <v>134</v>
      </c>
      <c r="G1764" s="1" t="s">
        <v>940</v>
      </c>
    </row>
    <row r="1765" spans="1:11" x14ac:dyDescent="0.2">
      <c r="G1765" s="1"/>
    </row>
    <row r="1766" spans="1:11" ht="48" x14ac:dyDescent="0.2">
      <c r="A1766">
        <v>1048</v>
      </c>
      <c r="B1766">
        <v>17522</v>
      </c>
      <c r="C1766">
        <v>2</v>
      </c>
      <c r="D1766">
        <v>13</v>
      </c>
      <c r="E1766">
        <v>134</v>
      </c>
      <c r="F1766" s="5">
        <v>14</v>
      </c>
      <c r="G1766" s="1" t="s">
        <v>941</v>
      </c>
      <c r="H1766" s="5" t="s">
        <v>247</v>
      </c>
      <c r="I1766">
        <v>22</v>
      </c>
      <c r="K1766" s="4">
        <f t="shared" si="29"/>
        <v>0</v>
      </c>
    </row>
    <row r="1767" spans="1:11" x14ac:dyDescent="0.2">
      <c r="G1767" s="1"/>
    </row>
    <row r="1768" spans="1:11" ht="64" x14ac:dyDescent="0.2">
      <c r="A1768">
        <v>1049</v>
      </c>
      <c r="B1768">
        <v>17515</v>
      </c>
      <c r="C1768">
        <v>2</v>
      </c>
      <c r="D1768">
        <v>13</v>
      </c>
      <c r="E1768">
        <v>134</v>
      </c>
      <c r="F1768" s="5">
        <v>15</v>
      </c>
      <c r="G1768" s="1" t="s">
        <v>942</v>
      </c>
      <c r="H1768" s="5" t="s">
        <v>247</v>
      </c>
      <c r="I1768">
        <v>8</v>
      </c>
      <c r="K1768" s="4">
        <f t="shared" si="29"/>
        <v>0</v>
      </c>
    </row>
    <row r="1769" spans="1:11" x14ac:dyDescent="0.2">
      <c r="G1769" s="1"/>
    </row>
    <row r="1770" spans="1:11" ht="48" x14ac:dyDescent="0.2">
      <c r="A1770">
        <v>1050</v>
      </c>
      <c r="B1770">
        <v>17497</v>
      </c>
      <c r="C1770">
        <v>2</v>
      </c>
      <c r="D1770">
        <v>13</v>
      </c>
      <c r="E1770">
        <v>134</v>
      </c>
      <c r="F1770" s="5">
        <v>16</v>
      </c>
      <c r="G1770" s="1" t="s">
        <v>943</v>
      </c>
      <c r="H1770" s="5" t="s">
        <v>247</v>
      </c>
      <c r="I1770">
        <v>79</v>
      </c>
      <c r="K1770" s="4">
        <f t="shared" si="29"/>
        <v>0</v>
      </c>
    </row>
    <row r="1771" spans="1:11" x14ac:dyDescent="0.2">
      <c r="G1771" s="1"/>
    </row>
    <row r="1772" spans="1:11" ht="32" x14ac:dyDescent="0.2">
      <c r="A1772">
        <v>1051</v>
      </c>
      <c r="B1772">
        <v>14945</v>
      </c>
      <c r="C1772">
        <v>2</v>
      </c>
      <c r="D1772">
        <v>13</v>
      </c>
      <c r="E1772">
        <v>134</v>
      </c>
      <c r="F1772" s="5">
        <v>17</v>
      </c>
      <c r="G1772" s="1" t="s">
        <v>944</v>
      </c>
      <c r="H1772" s="5" t="s">
        <v>247</v>
      </c>
      <c r="I1772">
        <v>81</v>
      </c>
      <c r="K1772" s="4">
        <f t="shared" si="29"/>
        <v>0</v>
      </c>
    </row>
    <row r="1773" spans="1:11" x14ac:dyDescent="0.2">
      <c r="G1773" s="1"/>
    </row>
    <row r="1774" spans="1:11" ht="64" x14ac:dyDescent="0.2">
      <c r="A1774">
        <v>1052</v>
      </c>
      <c r="B1774">
        <v>14946</v>
      </c>
      <c r="C1774">
        <v>2</v>
      </c>
      <c r="D1774">
        <v>13</v>
      </c>
      <c r="E1774">
        <v>134</v>
      </c>
      <c r="F1774" s="5">
        <v>18</v>
      </c>
      <c r="G1774" s="1" t="s">
        <v>945</v>
      </c>
      <c r="H1774" s="5" t="s">
        <v>247</v>
      </c>
      <c r="I1774">
        <v>10</v>
      </c>
      <c r="K1774" s="4">
        <f t="shared" si="29"/>
        <v>0</v>
      </c>
    </row>
    <row r="1775" spans="1:11" x14ac:dyDescent="0.2">
      <c r="G1775" s="1"/>
    </row>
    <row r="1776" spans="1:11" ht="16" x14ac:dyDescent="0.2">
      <c r="A1776">
        <v>1053</v>
      </c>
      <c r="B1776">
        <v>9915</v>
      </c>
      <c r="C1776">
        <v>2</v>
      </c>
      <c r="D1776">
        <v>13</v>
      </c>
      <c r="E1776">
        <v>135</v>
      </c>
      <c r="G1776" s="1" t="s">
        <v>946</v>
      </c>
    </row>
    <row r="1777" spans="1:11" x14ac:dyDescent="0.2">
      <c r="G1777" s="1"/>
    </row>
    <row r="1778" spans="1:11" ht="80" x14ac:dyDescent="0.2">
      <c r="A1778">
        <v>1054</v>
      </c>
      <c r="B1778">
        <v>17519</v>
      </c>
      <c r="C1778">
        <v>2</v>
      </c>
      <c r="D1778">
        <v>13</v>
      </c>
      <c r="E1778">
        <v>135</v>
      </c>
      <c r="F1778" s="5">
        <v>19</v>
      </c>
      <c r="G1778" s="1" t="s">
        <v>947</v>
      </c>
      <c r="H1778" s="5" t="s">
        <v>247</v>
      </c>
      <c r="I1778">
        <v>1</v>
      </c>
      <c r="K1778" s="4">
        <f t="shared" si="29"/>
        <v>0</v>
      </c>
    </row>
    <row r="1779" spans="1:11" x14ac:dyDescent="0.2">
      <c r="G1779" s="1"/>
    </row>
    <row r="1780" spans="1:11" ht="48" x14ac:dyDescent="0.2">
      <c r="A1780">
        <v>1055</v>
      </c>
      <c r="B1780">
        <v>17516</v>
      </c>
      <c r="C1780">
        <v>2</v>
      </c>
      <c r="D1780">
        <v>13</v>
      </c>
      <c r="E1780">
        <v>135</v>
      </c>
      <c r="F1780" s="5">
        <v>20</v>
      </c>
      <c r="G1780" s="1" t="s">
        <v>948</v>
      </c>
      <c r="H1780" s="5" t="s">
        <v>247</v>
      </c>
      <c r="I1780">
        <v>4</v>
      </c>
      <c r="K1780" s="4">
        <f t="shared" si="29"/>
        <v>0</v>
      </c>
    </row>
    <row r="1781" spans="1:11" x14ac:dyDescent="0.2">
      <c r="G1781" s="1"/>
    </row>
    <row r="1782" spans="1:11" ht="80" x14ac:dyDescent="0.2">
      <c r="A1782">
        <v>1056</v>
      </c>
      <c r="B1782">
        <v>15954</v>
      </c>
      <c r="C1782">
        <v>2</v>
      </c>
      <c r="D1782">
        <v>13</v>
      </c>
      <c r="E1782">
        <v>135</v>
      </c>
      <c r="F1782" s="5">
        <v>21</v>
      </c>
      <c r="G1782" s="1" t="s">
        <v>949</v>
      </c>
      <c r="H1782" s="5" t="s">
        <v>247</v>
      </c>
      <c r="I1782">
        <v>33</v>
      </c>
      <c r="K1782" s="4">
        <f t="shared" si="29"/>
        <v>0</v>
      </c>
    </row>
    <row r="1783" spans="1:11" x14ac:dyDescent="0.2">
      <c r="G1783" s="1"/>
    </row>
    <row r="1784" spans="1:11" ht="48" x14ac:dyDescent="0.2">
      <c r="A1784">
        <v>1057</v>
      </c>
      <c r="B1784">
        <v>15955</v>
      </c>
      <c r="C1784">
        <v>2</v>
      </c>
      <c r="D1784">
        <v>13</v>
      </c>
      <c r="E1784">
        <v>135</v>
      </c>
      <c r="F1784" s="5">
        <v>22</v>
      </c>
      <c r="G1784" s="1" t="s">
        <v>950</v>
      </c>
      <c r="H1784" s="5" t="s">
        <v>247</v>
      </c>
      <c r="I1784">
        <v>19</v>
      </c>
      <c r="K1784" s="4">
        <f t="shared" si="29"/>
        <v>0</v>
      </c>
    </row>
    <row r="1785" spans="1:11" x14ac:dyDescent="0.2">
      <c r="G1785" s="1"/>
    </row>
    <row r="1786" spans="1:11" ht="48" x14ac:dyDescent="0.2">
      <c r="A1786">
        <v>1058</v>
      </c>
      <c r="B1786">
        <v>17525</v>
      </c>
      <c r="C1786">
        <v>2</v>
      </c>
      <c r="D1786">
        <v>13</v>
      </c>
      <c r="E1786">
        <v>135</v>
      </c>
      <c r="F1786" s="5">
        <v>23</v>
      </c>
      <c r="G1786" s="1" t="s">
        <v>951</v>
      </c>
      <c r="H1786" s="5" t="s">
        <v>247</v>
      </c>
      <c r="I1786">
        <v>1</v>
      </c>
      <c r="K1786" s="4">
        <f t="shared" si="29"/>
        <v>0</v>
      </c>
    </row>
    <row r="1787" spans="1:11" x14ac:dyDescent="0.2">
      <c r="G1787" s="1"/>
    </row>
    <row r="1788" spans="1:11" ht="16" x14ac:dyDescent="0.2">
      <c r="A1788">
        <v>1059</v>
      </c>
      <c r="B1788">
        <v>10445</v>
      </c>
      <c r="C1788">
        <v>2</v>
      </c>
      <c r="D1788">
        <v>13</v>
      </c>
      <c r="E1788">
        <v>135</v>
      </c>
      <c r="G1788" s="1" t="s">
        <v>952</v>
      </c>
    </row>
    <row r="1789" spans="1:11" x14ac:dyDescent="0.2">
      <c r="G1789" s="1"/>
    </row>
    <row r="1790" spans="1:11" ht="80" x14ac:dyDescent="0.2">
      <c r="A1790">
        <v>1060</v>
      </c>
      <c r="B1790">
        <v>17523</v>
      </c>
      <c r="C1790">
        <v>2</v>
      </c>
      <c r="D1790">
        <v>13</v>
      </c>
      <c r="E1790">
        <v>135</v>
      </c>
      <c r="F1790" s="5">
        <v>24</v>
      </c>
      <c r="G1790" s="1" t="s">
        <v>953</v>
      </c>
      <c r="H1790" s="5" t="s">
        <v>247</v>
      </c>
      <c r="I1790">
        <v>105</v>
      </c>
      <c r="K1790" s="4">
        <f t="shared" si="29"/>
        <v>0</v>
      </c>
    </row>
    <row r="1791" spans="1:11" x14ac:dyDescent="0.2">
      <c r="G1791" s="1"/>
    </row>
    <row r="1792" spans="1:11" ht="64" x14ac:dyDescent="0.2">
      <c r="A1792">
        <v>1061</v>
      </c>
      <c r="B1792">
        <v>17502</v>
      </c>
      <c r="C1792">
        <v>2</v>
      </c>
      <c r="D1792">
        <v>13</v>
      </c>
      <c r="E1792">
        <v>136</v>
      </c>
      <c r="F1792" s="5">
        <v>25</v>
      </c>
      <c r="G1792" s="1" t="s">
        <v>954</v>
      </c>
      <c r="H1792" s="5" t="s">
        <v>247</v>
      </c>
      <c r="I1792">
        <v>34</v>
      </c>
      <c r="K1792" s="4">
        <f t="shared" si="29"/>
        <v>0</v>
      </c>
    </row>
    <row r="1793" spans="1:11" x14ac:dyDescent="0.2">
      <c r="G1793" s="1"/>
    </row>
    <row r="1794" spans="1:11" ht="64" x14ac:dyDescent="0.2">
      <c r="A1794">
        <v>1062</v>
      </c>
      <c r="B1794">
        <v>13126</v>
      </c>
      <c r="C1794">
        <v>2</v>
      </c>
      <c r="D1794">
        <v>13</v>
      </c>
      <c r="E1794">
        <v>136</v>
      </c>
      <c r="F1794" s="5">
        <v>26</v>
      </c>
      <c r="G1794" s="1" t="s">
        <v>955</v>
      </c>
      <c r="H1794" s="5" t="s">
        <v>247</v>
      </c>
      <c r="I1794">
        <v>12</v>
      </c>
      <c r="K1794" s="4">
        <f t="shared" si="29"/>
        <v>0</v>
      </c>
    </row>
    <row r="1795" spans="1:11" x14ac:dyDescent="0.2">
      <c r="G1795" s="1"/>
    </row>
    <row r="1796" spans="1:11" ht="16" x14ac:dyDescent="0.2">
      <c r="A1796">
        <v>1063</v>
      </c>
      <c r="B1796">
        <v>612</v>
      </c>
      <c r="C1796">
        <v>2</v>
      </c>
      <c r="D1796">
        <v>13</v>
      </c>
      <c r="E1796">
        <v>136</v>
      </c>
      <c r="G1796" s="1" t="s">
        <v>956</v>
      </c>
    </row>
    <row r="1797" spans="1:11" x14ac:dyDescent="0.2">
      <c r="G1797" s="1"/>
    </row>
    <row r="1798" spans="1:11" ht="16" x14ac:dyDescent="0.2">
      <c r="A1798">
        <v>1064</v>
      </c>
      <c r="B1798">
        <v>613</v>
      </c>
      <c r="C1798">
        <v>2</v>
      </c>
      <c r="D1798">
        <v>13</v>
      </c>
      <c r="E1798">
        <v>136</v>
      </c>
      <c r="G1798" s="1" t="s">
        <v>957</v>
      </c>
    </row>
    <row r="1799" spans="1:11" x14ac:dyDescent="0.2">
      <c r="G1799" s="1"/>
    </row>
    <row r="1800" spans="1:11" ht="64" x14ac:dyDescent="0.2">
      <c r="A1800">
        <v>1065</v>
      </c>
      <c r="B1800">
        <v>11821</v>
      </c>
      <c r="C1800">
        <v>2</v>
      </c>
      <c r="D1800">
        <v>13</v>
      </c>
      <c r="E1800">
        <v>136</v>
      </c>
      <c r="F1800" s="5">
        <v>27</v>
      </c>
      <c r="G1800" s="1" t="s">
        <v>958</v>
      </c>
      <c r="H1800" s="5" t="s">
        <v>247</v>
      </c>
      <c r="I1800">
        <v>1</v>
      </c>
      <c r="K1800" s="4">
        <f t="shared" ref="K1800:K1846" si="30">J1800*I1800</f>
        <v>0</v>
      </c>
    </row>
    <row r="1801" spans="1:11" x14ac:dyDescent="0.2">
      <c r="G1801" s="1"/>
    </row>
    <row r="1802" spans="1:11" ht="16" x14ac:dyDescent="0.2">
      <c r="A1802">
        <v>1066</v>
      </c>
      <c r="B1802">
        <v>615</v>
      </c>
      <c r="C1802">
        <v>2</v>
      </c>
      <c r="D1802">
        <v>13</v>
      </c>
      <c r="E1802">
        <v>136</v>
      </c>
      <c r="G1802" s="1" t="s">
        <v>959</v>
      </c>
    </row>
    <row r="1803" spans="1:11" x14ac:dyDescent="0.2">
      <c r="G1803" s="1"/>
    </row>
    <row r="1804" spans="1:11" ht="16" x14ac:dyDescent="0.2">
      <c r="A1804">
        <v>1067</v>
      </c>
      <c r="B1804">
        <v>10447</v>
      </c>
      <c r="C1804">
        <v>2</v>
      </c>
      <c r="D1804">
        <v>13</v>
      </c>
      <c r="E1804">
        <v>136</v>
      </c>
      <c r="G1804" s="1" t="s">
        <v>960</v>
      </c>
    </row>
    <row r="1805" spans="1:11" x14ac:dyDescent="0.2">
      <c r="G1805" s="1"/>
    </row>
    <row r="1806" spans="1:11" ht="64" x14ac:dyDescent="0.2">
      <c r="A1806">
        <v>1068</v>
      </c>
      <c r="B1806">
        <v>17524</v>
      </c>
      <c r="C1806">
        <v>2</v>
      </c>
      <c r="D1806">
        <v>13</v>
      </c>
      <c r="E1806">
        <v>136</v>
      </c>
      <c r="F1806" s="5">
        <v>28</v>
      </c>
      <c r="G1806" s="1" t="s">
        <v>961</v>
      </c>
      <c r="H1806" s="5" t="s">
        <v>247</v>
      </c>
      <c r="I1806">
        <v>12</v>
      </c>
      <c r="K1806" s="4">
        <f t="shared" si="30"/>
        <v>0</v>
      </c>
    </row>
    <row r="1807" spans="1:11" x14ac:dyDescent="0.2">
      <c r="G1807" s="1"/>
    </row>
    <row r="1808" spans="1:11" ht="32" x14ac:dyDescent="0.2">
      <c r="A1808">
        <v>1069</v>
      </c>
      <c r="B1808">
        <v>17526</v>
      </c>
      <c r="C1808">
        <v>2</v>
      </c>
      <c r="D1808">
        <v>13</v>
      </c>
      <c r="E1808">
        <v>136</v>
      </c>
      <c r="F1808" s="5">
        <v>29</v>
      </c>
      <c r="G1808" s="1" t="s">
        <v>962</v>
      </c>
      <c r="H1808" s="5" t="s">
        <v>247</v>
      </c>
      <c r="I1808">
        <v>65</v>
      </c>
      <c r="K1808" s="4">
        <f t="shared" si="30"/>
        <v>0</v>
      </c>
    </row>
    <row r="1809" spans="1:11" x14ac:dyDescent="0.2">
      <c r="G1809" s="1"/>
    </row>
    <row r="1810" spans="1:11" ht="48" x14ac:dyDescent="0.2">
      <c r="A1810">
        <v>1070</v>
      </c>
      <c r="B1810">
        <v>17518</v>
      </c>
      <c r="C1810">
        <v>2</v>
      </c>
      <c r="D1810">
        <v>13</v>
      </c>
      <c r="E1810">
        <v>136</v>
      </c>
      <c r="F1810" s="5">
        <v>30</v>
      </c>
      <c r="G1810" s="1" t="s">
        <v>963</v>
      </c>
      <c r="H1810" s="5" t="s">
        <v>247</v>
      </c>
      <c r="I1810">
        <v>4</v>
      </c>
      <c r="K1810" s="4">
        <f t="shared" si="30"/>
        <v>0</v>
      </c>
    </row>
    <row r="1811" spans="1:11" x14ac:dyDescent="0.2">
      <c r="G1811" s="1"/>
    </row>
    <row r="1812" spans="1:11" ht="32" x14ac:dyDescent="0.2">
      <c r="A1812">
        <v>1071</v>
      </c>
      <c r="B1812">
        <v>17500</v>
      </c>
      <c r="C1812">
        <v>2</v>
      </c>
      <c r="D1812">
        <v>13</v>
      </c>
      <c r="E1812">
        <v>136</v>
      </c>
      <c r="F1812" s="5">
        <v>31</v>
      </c>
      <c r="G1812" s="1" t="s">
        <v>964</v>
      </c>
      <c r="H1812" s="5" t="s">
        <v>247</v>
      </c>
      <c r="I1812">
        <v>17</v>
      </c>
      <c r="K1812" s="4">
        <f t="shared" si="30"/>
        <v>0</v>
      </c>
    </row>
    <row r="1813" spans="1:11" x14ac:dyDescent="0.2">
      <c r="G1813" s="1"/>
    </row>
    <row r="1814" spans="1:11" ht="32" x14ac:dyDescent="0.2">
      <c r="A1814">
        <v>1072</v>
      </c>
      <c r="B1814">
        <v>1421</v>
      </c>
      <c r="C1814">
        <v>2</v>
      </c>
      <c r="D1814">
        <v>13</v>
      </c>
      <c r="E1814">
        <v>137</v>
      </c>
      <c r="F1814" s="5">
        <v>32</v>
      </c>
      <c r="G1814" s="1" t="s">
        <v>965</v>
      </c>
      <c r="H1814" s="5" t="s">
        <v>247</v>
      </c>
      <c r="I1814">
        <v>94</v>
      </c>
      <c r="K1814" s="4">
        <f t="shared" si="30"/>
        <v>0</v>
      </c>
    </row>
    <row r="1815" spans="1:11" x14ac:dyDescent="0.2">
      <c r="G1815" s="1"/>
    </row>
    <row r="1816" spans="1:11" ht="32" x14ac:dyDescent="0.2">
      <c r="A1816">
        <v>1073</v>
      </c>
      <c r="B1816">
        <v>13196</v>
      </c>
      <c r="C1816">
        <v>2</v>
      </c>
      <c r="D1816">
        <v>13</v>
      </c>
      <c r="E1816">
        <v>137</v>
      </c>
      <c r="F1816" s="5">
        <v>33</v>
      </c>
      <c r="G1816" s="1" t="s">
        <v>966</v>
      </c>
      <c r="H1816" s="5" t="s">
        <v>247</v>
      </c>
      <c r="I1816">
        <v>18</v>
      </c>
      <c r="K1816" s="4">
        <f t="shared" si="30"/>
        <v>0</v>
      </c>
    </row>
    <row r="1817" spans="1:11" x14ac:dyDescent="0.2">
      <c r="G1817" s="1"/>
    </row>
    <row r="1818" spans="1:11" ht="16" x14ac:dyDescent="0.2">
      <c r="A1818">
        <v>1074</v>
      </c>
      <c r="B1818">
        <v>17527</v>
      </c>
      <c r="C1818">
        <v>2</v>
      </c>
      <c r="D1818">
        <v>13</v>
      </c>
      <c r="E1818">
        <v>137</v>
      </c>
      <c r="G1818" s="1" t="s">
        <v>967</v>
      </c>
    </row>
    <row r="1819" spans="1:11" x14ac:dyDescent="0.2">
      <c r="G1819" s="1"/>
    </row>
    <row r="1820" spans="1:11" ht="16" x14ac:dyDescent="0.2">
      <c r="A1820">
        <v>1075</v>
      </c>
      <c r="B1820">
        <v>17528</v>
      </c>
      <c r="C1820">
        <v>2</v>
      </c>
      <c r="D1820">
        <v>13</v>
      </c>
      <c r="E1820">
        <v>137</v>
      </c>
      <c r="F1820" s="5">
        <v>34</v>
      </c>
      <c r="G1820" s="1" t="s">
        <v>968</v>
      </c>
      <c r="H1820" s="5" t="s">
        <v>247</v>
      </c>
      <c r="I1820">
        <v>19</v>
      </c>
      <c r="K1820" s="4">
        <f t="shared" si="30"/>
        <v>0</v>
      </c>
    </row>
    <row r="1821" spans="1:11" x14ac:dyDescent="0.2">
      <c r="G1821" s="1"/>
    </row>
    <row r="1822" spans="1:11" ht="16" x14ac:dyDescent="0.2">
      <c r="A1822">
        <v>1076</v>
      </c>
      <c r="B1822">
        <v>17529</v>
      </c>
      <c r="C1822">
        <v>2</v>
      </c>
      <c r="D1822">
        <v>13</v>
      </c>
      <c r="E1822">
        <v>137</v>
      </c>
      <c r="F1822" s="5">
        <v>35</v>
      </c>
      <c r="G1822" s="1" t="s">
        <v>969</v>
      </c>
      <c r="H1822" s="5" t="s">
        <v>247</v>
      </c>
      <c r="I1822">
        <v>41</v>
      </c>
      <c r="K1822" s="4">
        <f t="shared" si="30"/>
        <v>0</v>
      </c>
    </row>
    <row r="1823" spans="1:11" x14ac:dyDescent="0.2">
      <c r="G1823" s="1"/>
    </row>
    <row r="1824" spans="1:11" ht="16" x14ac:dyDescent="0.2">
      <c r="A1824">
        <v>1077</v>
      </c>
      <c r="B1824">
        <v>629</v>
      </c>
      <c r="C1824">
        <v>2</v>
      </c>
      <c r="D1824">
        <v>13</v>
      </c>
      <c r="E1824">
        <v>137</v>
      </c>
      <c r="G1824" s="1" t="s">
        <v>970</v>
      </c>
    </row>
    <row r="1825" spans="1:11" x14ac:dyDescent="0.2">
      <c r="G1825" s="1"/>
    </row>
    <row r="1826" spans="1:11" ht="16" x14ac:dyDescent="0.2">
      <c r="A1826">
        <v>1078</v>
      </c>
      <c r="B1826">
        <v>10448</v>
      </c>
      <c r="C1826">
        <v>2</v>
      </c>
      <c r="D1826">
        <v>13</v>
      </c>
      <c r="E1826">
        <v>137</v>
      </c>
      <c r="G1826" s="1" t="s">
        <v>971</v>
      </c>
    </row>
    <row r="1827" spans="1:11" x14ac:dyDescent="0.2">
      <c r="G1827" s="1"/>
    </row>
    <row r="1828" spans="1:11" ht="16" x14ac:dyDescent="0.2">
      <c r="A1828">
        <v>1079</v>
      </c>
      <c r="B1828">
        <v>17517</v>
      </c>
      <c r="C1828">
        <v>2</v>
      </c>
      <c r="D1828">
        <v>13</v>
      </c>
      <c r="E1828">
        <v>137</v>
      </c>
      <c r="F1828" s="5">
        <v>36</v>
      </c>
      <c r="G1828" s="1" t="s">
        <v>972</v>
      </c>
      <c r="H1828" s="5" t="s">
        <v>247</v>
      </c>
      <c r="I1828">
        <v>3</v>
      </c>
      <c r="K1828" s="4">
        <f t="shared" si="30"/>
        <v>0</v>
      </c>
    </row>
    <row r="1829" spans="1:11" x14ac:dyDescent="0.2">
      <c r="G1829" s="1"/>
    </row>
    <row r="1830" spans="1:11" ht="32" x14ac:dyDescent="0.2">
      <c r="A1830">
        <v>1080</v>
      </c>
      <c r="B1830">
        <v>632</v>
      </c>
      <c r="C1830">
        <v>2</v>
      </c>
      <c r="D1830">
        <v>13</v>
      </c>
      <c r="E1830">
        <v>137</v>
      </c>
      <c r="F1830" s="5">
        <v>37</v>
      </c>
      <c r="G1830" s="1" t="s">
        <v>973</v>
      </c>
      <c r="H1830" s="5" t="s">
        <v>247</v>
      </c>
      <c r="I1830">
        <v>112</v>
      </c>
      <c r="K1830" s="4">
        <f t="shared" si="30"/>
        <v>0</v>
      </c>
    </row>
    <row r="1831" spans="1:11" x14ac:dyDescent="0.2">
      <c r="G1831" s="1"/>
    </row>
    <row r="1832" spans="1:11" ht="32" x14ac:dyDescent="0.2">
      <c r="A1832">
        <v>1081</v>
      </c>
      <c r="B1832">
        <v>13426</v>
      </c>
      <c r="C1832">
        <v>2</v>
      </c>
      <c r="D1832">
        <v>13</v>
      </c>
      <c r="E1832">
        <v>137</v>
      </c>
      <c r="F1832" s="5">
        <v>38</v>
      </c>
      <c r="G1832" s="1" t="s">
        <v>974</v>
      </c>
      <c r="H1832" s="5" t="s">
        <v>247</v>
      </c>
      <c r="I1832">
        <v>112</v>
      </c>
      <c r="K1832" s="4">
        <f t="shared" si="30"/>
        <v>0</v>
      </c>
    </row>
    <row r="1833" spans="1:11" x14ac:dyDescent="0.2">
      <c r="G1833" s="1"/>
    </row>
    <row r="1834" spans="1:11" ht="16" x14ac:dyDescent="0.2">
      <c r="A1834">
        <v>1082</v>
      </c>
      <c r="B1834">
        <v>10449</v>
      </c>
      <c r="C1834">
        <v>2</v>
      </c>
      <c r="D1834">
        <v>13</v>
      </c>
      <c r="E1834">
        <v>137</v>
      </c>
      <c r="G1834" s="1" t="s">
        <v>975</v>
      </c>
    </row>
    <row r="1835" spans="1:11" x14ac:dyDescent="0.2">
      <c r="G1835" s="1"/>
    </row>
    <row r="1836" spans="1:11" ht="32" x14ac:dyDescent="0.2">
      <c r="A1836">
        <v>1083</v>
      </c>
      <c r="B1836">
        <v>635</v>
      </c>
      <c r="C1836">
        <v>2</v>
      </c>
      <c r="D1836">
        <v>13</v>
      </c>
      <c r="E1836">
        <v>137</v>
      </c>
      <c r="F1836" s="5">
        <v>39</v>
      </c>
      <c r="G1836" s="1" t="s">
        <v>976</v>
      </c>
      <c r="H1836" s="5" t="s">
        <v>247</v>
      </c>
      <c r="I1836">
        <v>42</v>
      </c>
      <c r="K1836" s="4">
        <f t="shared" si="30"/>
        <v>0</v>
      </c>
    </row>
    <row r="1837" spans="1:11" x14ac:dyDescent="0.2">
      <c r="G1837" s="1"/>
    </row>
    <row r="1838" spans="1:11" ht="16" x14ac:dyDescent="0.2">
      <c r="A1838">
        <v>1084</v>
      </c>
      <c r="B1838">
        <v>13156</v>
      </c>
      <c r="C1838">
        <v>2</v>
      </c>
      <c r="D1838">
        <v>13</v>
      </c>
      <c r="E1838">
        <v>137</v>
      </c>
      <c r="G1838" s="1" t="s">
        <v>977</v>
      </c>
    </row>
    <row r="1839" spans="1:11" x14ac:dyDescent="0.2">
      <c r="G1839" s="1"/>
    </row>
    <row r="1840" spans="1:11" ht="48" x14ac:dyDescent="0.2">
      <c r="A1840">
        <v>1085</v>
      </c>
      <c r="B1840">
        <v>13157</v>
      </c>
      <c r="C1840">
        <v>2</v>
      </c>
      <c r="D1840">
        <v>13</v>
      </c>
      <c r="E1840">
        <v>137</v>
      </c>
      <c r="F1840" s="5">
        <v>40</v>
      </c>
      <c r="G1840" s="1" t="s">
        <v>978</v>
      </c>
      <c r="H1840" s="5" t="s">
        <v>247</v>
      </c>
      <c r="I1840">
        <v>2</v>
      </c>
      <c r="K1840" s="4">
        <f t="shared" si="30"/>
        <v>0</v>
      </c>
    </row>
    <row r="1841" spans="1:12" x14ac:dyDescent="0.2">
      <c r="G1841" s="1"/>
    </row>
    <row r="1842" spans="1:12" ht="16" x14ac:dyDescent="0.2">
      <c r="A1842">
        <v>1086</v>
      </c>
      <c r="B1842">
        <v>13451</v>
      </c>
      <c r="C1842">
        <v>2</v>
      </c>
      <c r="D1842">
        <v>13</v>
      </c>
      <c r="E1842">
        <v>137</v>
      </c>
      <c r="G1842" s="1" t="s">
        <v>979</v>
      </c>
    </row>
    <row r="1843" spans="1:12" x14ac:dyDescent="0.2">
      <c r="G1843" s="1"/>
    </row>
    <row r="1844" spans="1:12" ht="16" x14ac:dyDescent="0.2">
      <c r="A1844">
        <v>1087</v>
      </c>
      <c r="B1844">
        <v>13452</v>
      </c>
      <c r="C1844">
        <v>2</v>
      </c>
      <c r="D1844">
        <v>13</v>
      </c>
      <c r="E1844">
        <v>137</v>
      </c>
      <c r="G1844" s="1" t="s">
        <v>980</v>
      </c>
    </row>
    <row r="1845" spans="1:12" x14ac:dyDescent="0.2">
      <c r="G1845" s="1"/>
    </row>
    <row r="1846" spans="1:12" ht="32" x14ac:dyDescent="0.2">
      <c r="A1846">
        <v>1088</v>
      </c>
      <c r="B1846">
        <v>16608</v>
      </c>
      <c r="C1846">
        <v>2</v>
      </c>
      <c r="D1846">
        <v>13</v>
      </c>
      <c r="E1846">
        <v>137</v>
      </c>
      <c r="F1846" s="5">
        <v>41</v>
      </c>
      <c r="G1846" s="1" t="s">
        <v>981</v>
      </c>
      <c r="H1846" s="5" t="s">
        <v>247</v>
      </c>
      <c r="I1846">
        <v>2</v>
      </c>
      <c r="K1846" s="4">
        <f t="shared" si="30"/>
        <v>0</v>
      </c>
    </row>
    <row r="1847" spans="1:12" x14ac:dyDescent="0.2">
      <c r="G1847" s="1"/>
      <c r="L1847" s="4">
        <f>SUM(K1730:K1846)</f>
        <v>0</v>
      </c>
    </row>
    <row r="1848" spans="1:12" x14ac:dyDescent="0.2">
      <c r="A1848">
        <v>1089</v>
      </c>
      <c r="B1848">
        <v>0</v>
      </c>
      <c r="C1848">
        <v>2</v>
      </c>
      <c r="D1848">
        <v>13</v>
      </c>
      <c r="G1848" s="1"/>
    </row>
    <row r="1849" spans="1:12" x14ac:dyDescent="0.2">
      <c r="G1849" s="1"/>
    </row>
    <row r="1850" spans="1:12" ht="16" x14ac:dyDescent="0.2">
      <c r="A1850">
        <v>1090</v>
      </c>
      <c r="B1850">
        <v>1397</v>
      </c>
      <c r="C1850">
        <v>2</v>
      </c>
      <c r="D1850">
        <v>14</v>
      </c>
      <c r="E1850">
        <v>139</v>
      </c>
      <c r="G1850" s="1" t="s">
        <v>982</v>
      </c>
    </row>
    <row r="1851" spans="1:12" x14ac:dyDescent="0.2">
      <c r="G1851" s="1"/>
    </row>
    <row r="1852" spans="1:12" ht="16" x14ac:dyDescent="0.2">
      <c r="A1852">
        <v>1091</v>
      </c>
      <c r="B1852">
        <v>14939</v>
      </c>
      <c r="C1852">
        <v>2</v>
      </c>
      <c r="D1852">
        <v>14</v>
      </c>
      <c r="E1852">
        <v>139</v>
      </c>
      <c r="G1852" s="1" t="s">
        <v>204</v>
      </c>
    </row>
    <row r="1853" spans="1:12" x14ac:dyDescent="0.2">
      <c r="G1853" s="1"/>
    </row>
    <row r="1854" spans="1:12" ht="64" x14ac:dyDescent="0.2">
      <c r="A1854">
        <v>1092</v>
      </c>
      <c r="B1854">
        <v>785</v>
      </c>
      <c r="C1854">
        <v>2</v>
      </c>
      <c r="D1854">
        <v>14</v>
      </c>
      <c r="E1854">
        <v>139</v>
      </c>
      <c r="G1854" s="1" t="s">
        <v>205</v>
      </c>
    </row>
    <row r="1855" spans="1:12" x14ac:dyDescent="0.2">
      <c r="G1855" s="1"/>
    </row>
    <row r="1856" spans="1:12" ht="16" x14ac:dyDescent="0.2">
      <c r="A1856">
        <v>1093</v>
      </c>
      <c r="B1856">
        <v>16380</v>
      </c>
      <c r="C1856">
        <v>2</v>
      </c>
      <c r="D1856">
        <v>14</v>
      </c>
      <c r="E1856">
        <v>139</v>
      </c>
      <c r="G1856" s="1" t="s">
        <v>206</v>
      </c>
    </row>
    <row r="1857" spans="1:11" x14ac:dyDescent="0.2">
      <c r="G1857" s="1"/>
    </row>
    <row r="1858" spans="1:11" ht="16" x14ac:dyDescent="0.2">
      <c r="A1858">
        <v>1094</v>
      </c>
      <c r="B1858">
        <v>16381</v>
      </c>
      <c r="C1858">
        <v>2</v>
      </c>
      <c r="D1858">
        <v>14</v>
      </c>
      <c r="E1858">
        <v>139</v>
      </c>
      <c r="G1858" s="1" t="s">
        <v>983</v>
      </c>
    </row>
    <row r="1859" spans="1:11" x14ac:dyDescent="0.2">
      <c r="G1859" s="1"/>
    </row>
    <row r="1860" spans="1:11" ht="16" x14ac:dyDescent="0.2">
      <c r="A1860">
        <v>1095</v>
      </c>
      <c r="B1860">
        <v>16382</v>
      </c>
      <c r="C1860">
        <v>2</v>
      </c>
      <c r="D1860">
        <v>14</v>
      </c>
      <c r="E1860">
        <v>139</v>
      </c>
      <c r="G1860" s="1" t="s">
        <v>984</v>
      </c>
    </row>
    <row r="1861" spans="1:11" x14ac:dyDescent="0.2">
      <c r="G1861" s="1"/>
    </row>
    <row r="1862" spans="1:11" ht="16" x14ac:dyDescent="0.2">
      <c r="A1862">
        <v>1096</v>
      </c>
      <c r="B1862">
        <v>15895</v>
      </c>
      <c r="C1862">
        <v>2</v>
      </c>
      <c r="D1862">
        <v>14</v>
      </c>
      <c r="E1862">
        <v>139</v>
      </c>
      <c r="G1862" s="1" t="s">
        <v>985</v>
      </c>
    </row>
    <row r="1863" spans="1:11" x14ac:dyDescent="0.2">
      <c r="G1863" s="1"/>
    </row>
    <row r="1864" spans="1:11" ht="16" x14ac:dyDescent="0.2">
      <c r="A1864">
        <v>1097</v>
      </c>
      <c r="B1864">
        <v>15897</v>
      </c>
      <c r="C1864">
        <v>2</v>
      </c>
      <c r="D1864">
        <v>14</v>
      </c>
      <c r="E1864">
        <v>139</v>
      </c>
      <c r="G1864" s="1" t="s">
        <v>986</v>
      </c>
    </row>
    <row r="1865" spans="1:11" x14ac:dyDescent="0.2">
      <c r="G1865" s="1"/>
    </row>
    <row r="1866" spans="1:11" ht="16" x14ac:dyDescent="0.2">
      <c r="A1866">
        <v>1098</v>
      </c>
      <c r="B1866">
        <v>15898</v>
      </c>
      <c r="C1866">
        <v>2</v>
      </c>
      <c r="D1866">
        <v>14</v>
      </c>
      <c r="E1866">
        <v>139</v>
      </c>
      <c r="F1866" s="5">
        <v>1</v>
      </c>
      <c r="G1866" s="1" t="s">
        <v>987</v>
      </c>
      <c r="H1866" s="5" t="s">
        <v>231</v>
      </c>
      <c r="I1866">
        <v>611</v>
      </c>
      <c r="K1866" s="4">
        <f>J1866*I1866</f>
        <v>0</v>
      </c>
    </row>
    <row r="1867" spans="1:11" x14ac:dyDescent="0.2">
      <c r="G1867" s="1"/>
    </row>
    <row r="1868" spans="1:11" ht="16" x14ac:dyDescent="0.2">
      <c r="A1868">
        <v>1099</v>
      </c>
      <c r="B1868">
        <v>16000</v>
      </c>
      <c r="C1868">
        <v>2</v>
      </c>
      <c r="D1868">
        <v>14</v>
      </c>
      <c r="E1868">
        <v>139</v>
      </c>
      <c r="G1868" s="1" t="s">
        <v>988</v>
      </c>
    </row>
    <row r="1869" spans="1:11" x14ac:dyDescent="0.2">
      <c r="G1869" s="1"/>
    </row>
    <row r="1870" spans="1:11" ht="16" x14ac:dyDescent="0.2">
      <c r="A1870">
        <v>1100</v>
      </c>
      <c r="B1870">
        <v>16001</v>
      </c>
      <c r="C1870">
        <v>2</v>
      </c>
      <c r="D1870">
        <v>14</v>
      </c>
      <c r="E1870">
        <v>139</v>
      </c>
      <c r="F1870" s="5">
        <v>2</v>
      </c>
      <c r="G1870" s="1" t="s">
        <v>987</v>
      </c>
      <c r="H1870" s="5" t="s">
        <v>231</v>
      </c>
      <c r="I1870">
        <v>2</v>
      </c>
      <c r="K1870" s="4">
        <f t="shared" ref="K1870:K1896" si="31">J1870*I1870</f>
        <v>0</v>
      </c>
    </row>
    <row r="1871" spans="1:11" x14ac:dyDescent="0.2">
      <c r="G1871" s="1"/>
    </row>
    <row r="1872" spans="1:11" ht="16" x14ac:dyDescent="0.2">
      <c r="A1872">
        <v>1101</v>
      </c>
      <c r="B1872">
        <v>16003</v>
      </c>
      <c r="C1872">
        <v>2</v>
      </c>
      <c r="D1872">
        <v>14</v>
      </c>
      <c r="E1872">
        <v>139</v>
      </c>
      <c r="G1872" s="1" t="s">
        <v>989</v>
      </c>
    </row>
    <row r="1873" spans="1:11" x14ac:dyDescent="0.2">
      <c r="G1873" s="1"/>
    </row>
    <row r="1874" spans="1:11" ht="16" x14ac:dyDescent="0.2">
      <c r="A1874">
        <v>1102</v>
      </c>
      <c r="B1874">
        <v>16004</v>
      </c>
      <c r="C1874">
        <v>2</v>
      </c>
      <c r="D1874">
        <v>14</v>
      </c>
      <c r="E1874">
        <v>139</v>
      </c>
      <c r="F1874" s="5">
        <v>3</v>
      </c>
      <c r="G1874" s="1" t="s">
        <v>987</v>
      </c>
      <c r="H1874" s="5" t="s">
        <v>231</v>
      </c>
      <c r="I1874">
        <v>249</v>
      </c>
      <c r="K1874" s="4">
        <f t="shared" si="31"/>
        <v>0</v>
      </c>
    </row>
    <row r="1875" spans="1:11" x14ac:dyDescent="0.2">
      <c r="G1875" s="1"/>
    </row>
    <row r="1876" spans="1:11" ht="16" x14ac:dyDescent="0.2">
      <c r="A1876">
        <v>1103</v>
      </c>
      <c r="B1876">
        <v>786</v>
      </c>
      <c r="C1876">
        <v>2</v>
      </c>
      <c r="D1876">
        <v>14</v>
      </c>
      <c r="E1876">
        <v>139</v>
      </c>
      <c r="G1876" s="1" t="s">
        <v>990</v>
      </c>
    </row>
    <row r="1877" spans="1:11" x14ac:dyDescent="0.2">
      <c r="G1877" s="1"/>
    </row>
    <row r="1878" spans="1:11" ht="16" x14ac:dyDescent="0.2">
      <c r="A1878">
        <v>1104</v>
      </c>
      <c r="B1878">
        <v>16006</v>
      </c>
      <c r="C1878">
        <v>2</v>
      </c>
      <c r="D1878">
        <v>14</v>
      </c>
      <c r="E1878">
        <v>139</v>
      </c>
      <c r="G1878" s="1" t="s">
        <v>991</v>
      </c>
    </row>
    <row r="1879" spans="1:11" x14ac:dyDescent="0.2">
      <c r="G1879" s="1"/>
    </row>
    <row r="1880" spans="1:11" ht="16" x14ac:dyDescent="0.2">
      <c r="A1880">
        <v>1105</v>
      </c>
      <c r="B1880">
        <v>16007</v>
      </c>
      <c r="C1880">
        <v>2</v>
      </c>
      <c r="D1880">
        <v>14</v>
      </c>
      <c r="E1880">
        <v>139</v>
      </c>
      <c r="F1880" s="5">
        <v>4</v>
      </c>
      <c r="G1880" s="1" t="s">
        <v>992</v>
      </c>
      <c r="H1880" s="5" t="s">
        <v>231</v>
      </c>
      <c r="I1880">
        <v>639</v>
      </c>
      <c r="K1880" s="4">
        <f t="shared" si="31"/>
        <v>0</v>
      </c>
    </row>
    <row r="1881" spans="1:11" x14ac:dyDescent="0.2">
      <c r="G1881" s="1"/>
    </row>
    <row r="1882" spans="1:11" ht="16" x14ac:dyDescent="0.2">
      <c r="A1882">
        <v>1106</v>
      </c>
      <c r="B1882">
        <v>15995</v>
      </c>
      <c r="C1882">
        <v>2</v>
      </c>
      <c r="D1882">
        <v>14</v>
      </c>
      <c r="E1882">
        <v>140</v>
      </c>
      <c r="G1882" s="1" t="s">
        <v>993</v>
      </c>
    </row>
    <row r="1883" spans="1:11" x14ac:dyDescent="0.2">
      <c r="G1883" s="1"/>
    </row>
    <row r="1884" spans="1:11" ht="32" x14ac:dyDescent="0.2">
      <c r="A1884">
        <v>1107</v>
      </c>
      <c r="B1884">
        <v>15996</v>
      </c>
      <c r="C1884">
        <v>2</v>
      </c>
      <c r="D1884">
        <v>14</v>
      </c>
      <c r="E1884">
        <v>140</v>
      </c>
      <c r="G1884" s="1" t="s">
        <v>994</v>
      </c>
    </row>
    <row r="1885" spans="1:11" x14ac:dyDescent="0.2">
      <c r="G1885" s="1"/>
    </row>
    <row r="1886" spans="1:11" ht="16" x14ac:dyDescent="0.2">
      <c r="A1886">
        <v>1108</v>
      </c>
      <c r="B1886">
        <v>15997</v>
      </c>
      <c r="C1886">
        <v>2</v>
      </c>
      <c r="D1886">
        <v>14</v>
      </c>
      <c r="E1886">
        <v>140</v>
      </c>
      <c r="F1886" s="5">
        <v>5</v>
      </c>
      <c r="G1886" s="1" t="s">
        <v>995</v>
      </c>
      <c r="H1886" s="5" t="s">
        <v>231</v>
      </c>
      <c r="I1886">
        <v>6</v>
      </c>
      <c r="K1886" s="4">
        <f t="shared" si="31"/>
        <v>0</v>
      </c>
    </row>
    <row r="1887" spans="1:11" x14ac:dyDescent="0.2">
      <c r="G1887" s="1"/>
    </row>
    <row r="1888" spans="1:11" ht="16" x14ac:dyDescent="0.2">
      <c r="A1888">
        <v>1109</v>
      </c>
      <c r="B1888">
        <v>791</v>
      </c>
      <c r="C1888">
        <v>2</v>
      </c>
      <c r="D1888">
        <v>14</v>
      </c>
      <c r="E1888">
        <v>140</v>
      </c>
      <c r="G1888" s="1" t="s">
        <v>996</v>
      </c>
    </row>
    <row r="1889" spans="1:12" x14ac:dyDescent="0.2">
      <c r="G1889" s="1"/>
    </row>
    <row r="1890" spans="1:12" ht="48" x14ac:dyDescent="0.2">
      <c r="A1890">
        <v>1110</v>
      </c>
      <c r="B1890">
        <v>792</v>
      </c>
      <c r="C1890">
        <v>2</v>
      </c>
      <c r="D1890">
        <v>14</v>
      </c>
      <c r="E1890">
        <v>140</v>
      </c>
      <c r="G1890" s="1" t="s">
        <v>997</v>
      </c>
    </row>
    <row r="1891" spans="1:12" x14ac:dyDescent="0.2">
      <c r="G1891" s="1"/>
    </row>
    <row r="1892" spans="1:12" ht="16" x14ac:dyDescent="0.2">
      <c r="A1892">
        <v>1111</v>
      </c>
      <c r="B1892">
        <v>14947</v>
      </c>
      <c r="C1892">
        <v>2</v>
      </c>
      <c r="D1892">
        <v>14</v>
      </c>
      <c r="E1892">
        <v>140</v>
      </c>
      <c r="F1892" s="5">
        <v>6</v>
      </c>
      <c r="G1892" s="1" t="s">
        <v>998</v>
      </c>
      <c r="H1892" s="5" t="s">
        <v>247</v>
      </c>
      <c r="I1892">
        <v>6</v>
      </c>
      <c r="K1892" s="4">
        <f t="shared" si="31"/>
        <v>0</v>
      </c>
    </row>
    <row r="1893" spans="1:12" x14ac:dyDescent="0.2">
      <c r="G1893" s="1"/>
    </row>
    <row r="1894" spans="1:12" ht="16" x14ac:dyDescent="0.2">
      <c r="A1894">
        <v>1112</v>
      </c>
      <c r="B1894">
        <v>18630</v>
      </c>
      <c r="C1894">
        <v>2</v>
      </c>
      <c r="D1894">
        <v>14</v>
      </c>
      <c r="E1894">
        <v>140</v>
      </c>
      <c r="G1894" s="1" t="s">
        <v>999</v>
      </c>
    </row>
    <row r="1895" spans="1:12" x14ac:dyDescent="0.2">
      <c r="G1895" s="1"/>
    </row>
    <row r="1896" spans="1:12" ht="32" x14ac:dyDescent="0.2">
      <c r="A1896">
        <v>1113</v>
      </c>
      <c r="B1896">
        <v>14948</v>
      </c>
      <c r="C1896">
        <v>2</v>
      </c>
      <c r="D1896">
        <v>14</v>
      </c>
      <c r="E1896">
        <v>140</v>
      </c>
      <c r="F1896" s="5">
        <v>7</v>
      </c>
      <c r="G1896" s="1" t="s">
        <v>1000</v>
      </c>
      <c r="H1896" s="5" t="s">
        <v>247</v>
      </c>
      <c r="I1896">
        <v>107</v>
      </c>
      <c r="K1896" s="4">
        <f t="shared" si="31"/>
        <v>0</v>
      </c>
    </row>
    <row r="1897" spans="1:12" x14ac:dyDescent="0.2">
      <c r="G1897" s="1"/>
      <c r="L1897" s="4">
        <f>SUM(K1866:K1896)</f>
        <v>0</v>
      </c>
    </row>
    <row r="1898" spans="1:12" x14ac:dyDescent="0.2">
      <c r="A1898">
        <v>1114</v>
      </c>
      <c r="B1898">
        <v>0</v>
      </c>
      <c r="C1898">
        <v>2</v>
      </c>
      <c r="D1898">
        <v>14</v>
      </c>
      <c r="G1898" s="1"/>
    </row>
    <row r="1899" spans="1:12" x14ac:dyDescent="0.2">
      <c r="G1899" s="1"/>
    </row>
    <row r="1900" spans="1:12" ht="16" x14ac:dyDescent="0.2">
      <c r="A1900">
        <v>1115</v>
      </c>
      <c r="B1900">
        <v>1398</v>
      </c>
      <c r="C1900">
        <v>2</v>
      </c>
      <c r="D1900">
        <v>15</v>
      </c>
      <c r="E1900">
        <v>142</v>
      </c>
      <c r="G1900" s="1" t="s">
        <v>1001</v>
      </c>
    </row>
    <row r="1901" spans="1:12" x14ac:dyDescent="0.2">
      <c r="G1901" s="1"/>
    </row>
    <row r="1902" spans="1:12" ht="16" x14ac:dyDescent="0.2">
      <c r="A1902">
        <v>1116</v>
      </c>
      <c r="B1902">
        <v>14938</v>
      </c>
      <c r="C1902">
        <v>2</v>
      </c>
      <c r="D1902">
        <v>15</v>
      </c>
      <c r="E1902">
        <v>142</v>
      </c>
      <c r="G1902" s="1" t="s">
        <v>204</v>
      </c>
    </row>
    <row r="1903" spans="1:12" x14ac:dyDescent="0.2">
      <c r="G1903" s="1"/>
    </row>
    <row r="1904" spans="1:12" ht="64" x14ac:dyDescent="0.2">
      <c r="A1904">
        <v>1117</v>
      </c>
      <c r="B1904">
        <v>794</v>
      </c>
      <c r="C1904">
        <v>2</v>
      </c>
      <c r="D1904">
        <v>15</v>
      </c>
      <c r="E1904">
        <v>142</v>
      </c>
      <c r="G1904" s="1" t="s">
        <v>205</v>
      </c>
    </row>
    <row r="1905" spans="1:7" x14ac:dyDescent="0.2">
      <c r="G1905" s="1"/>
    </row>
    <row r="1906" spans="1:7" ht="16" x14ac:dyDescent="0.2">
      <c r="A1906">
        <v>1118</v>
      </c>
      <c r="B1906">
        <v>16383</v>
      </c>
      <c r="C1906">
        <v>2</v>
      </c>
      <c r="D1906">
        <v>15</v>
      </c>
      <c r="E1906">
        <v>142</v>
      </c>
      <c r="G1906" s="1" t="s">
        <v>206</v>
      </c>
    </row>
    <row r="1907" spans="1:7" x14ac:dyDescent="0.2">
      <c r="G1907" s="1"/>
    </row>
    <row r="1908" spans="1:7" ht="16" x14ac:dyDescent="0.2">
      <c r="A1908">
        <v>1119</v>
      </c>
      <c r="B1908">
        <v>16384</v>
      </c>
      <c r="C1908">
        <v>2</v>
      </c>
      <c r="D1908">
        <v>15</v>
      </c>
      <c r="E1908">
        <v>142</v>
      </c>
      <c r="G1908" s="1" t="s">
        <v>1002</v>
      </c>
    </row>
    <row r="1909" spans="1:7" x14ac:dyDescent="0.2">
      <c r="G1909" s="1"/>
    </row>
    <row r="1910" spans="1:7" ht="32" x14ac:dyDescent="0.2">
      <c r="A1910">
        <v>1120</v>
      </c>
      <c r="B1910">
        <v>16385</v>
      </c>
      <c r="C1910">
        <v>2</v>
      </c>
      <c r="D1910">
        <v>15</v>
      </c>
      <c r="E1910">
        <v>142</v>
      </c>
      <c r="G1910" s="1" t="s">
        <v>1003</v>
      </c>
    </row>
    <row r="1911" spans="1:7" x14ac:dyDescent="0.2">
      <c r="G1911" s="1"/>
    </row>
    <row r="1912" spans="1:7" ht="16" x14ac:dyDescent="0.2">
      <c r="A1912">
        <v>1121</v>
      </c>
      <c r="B1912">
        <v>16386</v>
      </c>
      <c r="C1912">
        <v>2</v>
      </c>
      <c r="D1912">
        <v>15</v>
      </c>
      <c r="E1912">
        <v>142</v>
      </c>
      <c r="G1912" s="1" t="s">
        <v>1004</v>
      </c>
    </row>
    <row r="1913" spans="1:7" x14ac:dyDescent="0.2">
      <c r="G1913" s="1"/>
    </row>
    <row r="1914" spans="1:7" ht="32" x14ac:dyDescent="0.2">
      <c r="A1914">
        <v>1122</v>
      </c>
      <c r="B1914">
        <v>16387</v>
      </c>
      <c r="C1914">
        <v>2</v>
      </c>
      <c r="D1914">
        <v>15</v>
      </c>
      <c r="E1914">
        <v>142</v>
      </c>
      <c r="G1914" s="1" t="s">
        <v>1005</v>
      </c>
    </row>
    <row r="1915" spans="1:7" x14ac:dyDescent="0.2">
      <c r="G1915" s="1"/>
    </row>
    <row r="1916" spans="1:7" ht="48" x14ac:dyDescent="0.2">
      <c r="A1916">
        <v>1123</v>
      </c>
      <c r="B1916">
        <v>16388</v>
      </c>
      <c r="C1916">
        <v>2</v>
      </c>
      <c r="D1916">
        <v>15</v>
      </c>
      <c r="E1916">
        <v>142</v>
      </c>
      <c r="G1916" s="1" t="s">
        <v>1006</v>
      </c>
    </row>
    <row r="1917" spans="1:7" x14ac:dyDescent="0.2">
      <c r="G1917" s="1"/>
    </row>
    <row r="1918" spans="1:7" ht="16" x14ac:dyDescent="0.2">
      <c r="A1918">
        <v>1124</v>
      </c>
      <c r="B1918">
        <v>798</v>
      </c>
      <c r="C1918">
        <v>2</v>
      </c>
      <c r="D1918">
        <v>15</v>
      </c>
      <c r="E1918">
        <v>142</v>
      </c>
      <c r="G1918" s="1" t="s">
        <v>1007</v>
      </c>
    </row>
    <row r="1919" spans="1:7" x14ac:dyDescent="0.2">
      <c r="G1919" s="1"/>
    </row>
    <row r="1920" spans="1:7" ht="32" x14ac:dyDescent="0.2">
      <c r="A1920">
        <v>1125</v>
      </c>
      <c r="B1920">
        <v>799</v>
      </c>
      <c r="C1920">
        <v>2</v>
      </c>
      <c r="D1920">
        <v>15</v>
      </c>
      <c r="E1920">
        <v>142</v>
      </c>
      <c r="G1920" s="1" t="s">
        <v>1008</v>
      </c>
    </row>
    <row r="1921" spans="1:11" x14ac:dyDescent="0.2">
      <c r="G1921" s="1"/>
    </row>
    <row r="1922" spans="1:11" ht="16" x14ac:dyDescent="0.2">
      <c r="A1922">
        <v>1126</v>
      </c>
      <c r="B1922">
        <v>800</v>
      </c>
      <c r="C1922">
        <v>2</v>
      </c>
      <c r="D1922">
        <v>15</v>
      </c>
      <c r="E1922">
        <v>142</v>
      </c>
      <c r="F1922" s="5">
        <v>1</v>
      </c>
      <c r="G1922" s="1" t="s">
        <v>821</v>
      </c>
      <c r="H1922" s="5" t="s">
        <v>231</v>
      </c>
      <c r="I1922">
        <v>6466</v>
      </c>
      <c r="K1922" s="4">
        <f>J1922*I1922</f>
        <v>0</v>
      </c>
    </row>
    <row r="1923" spans="1:11" x14ac:dyDescent="0.2">
      <c r="G1923" s="1"/>
    </row>
    <row r="1924" spans="1:11" ht="16" x14ac:dyDescent="0.2">
      <c r="A1924">
        <v>1127</v>
      </c>
      <c r="B1924">
        <v>15962</v>
      </c>
      <c r="C1924">
        <v>2</v>
      </c>
      <c r="D1924">
        <v>15</v>
      </c>
      <c r="E1924">
        <v>142</v>
      </c>
      <c r="F1924" s="5">
        <v>2</v>
      </c>
      <c r="G1924" s="1" t="s">
        <v>1009</v>
      </c>
      <c r="H1924" s="5" t="s">
        <v>231</v>
      </c>
      <c r="I1924">
        <v>343</v>
      </c>
      <c r="K1924" s="4">
        <f t="shared" ref="K1924:K1984" si="32">J1924*I1924</f>
        <v>0</v>
      </c>
    </row>
    <row r="1925" spans="1:11" x14ac:dyDescent="0.2">
      <c r="G1925" s="1"/>
    </row>
    <row r="1926" spans="1:11" ht="16" x14ac:dyDescent="0.2">
      <c r="A1926">
        <v>1128</v>
      </c>
      <c r="B1926">
        <v>2555</v>
      </c>
      <c r="C1926">
        <v>2</v>
      </c>
      <c r="D1926">
        <v>15</v>
      </c>
      <c r="E1926">
        <v>143</v>
      </c>
      <c r="G1926" s="1" t="s">
        <v>1010</v>
      </c>
    </row>
    <row r="1927" spans="1:11" x14ac:dyDescent="0.2">
      <c r="G1927" s="1"/>
    </row>
    <row r="1928" spans="1:11" ht="32" x14ac:dyDescent="0.2">
      <c r="A1928">
        <v>1129</v>
      </c>
      <c r="B1928">
        <v>2556</v>
      </c>
      <c r="C1928">
        <v>2</v>
      </c>
      <c r="D1928">
        <v>15</v>
      </c>
      <c r="E1928">
        <v>143</v>
      </c>
      <c r="G1928" s="1" t="s">
        <v>1011</v>
      </c>
    </row>
    <row r="1929" spans="1:11" x14ac:dyDescent="0.2">
      <c r="G1929" s="1"/>
    </row>
    <row r="1930" spans="1:11" ht="16" x14ac:dyDescent="0.2">
      <c r="A1930">
        <v>1130</v>
      </c>
      <c r="B1930">
        <v>2558</v>
      </c>
      <c r="C1930">
        <v>2</v>
      </c>
      <c r="D1930">
        <v>15</v>
      </c>
      <c r="E1930">
        <v>143</v>
      </c>
      <c r="F1930" s="5">
        <v>3</v>
      </c>
      <c r="G1930" s="1" t="s">
        <v>1012</v>
      </c>
      <c r="H1930" s="5" t="s">
        <v>231</v>
      </c>
      <c r="I1930">
        <v>2255</v>
      </c>
      <c r="K1930" s="4">
        <f t="shared" si="32"/>
        <v>0</v>
      </c>
    </row>
    <row r="1931" spans="1:11" x14ac:dyDescent="0.2">
      <c r="G1931" s="1"/>
    </row>
    <row r="1932" spans="1:11" ht="16" x14ac:dyDescent="0.2">
      <c r="A1932">
        <v>1131</v>
      </c>
      <c r="B1932">
        <v>9922</v>
      </c>
      <c r="C1932">
        <v>2</v>
      </c>
      <c r="D1932">
        <v>15</v>
      </c>
      <c r="E1932">
        <v>143</v>
      </c>
      <c r="F1932" s="5">
        <v>4</v>
      </c>
      <c r="G1932" s="1" t="s">
        <v>1013</v>
      </c>
      <c r="H1932" s="5" t="s">
        <v>231</v>
      </c>
      <c r="I1932">
        <v>672</v>
      </c>
      <c r="K1932" s="4">
        <f t="shared" si="32"/>
        <v>0</v>
      </c>
    </row>
    <row r="1933" spans="1:11" x14ac:dyDescent="0.2">
      <c r="G1933" s="1"/>
    </row>
    <row r="1934" spans="1:11" ht="16" x14ac:dyDescent="0.2">
      <c r="A1934">
        <v>1132</v>
      </c>
      <c r="B1934">
        <v>803</v>
      </c>
      <c r="C1934">
        <v>2</v>
      </c>
      <c r="D1934">
        <v>15</v>
      </c>
      <c r="E1934">
        <v>143</v>
      </c>
      <c r="G1934" s="1" t="s">
        <v>1014</v>
      </c>
    </row>
    <row r="1935" spans="1:11" x14ac:dyDescent="0.2">
      <c r="G1935" s="1"/>
    </row>
    <row r="1936" spans="1:11" ht="32" x14ac:dyDescent="0.2">
      <c r="A1936">
        <v>1133</v>
      </c>
      <c r="B1936">
        <v>9923</v>
      </c>
      <c r="C1936">
        <v>2</v>
      </c>
      <c r="D1936">
        <v>15</v>
      </c>
      <c r="E1936">
        <v>143</v>
      </c>
      <c r="G1936" s="1" t="s">
        <v>1015</v>
      </c>
    </row>
    <row r="1937" spans="1:11" x14ac:dyDescent="0.2">
      <c r="G1937" s="1"/>
    </row>
    <row r="1938" spans="1:11" ht="16" x14ac:dyDescent="0.2">
      <c r="A1938">
        <v>1134</v>
      </c>
      <c r="B1938">
        <v>9924</v>
      </c>
      <c r="C1938">
        <v>2</v>
      </c>
      <c r="D1938">
        <v>15</v>
      </c>
      <c r="E1938">
        <v>143</v>
      </c>
      <c r="F1938" s="5">
        <v>5</v>
      </c>
      <c r="G1938" s="1" t="s">
        <v>1016</v>
      </c>
      <c r="H1938" s="5" t="s">
        <v>231</v>
      </c>
      <c r="I1938">
        <v>535</v>
      </c>
      <c r="K1938" s="4">
        <f t="shared" si="32"/>
        <v>0</v>
      </c>
    </row>
    <row r="1939" spans="1:11" x14ac:dyDescent="0.2">
      <c r="G1939" s="1"/>
    </row>
    <row r="1940" spans="1:11" ht="32" x14ac:dyDescent="0.2">
      <c r="A1940">
        <v>1135</v>
      </c>
      <c r="B1940">
        <v>16022</v>
      </c>
      <c r="C1940">
        <v>2</v>
      </c>
      <c r="D1940">
        <v>15</v>
      </c>
      <c r="E1940">
        <v>143</v>
      </c>
      <c r="G1940" s="1" t="s">
        <v>1017</v>
      </c>
    </row>
    <row r="1941" spans="1:11" x14ac:dyDescent="0.2">
      <c r="G1941" s="1"/>
    </row>
    <row r="1942" spans="1:11" ht="16" x14ac:dyDescent="0.2">
      <c r="A1942">
        <v>1136</v>
      </c>
      <c r="B1942">
        <v>16023</v>
      </c>
      <c r="C1942">
        <v>2</v>
      </c>
      <c r="D1942">
        <v>15</v>
      </c>
      <c r="E1942">
        <v>143</v>
      </c>
      <c r="F1942" s="5">
        <v>6</v>
      </c>
      <c r="G1942" s="1" t="s">
        <v>1018</v>
      </c>
      <c r="H1942" s="5" t="s">
        <v>231</v>
      </c>
      <c r="I1942">
        <v>414</v>
      </c>
      <c r="K1942" s="4">
        <f t="shared" si="32"/>
        <v>0</v>
      </c>
    </row>
    <row r="1943" spans="1:11" x14ac:dyDescent="0.2">
      <c r="G1943" s="1"/>
    </row>
    <row r="1944" spans="1:11" ht="32" x14ac:dyDescent="0.2">
      <c r="A1944">
        <v>1137</v>
      </c>
      <c r="B1944">
        <v>16606</v>
      </c>
      <c r="C1944">
        <v>2</v>
      </c>
      <c r="D1944">
        <v>15</v>
      </c>
      <c r="E1944">
        <v>143</v>
      </c>
      <c r="G1944" s="1" t="s">
        <v>1019</v>
      </c>
    </row>
    <row r="1945" spans="1:11" x14ac:dyDescent="0.2">
      <c r="G1945" s="1"/>
    </row>
    <row r="1946" spans="1:11" ht="16" x14ac:dyDescent="0.2">
      <c r="A1946">
        <v>1138</v>
      </c>
      <c r="B1946">
        <v>16607</v>
      </c>
      <c r="C1946">
        <v>2</v>
      </c>
      <c r="D1946">
        <v>15</v>
      </c>
      <c r="E1946">
        <v>143</v>
      </c>
      <c r="F1946" s="5">
        <v>7</v>
      </c>
      <c r="G1946" s="1" t="s">
        <v>1020</v>
      </c>
      <c r="H1946" s="5" t="s">
        <v>231</v>
      </c>
      <c r="I1946">
        <v>8</v>
      </c>
      <c r="K1946" s="4">
        <f t="shared" si="32"/>
        <v>0</v>
      </c>
    </row>
    <row r="1947" spans="1:11" x14ac:dyDescent="0.2">
      <c r="G1947" s="1"/>
    </row>
    <row r="1948" spans="1:11" ht="48" x14ac:dyDescent="0.2">
      <c r="A1948">
        <v>1139</v>
      </c>
      <c r="B1948">
        <v>16051</v>
      </c>
      <c r="C1948">
        <v>2</v>
      </c>
      <c r="D1948">
        <v>15</v>
      </c>
      <c r="E1948">
        <v>143</v>
      </c>
      <c r="G1948" s="1" t="s">
        <v>1021</v>
      </c>
    </row>
    <row r="1949" spans="1:11" x14ac:dyDescent="0.2">
      <c r="G1949" s="1"/>
    </row>
    <row r="1950" spans="1:11" ht="16" x14ac:dyDescent="0.2">
      <c r="A1950">
        <v>1140</v>
      </c>
      <c r="B1950">
        <v>16052</v>
      </c>
      <c r="C1950">
        <v>2</v>
      </c>
      <c r="D1950">
        <v>15</v>
      </c>
      <c r="E1950">
        <v>143</v>
      </c>
      <c r="F1950" s="5">
        <v>8</v>
      </c>
      <c r="G1950" s="1" t="s">
        <v>1022</v>
      </c>
      <c r="H1950" s="5" t="s">
        <v>231</v>
      </c>
      <c r="I1950">
        <v>309</v>
      </c>
      <c r="K1950" s="4">
        <f t="shared" si="32"/>
        <v>0</v>
      </c>
    </row>
    <row r="1951" spans="1:11" x14ac:dyDescent="0.2">
      <c r="G1951" s="1"/>
    </row>
    <row r="1952" spans="1:11" ht="16" x14ac:dyDescent="0.2">
      <c r="A1952">
        <v>1141</v>
      </c>
      <c r="B1952">
        <v>16619</v>
      </c>
      <c r="C1952">
        <v>2</v>
      </c>
      <c r="D1952">
        <v>15</v>
      </c>
      <c r="E1952">
        <v>143</v>
      </c>
      <c r="G1952" s="1" t="s">
        <v>1023</v>
      </c>
    </row>
    <row r="1953" spans="1:11" x14ac:dyDescent="0.2">
      <c r="G1953" s="1"/>
    </row>
    <row r="1954" spans="1:11" ht="16" x14ac:dyDescent="0.2">
      <c r="A1954">
        <v>1142</v>
      </c>
      <c r="B1954">
        <v>16620</v>
      </c>
      <c r="C1954">
        <v>2</v>
      </c>
      <c r="D1954">
        <v>15</v>
      </c>
      <c r="E1954">
        <v>143</v>
      </c>
      <c r="F1954" s="5">
        <v>9</v>
      </c>
      <c r="G1954" s="1" t="s">
        <v>1024</v>
      </c>
      <c r="H1954" s="5" t="s">
        <v>231</v>
      </c>
      <c r="I1954">
        <v>137</v>
      </c>
      <c r="K1954" s="4">
        <f t="shared" si="32"/>
        <v>0</v>
      </c>
    </row>
    <row r="1955" spans="1:11" x14ac:dyDescent="0.2">
      <c r="G1955" s="1"/>
    </row>
    <row r="1956" spans="1:11" ht="32" x14ac:dyDescent="0.2">
      <c r="A1956">
        <v>1143</v>
      </c>
      <c r="B1956">
        <v>16623</v>
      </c>
      <c r="C1956">
        <v>2</v>
      </c>
      <c r="D1956">
        <v>15</v>
      </c>
      <c r="E1956">
        <v>144</v>
      </c>
      <c r="G1956" s="1" t="s">
        <v>1025</v>
      </c>
    </row>
    <row r="1957" spans="1:11" x14ac:dyDescent="0.2">
      <c r="G1957" s="1"/>
    </row>
    <row r="1958" spans="1:11" ht="16" x14ac:dyDescent="0.2">
      <c r="A1958">
        <v>1144</v>
      </c>
      <c r="B1958">
        <v>16624</v>
      </c>
      <c r="C1958">
        <v>2</v>
      </c>
      <c r="D1958">
        <v>15</v>
      </c>
      <c r="E1958">
        <v>144</v>
      </c>
      <c r="F1958" s="5">
        <v>10</v>
      </c>
      <c r="G1958" s="1" t="s">
        <v>1022</v>
      </c>
      <c r="H1958" s="5" t="s">
        <v>231</v>
      </c>
      <c r="I1958">
        <v>354</v>
      </c>
      <c r="K1958" s="4">
        <f t="shared" si="32"/>
        <v>0</v>
      </c>
    </row>
    <row r="1959" spans="1:11" x14ac:dyDescent="0.2">
      <c r="G1959" s="1"/>
    </row>
    <row r="1960" spans="1:11" ht="32" x14ac:dyDescent="0.2">
      <c r="A1960">
        <v>1145</v>
      </c>
      <c r="B1960">
        <v>19077</v>
      </c>
      <c r="C1960">
        <v>2</v>
      </c>
      <c r="D1960">
        <v>15</v>
      </c>
      <c r="E1960">
        <v>144</v>
      </c>
      <c r="G1960" s="1" t="s">
        <v>1026</v>
      </c>
    </row>
    <row r="1961" spans="1:11" x14ac:dyDescent="0.2">
      <c r="G1961" s="1"/>
    </row>
    <row r="1962" spans="1:11" ht="16" x14ac:dyDescent="0.2">
      <c r="A1962">
        <v>1146</v>
      </c>
      <c r="B1962">
        <v>19078</v>
      </c>
      <c r="C1962">
        <v>2</v>
      </c>
      <c r="D1962">
        <v>15</v>
      </c>
      <c r="E1962">
        <v>144</v>
      </c>
      <c r="F1962" s="5">
        <v>11</v>
      </c>
      <c r="G1962" s="1" t="s">
        <v>1027</v>
      </c>
      <c r="H1962" s="5" t="s">
        <v>231</v>
      </c>
      <c r="I1962">
        <v>1510</v>
      </c>
      <c r="K1962" s="4">
        <f t="shared" si="32"/>
        <v>0</v>
      </c>
    </row>
    <row r="1963" spans="1:11" x14ac:dyDescent="0.2">
      <c r="G1963" s="1"/>
    </row>
    <row r="1964" spans="1:11" ht="16" x14ac:dyDescent="0.2">
      <c r="A1964">
        <v>1147</v>
      </c>
      <c r="B1964">
        <v>812</v>
      </c>
      <c r="C1964">
        <v>2</v>
      </c>
      <c r="D1964">
        <v>15</v>
      </c>
      <c r="E1964">
        <v>144</v>
      </c>
      <c r="G1964" s="1" t="s">
        <v>1028</v>
      </c>
    </row>
    <row r="1965" spans="1:11" x14ac:dyDescent="0.2">
      <c r="G1965" s="1"/>
    </row>
    <row r="1966" spans="1:11" ht="16" x14ac:dyDescent="0.2">
      <c r="A1966">
        <v>1148</v>
      </c>
      <c r="B1966">
        <v>816</v>
      </c>
      <c r="C1966">
        <v>2</v>
      </c>
      <c r="D1966">
        <v>15</v>
      </c>
      <c r="E1966">
        <v>144</v>
      </c>
      <c r="G1966" s="1" t="s">
        <v>1029</v>
      </c>
    </row>
    <row r="1967" spans="1:11" x14ac:dyDescent="0.2">
      <c r="G1967" s="1"/>
    </row>
    <row r="1968" spans="1:11" ht="16" x14ac:dyDescent="0.2">
      <c r="A1968">
        <v>1149</v>
      </c>
      <c r="B1968">
        <v>818</v>
      </c>
      <c r="C1968">
        <v>2</v>
      </c>
      <c r="D1968">
        <v>15</v>
      </c>
      <c r="E1968">
        <v>144</v>
      </c>
      <c r="F1968" s="5">
        <v>12</v>
      </c>
      <c r="G1968" s="1" t="s">
        <v>1030</v>
      </c>
      <c r="H1968" s="5" t="s">
        <v>292</v>
      </c>
      <c r="I1968">
        <v>4165</v>
      </c>
      <c r="K1968" s="4">
        <f t="shared" si="32"/>
        <v>0</v>
      </c>
    </row>
    <row r="1969" spans="1:11" x14ac:dyDescent="0.2">
      <c r="G1969" s="1"/>
    </row>
    <row r="1970" spans="1:11" ht="32" x14ac:dyDescent="0.2">
      <c r="A1970">
        <v>1150</v>
      </c>
      <c r="B1970">
        <v>9926</v>
      </c>
      <c r="C1970">
        <v>2</v>
      </c>
      <c r="D1970">
        <v>15</v>
      </c>
      <c r="E1970">
        <v>144</v>
      </c>
      <c r="G1970" s="1" t="s">
        <v>1031</v>
      </c>
    </row>
    <row r="1971" spans="1:11" x14ac:dyDescent="0.2">
      <c r="G1971" s="1"/>
    </row>
    <row r="1972" spans="1:11" ht="16" x14ac:dyDescent="0.2">
      <c r="A1972">
        <v>1151</v>
      </c>
      <c r="B1972">
        <v>9927</v>
      </c>
      <c r="C1972">
        <v>2</v>
      </c>
      <c r="D1972">
        <v>15</v>
      </c>
      <c r="E1972">
        <v>144</v>
      </c>
      <c r="F1972" s="5">
        <v>13</v>
      </c>
      <c r="G1972" s="1" t="s">
        <v>1032</v>
      </c>
      <c r="H1972" s="5" t="s">
        <v>231</v>
      </c>
      <c r="I1972">
        <v>854</v>
      </c>
      <c r="K1972" s="4">
        <f t="shared" si="32"/>
        <v>0</v>
      </c>
    </row>
    <row r="1973" spans="1:11" x14ac:dyDescent="0.2">
      <c r="G1973" s="1"/>
    </row>
    <row r="1974" spans="1:11" ht="16" x14ac:dyDescent="0.2">
      <c r="A1974">
        <v>1152</v>
      </c>
      <c r="B1974">
        <v>9930</v>
      </c>
      <c r="C1974">
        <v>2</v>
      </c>
      <c r="D1974">
        <v>15</v>
      </c>
      <c r="E1974">
        <v>144</v>
      </c>
      <c r="G1974" s="1" t="s">
        <v>1033</v>
      </c>
    </row>
    <row r="1975" spans="1:11" x14ac:dyDescent="0.2">
      <c r="G1975" s="1"/>
    </row>
    <row r="1976" spans="1:11" ht="16" x14ac:dyDescent="0.2">
      <c r="A1976">
        <v>1153</v>
      </c>
      <c r="B1976">
        <v>9931</v>
      </c>
      <c r="C1976">
        <v>2</v>
      </c>
      <c r="D1976">
        <v>15</v>
      </c>
      <c r="E1976">
        <v>144</v>
      </c>
      <c r="F1976" s="5">
        <v>14</v>
      </c>
      <c r="G1976" s="1" t="s">
        <v>1032</v>
      </c>
      <c r="H1976" s="5" t="s">
        <v>231</v>
      </c>
      <c r="I1976">
        <v>192</v>
      </c>
      <c r="K1976" s="4">
        <f t="shared" si="32"/>
        <v>0</v>
      </c>
    </row>
    <row r="1977" spans="1:11" x14ac:dyDescent="0.2">
      <c r="G1977" s="1"/>
    </row>
    <row r="1978" spans="1:11" ht="16" x14ac:dyDescent="0.2">
      <c r="A1978">
        <v>1154</v>
      </c>
      <c r="B1978">
        <v>13279</v>
      </c>
      <c r="C1978">
        <v>2</v>
      </c>
      <c r="D1978">
        <v>15</v>
      </c>
      <c r="E1978">
        <v>144</v>
      </c>
      <c r="G1978" s="1" t="s">
        <v>1034</v>
      </c>
    </row>
    <row r="1979" spans="1:11" x14ac:dyDescent="0.2">
      <c r="G1979" s="1"/>
    </row>
    <row r="1980" spans="1:11" ht="32" x14ac:dyDescent="0.2">
      <c r="A1980">
        <v>1155</v>
      </c>
      <c r="B1980">
        <v>822</v>
      </c>
      <c r="C1980">
        <v>2</v>
      </c>
      <c r="D1980">
        <v>15</v>
      </c>
      <c r="E1980">
        <v>144</v>
      </c>
      <c r="G1980" s="1" t="s">
        <v>1035</v>
      </c>
    </row>
    <row r="1981" spans="1:11" x14ac:dyDescent="0.2">
      <c r="G1981" s="1"/>
    </row>
    <row r="1982" spans="1:11" ht="16" x14ac:dyDescent="0.2">
      <c r="A1982">
        <v>1156</v>
      </c>
      <c r="B1982">
        <v>823</v>
      </c>
      <c r="C1982">
        <v>2</v>
      </c>
      <c r="D1982">
        <v>15</v>
      </c>
      <c r="E1982">
        <v>144</v>
      </c>
      <c r="F1982" s="5">
        <v>15</v>
      </c>
      <c r="G1982" s="1" t="s">
        <v>1036</v>
      </c>
      <c r="H1982" s="5" t="s">
        <v>231</v>
      </c>
      <c r="I1982">
        <v>1456</v>
      </c>
      <c r="K1982" s="4">
        <f t="shared" si="32"/>
        <v>0</v>
      </c>
    </row>
    <row r="1983" spans="1:11" x14ac:dyDescent="0.2">
      <c r="G1983" s="1"/>
    </row>
    <row r="1984" spans="1:11" ht="16" x14ac:dyDescent="0.2">
      <c r="A1984">
        <v>1157</v>
      </c>
      <c r="B1984">
        <v>13280</v>
      </c>
      <c r="C1984">
        <v>2</v>
      </c>
      <c r="D1984">
        <v>15</v>
      </c>
      <c r="E1984">
        <v>144</v>
      </c>
      <c r="F1984" s="5">
        <v>16</v>
      </c>
      <c r="G1984" s="1" t="s">
        <v>1037</v>
      </c>
      <c r="H1984" s="5" t="s">
        <v>231</v>
      </c>
      <c r="I1984">
        <v>2056</v>
      </c>
      <c r="K1984" s="4">
        <f t="shared" si="32"/>
        <v>0</v>
      </c>
    </row>
    <row r="1985" spans="1:12" x14ac:dyDescent="0.2">
      <c r="G1985" s="1"/>
      <c r="L1985" s="4">
        <f>SUM(K1921:K1984)</f>
        <v>0</v>
      </c>
    </row>
    <row r="1986" spans="1:12" x14ac:dyDescent="0.2">
      <c r="A1986">
        <v>1158</v>
      </c>
      <c r="B1986">
        <v>0</v>
      </c>
      <c r="C1986">
        <v>2</v>
      </c>
      <c r="D1986">
        <v>15</v>
      </c>
      <c r="G1986" s="1"/>
    </row>
    <row r="1987" spans="1:12" x14ac:dyDescent="0.2">
      <c r="F1987" s="42"/>
      <c r="G1987" s="43"/>
      <c r="H1987" s="42"/>
      <c r="I1987" s="44"/>
      <c r="J1987" s="39"/>
      <c r="K1987" s="45"/>
      <c r="L1987" s="44"/>
    </row>
    <row r="1988" spans="1:12" ht="16" x14ac:dyDescent="0.2">
      <c r="A1988">
        <v>1159</v>
      </c>
      <c r="B1988">
        <v>6391</v>
      </c>
      <c r="C1988">
        <v>2</v>
      </c>
      <c r="D1988">
        <v>16</v>
      </c>
      <c r="E1988">
        <v>146</v>
      </c>
      <c r="F1988" s="5">
        <v>1</v>
      </c>
      <c r="G1988" s="1" t="s">
        <v>1038</v>
      </c>
      <c r="L1988" s="4">
        <f>'BUILDING WORKS'!L93</f>
        <v>0</v>
      </c>
    </row>
    <row r="1989" spans="1:12" x14ac:dyDescent="0.2">
      <c r="G1989" s="1"/>
    </row>
    <row r="1990" spans="1:12" ht="16" x14ac:dyDescent="0.2">
      <c r="A1990">
        <v>1160</v>
      </c>
      <c r="B1990">
        <v>1400</v>
      </c>
      <c r="C1990">
        <v>2</v>
      </c>
      <c r="D1990">
        <v>16</v>
      </c>
      <c r="E1990">
        <v>146</v>
      </c>
      <c r="F1990" s="5">
        <v>2</v>
      </c>
      <c r="G1990" s="1" t="s">
        <v>1039</v>
      </c>
      <c r="L1990" s="4">
        <f>L241</f>
        <v>0</v>
      </c>
    </row>
    <row r="1991" spans="1:12" x14ac:dyDescent="0.2">
      <c r="G1991" s="1"/>
    </row>
    <row r="1992" spans="1:12" ht="16" x14ac:dyDescent="0.2">
      <c r="A1992">
        <v>1161</v>
      </c>
      <c r="B1992">
        <v>10</v>
      </c>
      <c r="C1992">
        <v>2</v>
      </c>
      <c r="D1992">
        <v>16</v>
      </c>
      <c r="E1992">
        <v>146</v>
      </c>
      <c r="F1992" s="5">
        <v>3</v>
      </c>
      <c r="G1992" s="1" t="s">
        <v>1040</v>
      </c>
      <c r="L1992" s="4">
        <f>L363</f>
        <v>0</v>
      </c>
    </row>
    <row r="1993" spans="1:12" x14ac:dyDescent="0.2">
      <c r="G1993" s="1"/>
    </row>
    <row r="1994" spans="1:12" ht="16" x14ac:dyDescent="0.2">
      <c r="A1994">
        <v>1162</v>
      </c>
      <c r="B1994">
        <v>11</v>
      </c>
      <c r="C1994">
        <v>2</v>
      </c>
      <c r="D1994">
        <v>16</v>
      </c>
      <c r="E1994">
        <v>146</v>
      </c>
      <c r="F1994" s="5">
        <v>4</v>
      </c>
      <c r="G1994" s="1" t="s">
        <v>1041</v>
      </c>
      <c r="L1994" s="4">
        <f>L405</f>
        <v>0</v>
      </c>
    </row>
    <row r="1995" spans="1:12" x14ac:dyDescent="0.2">
      <c r="G1995" s="1"/>
    </row>
    <row r="1996" spans="1:12" ht="16" x14ac:dyDescent="0.2">
      <c r="A1996">
        <v>1163</v>
      </c>
      <c r="B1996">
        <v>12</v>
      </c>
      <c r="C1996">
        <v>2</v>
      </c>
      <c r="D1996">
        <v>16</v>
      </c>
      <c r="E1996">
        <v>146</v>
      </c>
      <c r="F1996" s="5">
        <v>5</v>
      </c>
      <c r="G1996" s="1" t="s">
        <v>1042</v>
      </c>
      <c r="L1996" s="4">
        <f>L453</f>
        <v>0</v>
      </c>
    </row>
    <row r="1997" spans="1:12" x14ac:dyDescent="0.2">
      <c r="G1997" s="1"/>
    </row>
    <row r="1998" spans="1:12" ht="16" x14ac:dyDescent="0.2">
      <c r="A1998">
        <v>1164</v>
      </c>
      <c r="B1998">
        <v>13</v>
      </c>
      <c r="C1998">
        <v>2</v>
      </c>
      <c r="D1998">
        <v>16</v>
      </c>
      <c r="E1998">
        <v>146</v>
      </c>
      <c r="F1998" s="5">
        <v>6</v>
      </c>
      <c r="G1998" s="1" t="s">
        <v>1043</v>
      </c>
      <c r="L1998" s="4">
        <f>L747</f>
        <v>0</v>
      </c>
    </row>
    <row r="1999" spans="1:12" x14ac:dyDescent="0.2">
      <c r="G1999" s="1"/>
    </row>
    <row r="2000" spans="1:12" ht="16" x14ac:dyDescent="0.2">
      <c r="A2000">
        <v>1165</v>
      </c>
      <c r="B2000">
        <v>14</v>
      </c>
      <c r="C2000">
        <v>2</v>
      </c>
      <c r="D2000">
        <v>16</v>
      </c>
      <c r="E2000">
        <v>146</v>
      </c>
      <c r="F2000" s="5">
        <v>7</v>
      </c>
      <c r="G2000" s="1" t="s">
        <v>1044</v>
      </c>
      <c r="L2000" s="4">
        <f>L801</f>
        <v>0</v>
      </c>
    </row>
    <row r="2001" spans="1:12" x14ac:dyDescent="0.2">
      <c r="G2001" s="1"/>
    </row>
    <row r="2002" spans="1:12" ht="16" x14ac:dyDescent="0.2">
      <c r="A2002">
        <v>1166</v>
      </c>
      <c r="B2002">
        <v>15</v>
      </c>
      <c r="C2002">
        <v>2</v>
      </c>
      <c r="D2002">
        <v>16</v>
      </c>
      <c r="E2002">
        <v>146</v>
      </c>
      <c r="F2002" s="5">
        <v>8</v>
      </c>
      <c r="G2002" s="1" t="s">
        <v>557</v>
      </c>
      <c r="L2002" s="4">
        <f>L857</f>
        <v>0</v>
      </c>
    </row>
    <row r="2003" spans="1:12" x14ac:dyDescent="0.2">
      <c r="G2003" s="1"/>
    </row>
    <row r="2004" spans="1:12" ht="16" x14ac:dyDescent="0.2">
      <c r="A2004">
        <v>1167</v>
      </c>
      <c r="B2004">
        <v>17252</v>
      </c>
      <c r="C2004">
        <v>2</v>
      </c>
      <c r="D2004">
        <v>16</v>
      </c>
      <c r="E2004">
        <v>146</v>
      </c>
      <c r="F2004" s="5">
        <v>9</v>
      </c>
      <c r="G2004" s="1" t="s">
        <v>1045</v>
      </c>
      <c r="L2004" s="4">
        <f>L1181</f>
        <v>0</v>
      </c>
    </row>
    <row r="2005" spans="1:12" x14ac:dyDescent="0.2">
      <c r="G2005" s="1"/>
      <c r="L2005" s="4"/>
    </row>
    <row r="2006" spans="1:12" ht="16" x14ac:dyDescent="0.2">
      <c r="F2006" s="5">
        <v>10</v>
      </c>
      <c r="G2006" s="1" t="s">
        <v>2496</v>
      </c>
      <c r="L2006" s="4">
        <f>L1251</f>
        <v>0</v>
      </c>
    </row>
    <row r="2007" spans="1:12" x14ac:dyDescent="0.2">
      <c r="G2007" s="1"/>
    </row>
    <row r="2008" spans="1:12" ht="16" x14ac:dyDescent="0.2">
      <c r="A2008">
        <v>1168</v>
      </c>
      <c r="B2008">
        <v>17</v>
      </c>
      <c r="C2008">
        <v>2</v>
      </c>
      <c r="D2008">
        <v>16</v>
      </c>
      <c r="E2008">
        <v>146</v>
      </c>
      <c r="F2008" s="5">
        <v>11</v>
      </c>
      <c r="G2008" s="1" t="s">
        <v>1046</v>
      </c>
      <c r="L2008" s="4">
        <f>L1513</f>
        <v>0</v>
      </c>
    </row>
    <row r="2009" spans="1:12" x14ac:dyDescent="0.2">
      <c r="G2009" s="1"/>
    </row>
    <row r="2010" spans="1:12" ht="16" x14ac:dyDescent="0.2">
      <c r="A2010">
        <v>1169</v>
      </c>
      <c r="B2010">
        <v>18</v>
      </c>
      <c r="C2010">
        <v>2</v>
      </c>
      <c r="D2010">
        <v>16</v>
      </c>
      <c r="E2010">
        <v>146</v>
      </c>
      <c r="F2010" s="5">
        <v>12</v>
      </c>
      <c r="G2010" s="1" t="s">
        <v>1047</v>
      </c>
      <c r="L2010" s="4">
        <f>L1579</f>
        <v>0</v>
      </c>
    </row>
    <row r="2011" spans="1:12" x14ac:dyDescent="0.2">
      <c r="G2011" s="1"/>
    </row>
    <row r="2012" spans="1:12" ht="16" x14ac:dyDescent="0.2">
      <c r="A2012">
        <v>1170</v>
      </c>
      <c r="B2012">
        <v>19</v>
      </c>
      <c r="C2012">
        <v>2</v>
      </c>
      <c r="D2012">
        <v>16</v>
      </c>
      <c r="E2012">
        <v>146</v>
      </c>
      <c r="F2012" s="5">
        <v>13</v>
      </c>
      <c r="G2012" s="1" t="s">
        <v>1048</v>
      </c>
      <c r="L2012" s="4">
        <f>L1631</f>
        <v>0</v>
      </c>
    </row>
    <row r="2013" spans="1:12" x14ac:dyDescent="0.2">
      <c r="G2013" s="1"/>
    </row>
    <row r="2014" spans="1:12" ht="16" x14ac:dyDescent="0.2">
      <c r="A2014">
        <v>1171</v>
      </c>
      <c r="B2014">
        <v>20</v>
      </c>
      <c r="C2014">
        <v>2</v>
      </c>
      <c r="D2014">
        <v>16</v>
      </c>
      <c r="E2014">
        <v>146</v>
      </c>
      <c r="F2014" s="5">
        <v>14</v>
      </c>
      <c r="G2014" s="1" t="s">
        <v>1049</v>
      </c>
      <c r="L2014" s="4">
        <f>L1847</f>
        <v>0</v>
      </c>
    </row>
    <row r="2015" spans="1:12" x14ac:dyDescent="0.2">
      <c r="G2015" s="1"/>
    </row>
    <row r="2016" spans="1:12" ht="16" x14ac:dyDescent="0.2">
      <c r="A2016">
        <v>1172</v>
      </c>
      <c r="B2016">
        <v>21</v>
      </c>
      <c r="C2016">
        <v>2</v>
      </c>
      <c r="D2016">
        <v>16</v>
      </c>
      <c r="E2016">
        <v>146</v>
      </c>
      <c r="F2016" s="5">
        <v>15</v>
      </c>
      <c r="G2016" s="1" t="s">
        <v>1050</v>
      </c>
      <c r="L2016" s="4">
        <f>L1897</f>
        <v>0</v>
      </c>
    </row>
    <row r="2017" spans="1:12" x14ac:dyDescent="0.2">
      <c r="G2017" s="1"/>
    </row>
    <row r="2018" spans="1:12" ht="16" x14ac:dyDescent="0.2">
      <c r="A2018">
        <v>1173</v>
      </c>
      <c r="B2018">
        <v>22</v>
      </c>
      <c r="C2018">
        <v>2</v>
      </c>
      <c r="D2018">
        <v>16</v>
      </c>
      <c r="E2018">
        <v>146</v>
      </c>
      <c r="F2018" s="5">
        <v>16</v>
      </c>
      <c r="G2018" s="1" t="s">
        <v>1051</v>
      </c>
      <c r="L2018" s="4">
        <f>L1985</f>
        <v>0</v>
      </c>
    </row>
    <row r="2019" spans="1:12" x14ac:dyDescent="0.2">
      <c r="G2019" s="1"/>
    </row>
    <row r="2020" spans="1:12" ht="20" x14ac:dyDescent="0.25">
      <c r="G2020" s="31" t="s">
        <v>2469</v>
      </c>
      <c r="L2020" s="36">
        <f>SUM(L1988:L2018)</f>
        <v>0</v>
      </c>
    </row>
  </sheetData>
  <sheetProtection algorithmName="SHA-512" hashValue="3b+v7sRh1tnikDlHJd0X7bx1hqwu6nIbmzMLWTlWjBG9Pa+plLE+DdSR9thF1oLj4EW/J0uzwtyTGhgm4oSEkQ==" saltValue="D+3RZACczANM76uI4FRx9g==" spinCount="100000" sheet="1" objects="1" scenarios="1"/>
  <protectedRanges>
    <protectedRange algorithmName="SHA-512" hashValue="cWz3MoC25kEAuWPhFCh8tzpv62RlJ9hSbalkBcMt4cpKW0ZNSnrSVyZgvGlGs2Jsg7KYDRvv05Df5fYxGKqWMg==" saltValue="7R/jfskqCOSbZGAWi/iZkA==" spinCount="100000" sqref="G2020" name="Range1"/>
  </protectedRange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4ED92-42A5-4E98-A6BB-04CD9D5DB7F7}">
  <dimension ref="A1:L556"/>
  <sheetViews>
    <sheetView topLeftCell="F1" workbookViewId="0">
      <pane ySplit="1" topLeftCell="A43" activePane="bottomLeft" state="frozen"/>
      <selection pane="bottomLeft" activeCell="K71" sqref="K71"/>
    </sheetView>
  </sheetViews>
  <sheetFormatPr baseColWidth="10" defaultColWidth="8.83203125" defaultRowHeight="15" x14ac:dyDescent="0.2"/>
  <cols>
    <col min="1" max="5" width="0" hidden="1" customWidth="1"/>
    <col min="7" max="7" width="69.1640625" customWidth="1"/>
    <col min="9" max="9" width="9.5" bestFit="1" customWidth="1"/>
    <col min="10" max="10" width="20.33203125" style="38" customWidth="1"/>
    <col min="11" max="11" width="23.33203125" style="4" customWidth="1"/>
    <col min="12" max="12" width="24.5" customWidth="1"/>
  </cols>
  <sheetData>
    <row r="1" spans="1:11" ht="16" x14ac:dyDescent="0.2">
      <c r="A1" t="s">
        <v>0</v>
      </c>
      <c r="B1" t="s">
        <v>1</v>
      </c>
      <c r="C1" t="s">
        <v>2</v>
      </c>
      <c r="D1" t="s">
        <v>3</v>
      </c>
      <c r="E1" t="s">
        <v>4</v>
      </c>
      <c r="F1" t="s">
        <v>5</v>
      </c>
      <c r="G1" s="1" t="s">
        <v>6</v>
      </c>
      <c r="H1" t="s">
        <v>7</v>
      </c>
      <c r="I1" t="s">
        <v>8</v>
      </c>
      <c r="J1" s="38" t="s">
        <v>9</v>
      </c>
      <c r="K1" s="4" t="s">
        <v>10</v>
      </c>
    </row>
    <row r="2" spans="1:11" ht="16" x14ac:dyDescent="0.2">
      <c r="A2">
        <v>1174</v>
      </c>
      <c r="B2">
        <v>17556</v>
      </c>
      <c r="C2">
        <v>3</v>
      </c>
      <c r="D2">
        <v>1</v>
      </c>
      <c r="E2">
        <v>147</v>
      </c>
      <c r="G2" s="1" t="s">
        <v>1052</v>
      </c>
    </row>
    <row r="3" spans="1:11" x14ac:dyDescent="0.2">
      <c r="G3" s="1"/>
    </row>
    <row r="4" spans="1:11" ht="96" x14ac:dyDescent="0.2">
      <c r="A4">
        <v>1175</v>
      </c>
      <c r="B4">
        <v>19054</v>
      </c>
      <c r="C4">
        <v>3</v>
      </c>
      <c r="D4">
        <v>1</v>
      </c>
      <c r="E4">
        <v>147</v>
      </c>
      <c r="G4" s="1" t="s">
        <v>1053</v>
      </c>
    </row>
    <row r="5" spans="1:11" x14ac:dyDescent="0.2">
      <c r="G5" s="1"/>
    </row>
    <row r="6" spans="1:11" ht="48" x14ac:dyDescent="0.2">
      <c r="A6">
        <v>1176</v>
      </c>
      <c r="B6">
        <v>17557</v>
      </c>
      <c r="C6">
        <v>3</v>
      </c>
      <c r="D6">
        <v>1</v>
      </c>
      <c r="E6">
        <v>147</v>
      </c>
      <c r="G6" s="1" t="s">
        <v>1054</v>
      </c>
    </row>
    <row r="7" spans="1:11" x14ac:dyDescent="0.2">
      <c r="G7" s="1"/>
    </row>
    <row r="8" spans="1:11" ht="16" x14ac:dyDescent="0.2">
      <c r="A8">
        <v>1177</v>
      </c>
      <c r="B8">
        <v>17558</v>
      </c>
      <c r="C8">
        <v>3</v>
      </c>
      <c r="D8">
        <v>1</v>
      </c>
      <c r="E8">
        <v>147</v>
      </c>
      <c r="G8" s="1" t="s">
        <v>1055</v>
      </c>
    </row>
    <row r="9" spans="1:11" x14ac:dyDescent="0.2">
      <c r="G9" s="1"/>
    </row>
    <row r="10" spans="1:11" ht="32" x14ac:dyDescent="0.2">
      <c r="A10">
        <v>1178</v>
      </c>
      <c r="B10">
        <v>17559</v>
      </c>
      <c r="C10">
        <v>3</v>
      </c>
      <c r="D10">
        <v>1</v>
      </c>
      <c r="E10">
        <v>147</v>
      </c>
      <c r="F10">
        <v>1</v>
      </c>
      <c r="G10" s="1" t="s">
        <v>1056</v>
      </c>
      <c r="H10" t="s">
        <v>1057</v>
      </c>
      <c r="I10">
        <v>1</v>
      </c>
      <c r="K10" s="4">
        <f>J10*I10</f>
        <v>0</v>
      </c>
    </row>
    <row r="11" spans="1:11" x14ac:dyDescent="0.2">
      <c r="G11" s="1"/>
    </row>
    <row r="12" spans="1:11" ht="48" x14ac:dyDescent="0.2">
      <c r="A12">
        <v>1179</v>
      </c>
      <c r="B12">
        <v>17560</v>
      </c>
      <c r="C12">
        <v>3</v>
      </c>
      <c r="D12">
        <v>1</v>
      </c>
      <c r="E12">
        <v>147</v>
      </c>
      <c r="F12">
        <v>2</v>
      </c>
      <c r="G12" s="1" t="s">
        <v>1058</v>
      </c>
      <c r="H12" t="s">
        <v>1057</v>
      </c>
      <c r="I12">
        <v>1</v>
      </c>
      <c r="K12" s="4">
        <f t="shared" ref="K12:K74" si="0">J12*I12</f>
        <v>0</v>
      </c>
    </row>
    <row r="13" spans="1:11" x14ac:dyDescent="0.2">
      <c r="G13" s="1"/>
    </row>
    <row r="14" spans="1:11" ht="16" x14ac:dyDescent="0.2">
      <c r="A14">
        <v>1180</v>
      </c>
      <c r="B14">
        <v>17561</v>
      </c>
      <c r="C14">
        <v>3</v>
      </c>
      <c r="D14">
        <v>1</v>
      </c>
      <c r="E14">
        <v>147</v>
      </c>
      <c r="G14" s="1" t="s">
        <v>1059</v>
      </c>
    </row>
    <row r="15" spans="1:11" x14ac:dyDescent="0.2">
      <c r="G15" s="1"/>
    </row>
    <row r="16" spans="1:11" ht="16" x14ac:dyDescent="0.2">
      <c r="A16">
        <v>1181</v>
      </c>
      <c r="B16">
        <v>17562</v>
      </c>
      <c r="C16">
        <v>3</v>
      </c>
      <c r="D16">
        <v>1</v>
      </c>
      <c r="E16">
        <v>147</v>
      </c>
      <c r="G16" s="1" t="s">
        <v>1060</v>
      </c>
    </row>
    <row r="17" spans="1:11" x14ac:dyDescent="0.2">
      <c r="G17" s="1"/>
    </row>
    <row r="18" spans="1:11" ht="48" x14ac:dyDescent="0.2">
      <c r="A18">
        <v>1182</v>
      </c>
      <c r="B18">
        <v>17563</v>
      </c>
      <c r="C18">
        <v>3</v>
      </c>
      <c r="D18">
        <v>1</v>
      </c>
      <c r="E18">
        <v>147</v>
      </c>
      <c r="F18">
        <v>3</v>
      </c>
      <c r="G18" s="1" t="s">
        <v>1061</v>
      </c>
      <c r="H18" t="s">
        <v>292</v>
      </c>
      <c r="I18">
        <v>100</v>
      </c>
      <c r="K18" s="4">
        <f t="shared" si="0"/>
        <v>0</v>
      </c>
    </row>
    <row r="19" spans="1:11" x14ac:dyDescent="0.2">
      <c r="G19" s="1"/>
    </row>
    <row r="20" spans="1:11" ht="16" x14ac:dyDescent="0.2">
      <c r="A20">
        <v>1183</v>
      </c>
      <c r="B20">
        <v>17564</v>
      </c>
      <c r="C20">
        <v>3</v>
      </c>
      <c r="D20">
        <v>1</v>
      </c>
      <c r="E20">
        <v>147</v>
      </c>
      <c r="F20">
        <v>4</v>
      </c>
      <c r="G20" s="1" t="s">
        <v>1062</v>
      </c>
      <c r="H20" t="s">
        <v>292</v>
      </c>
      <c r="I20">
        <v>160</v>
      </c>
      <c r="K20" s="4">
        <f t="shared" si="0"/>
        <v>0</v>
      </c>
    </row>
    <row r="21" spans="1:11" x14ac:dyDescent="0.2">
      <c r="G21" s="1"/>
    </row>
    <row r="22" spans="1:11" ht="32" x14ac:dyDescent="0.2">
      <c r="A22">
        <v>1184</v>
      </c>
      <c r="B22">
        <v>17565</v>
      </c>
      <c r="C22">
        <v>3</v>
      </c>
      <c r="D22">
        <v>1</v>
      </c>
      <c r="E22">
        <v>148</v>
      </c>
      <c r="F22">
        <v>5</v>
      </c>
      <c r="G22" s="1" t="s">
        <v>1063</v>
      </c>
      <c r="H22" t="s">
        <v>292</v>
      </c>
      <c r="I22">
        <v>900</v>
      </c>
      <c r="K22" s="4">
        <f t="shared" si="0"/>
        <v>0</v>
      </c>
    </row>
    <row r="23" spans="1:11" x14ac:dyDescent="0.2">
      <c r="G23" s="1"/>
    </row>
    <row r="24" spans="1:11" ht="32" x14ac:dyDescent="0.2">
      <c r="A24">
        <v>1185</v>
      </c>
      <c r="B24">
        <v>17566</v>
      </c>
      <c r="C24">
        <v>3</v>
      </c>
      <c r="D24">
        <v>1</v>
      </c>
      <c r="E24">
        <v>148</v>
      </c>
      <c r="F24">
        <v>6</v>
      </c>
      <c r="G24" s="1" t="s">
        <v>1064</v>
      </c>
      <c r="H24" t="s">
        <v>292</v>
      </c>
      <c r="I24">
        <v>700</v>
      </c>
      <c r="K24" s="4">
        <f t="shared" si="0"/>
        <v>0</v>
      </c>
    </row>
    <row r="25" spans="1:11" x14ac:dyDescent="0.2">
      <c r="G25" s="1"/>
    </row>
    <row r="26" spans="1:11" ht="16" x14ac:dyDescent="0.2">
      <c r="A26">
        <v>1186</v>
      </c>
      <c r="B26">
        <v>17567</v>
      </c>
      <c r="C26">
        <v>3</v>
      </c>
      <c r="D26">
        <v>1</v>
      </c>
      <c r="E26">
        <v>148</v>
      </c>
      <c r="F26">
        <v>7</v>
      </c>
      <c r="G26" s="1" t="s">
        <v>1065</v>
      </c>
      <c r="H26" t="s">
        <v>292</v>
      </c>
      <c r="I26">
        <v>250</v>
      </c>
      <c r="K26" s="4">
        <f t="shared" si="0"/>
        <v>0</v>
      </c>
    </row>
    <row r="27" spans="1:11" x14ac:dyDescent="0.2">
      <c r="G27" s="1"/>
    </row>
    <row r="28" spans="1:11" ht="16" x14ac:dyDescent="0.2">
      <c r="A28">
        <v>1187</v>
      </c>
      <c r="B28">
        <v>17568</v>
      </c>
      <c r="C28">
        <v>3</v>
      </c>
      <c r="D28">
        <v>1</v>
      </c>
      <c r="E28">
        <v>148</v>
      </c>
      <c r="G28" s="1" t="s">
        <v>1066</v>
      </c>
    </row>
    <row r="29" spans="1:11" x14ac:dyDescent="0.2">
      <c r="G29" s="1"/>
    </row>
    <row r="30" spans="1:11" ht="16" x14ac:dyDescent="0.2">
      <c r="A30">
        <v>1188</v>
      </c>
      <c r="B30">
        <v>17569</v>
      </c>
      <c r="C30">
        <v>3</v>
      </c>
      <c r="D30">
        <v>1</v>
      </c>
      <c r="E30">
        <v>148</v>
      </c>
      <c r="F30">
        <v>8</v>
      </c>
      <c r="G30" s="1" t="s">
        <v>1067</v>
      </c>
      <c r="H30" t="s">
        <v>292</v>
      </c>
      <c r="I30">
        <v>100</v>
      </c>
      <c r="K30" s="4">
        <f t="shared" si="0"/>
        <v>0</v>
      </c>
    </row>
    <row r="31" spans="1:11" x14ac:dyDescent="0.2">
      <c r="G31" s="1"/>
    </row>
    <row r="32" spans="1:11" ht="16" x14ac:dyDescent="0.2">
      <c r="A32">
        <v>1189</v>
      </c>
      <c r="B32">
        <v>17570</v>
      </c>
      <c r="C32">
        <v>3</v>
      </c>
      <c r="D32">
        <v>1</v>
      </c>
      <c r="E32">
        <v>148</v>
      </c>
      <c r="F32">
        <v>9</v>
      </c>
      <c r="G32" s="1" t="s">
        <v>1068</v>
      </c>
      <c r="H32" t="s">
        <v>292</v>
      </c>
      <c r="I32">
        <v>1060</v>
      </c>
      <c r="K32" s="4">
        <f t="shared" si="0"/>
        <v>0</v>
      </c>
    </row>
    <row r="33" spans="1:11" x14ac:dyDescent="0.2">
      <c r="G33" s="1"/>
    </row>
    <row r="34" spans="1:11" ht="16" x14ac:dyDescent="0.2">
      <c r="A34">
        <v>1190</v>
      </c>
      <c r="B34">
        <v>17571</v>
      </c>
      <c r="C34">
        <v>3</v>
      </c>
      <c r="D34">
        <v>1</v>
      </c>
      <c r="E34">
        <v>148</v>
      </c>
      <c r="F34">
        <v>10</v>
      </c>
      <c r="G34" s="1" t="s">
        <v>1069</v>
      </c>
      <c r="H34" t="s">
        <v>292</v>
      </c>
      <c r="I34">
        <v>950</v>
      </c>
      <c r="K34" s="4">
        <f t="shared" si="0"/>
        <v>0</v>
      </c>
    </row>
    <row r="35" spans="1:11" x14ac:dyDescent="0.2">
      <c r="G35" s="1"/>
    </row>
    <row r="36" spans="1:11" ht="16" x14ac:dyDescent="0.2">
      <c r="A36">
        <v>1191</v>
      </c>
      <c r="B36">
        <v>17572</v>
      </c>
      <c r="C36">
        <v>3</v>
      </c>
      <c r="D36">
        <v>1</v>
      </c>
      <c r="E36">
        <v>148</v>
      </c>
      <c r="F36">
        <v>11</v>
      </c>
      <c r="G36" s="1" t="s">
        <v>1070</v>
      </c>
      <c r="H36" t="s">
        <v>292</v>
      </c>
      <c r="I36">
        <v>250</v>
      </c>
      <c r="K36" s="4">
        <f t="shared" si="0"/>
        <v>0</v>
      </c>
    </row>
    <row r="37" spans="1:11" x14ac:dyDescent="0.2">
      <c r="G37" s="1"/>
    </row>
    <row r="38" spans="1:11" ht="16" x14ac:dyDescent="0.2">
      <c r="A38">
        <v>1192</v>
      </c>
      <c r="B38">
        <v>17573</v>
      </c>
      <c r="C38">
        <v>3</v>
      </c>
      <c r="D38">
        <v>1</v>
      </c>
      <c r="E38">
        <v>148</v>
      </c>
      <c r="G38" s="1" t="s">
        <v>1071</v>
      </c>
    </row>
    <row r="39" spans="1:11" x14ac:dyDescent="0.2">
      <c r="G39" s="1"/>
    </row>
    <row r="40" spans="1:11" ht="16" x14ac:dyDescent="0.2">
      <c r="A40">
        <v>1193</v>
      </c>
      <c r="B40">
        <v>17574</v>
      </c>
      <c r="C40">
        <v>3</v>
      </c>
      <c r="D40">
        <v>1</v>
      </c>
      <c r="E40">
        <v>148</v>
      </c>
      <c r="F40">
        <v>12</v>
      </c>
      <c r="G40" s="1" t="s">
        <v>1072</v>
      </c>
      <c r="H40" t="s">
        <v>292</v>
      </c>
      <c r="I40">
        <v>4</v>
      </c>
      <c r="K40" s="4">
        <f t="shared" si="0"/>
        <v>0</v>
      </c>
    </row>
    <row r="41" spans="1:11" x14ac:dyDescent="0.2">
      <c r="G41" s="1"/>
    </row>
    <row r="42" spans="1:11" ht="16" x14ac:dyDescent="0.2">
      <c r="A42">
        <v>1194</v>
      </c>
      <c r="B42">
        <v>17575</v>
      </c>
      <c r="C42">
        <v>3</v>
      </c>
      <c r="D42">
        <v>1</v>
      </c>
      <c r="E42">
        <v>148</v>
      </c>
      <c r="F42">
        <v>13</v>
      </c>
      <c r="G42" s="1" t="s">
        <v>1073</v>
      </c>
      <c r="H42" t="s">
        <v>247</v>
      </c>
      <c r="I42">
        <v>2</v>
      </c>
      <c r="K42" s="4">
        <f t="shared" si="0"/>
        <v>0</v>
      </c>
    </row>
    <row r="43" spans="1:11" x14ac:dyDescent="0.2">
      <c r="G43" s="1"/>
    </row>
    <row r="44" spans="1:11" ht="16" x14ac:dyDescent="0.2">
      <c r="A44">
        <v>1195</v>
      </c>
      <c r="B44">
        <v>17576</v>
      </c>
      <c r="C44">
        <v>3</v>
      </c>
      <c r="D44">
        <v>1</v>
      </c>
      <c r="E44">
        <v>148</v>
      </c>
      <c r="F44">
        <v>14</v>
      </c>
      <c r="G44" s="1" t="s">
        <v>1074</v>
      </c>
      <c r="H44" t="s">
        <v>247</v>
      </c>
      <c r="I44">
        <v>10</v>
      </c>
      <c r="K44" s="4">
        <f t="shared" si="0"/>
        <v>0</v>
      </c>
    </row>
    <row r="45" spans="1:11" x14ac:dyDescent="0.2">
      <c r="G45" s="1"/>
    </row>
    <row r="46" spans="1:11" ht="16" x14ac:dyDescent="0.2">
      <c r="A46">
        <v>1196</v>
      </c>
      <c r="B46">
        <v>17577</v>
      </c>
      <c r="C46">
        <v>3</v>
      </c>
      <c r="D46">
        <v>1</v>
      </c>
      <c r="E46">
        <v>148</v>
      </c>
      <c r="F46">
        <v>15</v>
      </c>
      <c r="G46" s="1" t="s">
        <v>1075</v>
      </c>
      <c r="H46" t="s">
        <v>247</v>
      </c>
      <c r="I46">
        <v>16</v>
      </c>
      <c r="K46" s="4">
        <f t="shared" si="0"/>
        <v>0</v>
      </c>
    </row>
    <row r="47" spans="1:11" x14ac:dyDescent="0.2">
      <c r="G47" s="1"/>
    </row>
    <row r="48" spans="1:11" ht="16" x14ac:dyDescent="0.2">
      <c r="A48">
        <v>1197</v>
      </c>
      <c r="B48">
        <v>17578</v>
      </c>
      <c r="C48">
        <v>3</v>
      </c>
      <c r="D48">
        <v>1</v>
      </c>
      <c r="E48">
        <v>148</v>
      </c>
      <c r="F48">
        <v>16</v>
      </c>
      <c r="G48" s="1" t="s">
        <v>1076</v>
      </c>
      <c r="H48" t="s">
        <v>247</v>
      </c>
      <c r="I48">
        <v>8</v>
      </c>
      <c r="K48" s="4">
        <f t="shared" si="0"/>
        <v>0</v>
      </c>
    </row>
    <row r="49" spans="1:11" x14ac:dyDescent="0.2">
      <c r="G49" s="1"/>
    </row>
    <row r="50" spans="1:11" ht="16" x14ac:dyDescent="0.2">
      <c r="A50">
        <v>1198</v>
      </c>
      <c r="B50">
        <v>17579</v>
      </c>
      <c r="C50">
        <v>3</v>
      </c>
      <c r="D50">
        <v>1</v>
      </c>
      <c r="E50">
        <v>148</v>
      </c>
      <c r="G50" s="1" t="s">
        <v>1077</v>
      </c>
    </row>
    <row r="51" spans="1:11" x14ac:dyDescent="0.2">
      <c r="G51" s="1"/>
    </row>
    <row r="52" spans="1:11" ht="16" x14ac:dyDescent="0.2">
      <c r="A52">
        <v>1199</v>
      </c>
      <c r="B52">
        <v>17580</v>
      </c>
      <c r="C52">
        <v>3</v>
      </c>
      <c r="D52">
        <v>1</v>
      </c>
      <c r="E52">
        <v>148</v>
      </c>
      <c r="F52">
        <v>17</v>
      </c>
      <c r="G52" s="1" t="s">
        <v>1067</v>
      </c>
      <c r="H52" t="s">
        <v>247</v>
      </c>
      <c r="I52">
        <v>4</v>
      </c>
      <c r="K52" s="4">
        <f t="shared" si="0"/>
        <v>0</v>
      </c>
    </row>
    <row r="53" spans="1:11" x14ac:dyDescent="0.2">
      <c r="G53" s="1"/>
    </row>
    <row r="54" spans="1:11" ht="16" x14ac:dyDescent="0.2">
      <c r="A54">
        <v>1200</v>
      </c>
      <c r="B54">
        <v>17581</v>
      </c>
      <c r="C54">
        <v>3</v>
      </c>
      <c r="D54">
        <v>1</v>
      </c>
      <c r="E54">
        <v>148</v>
      </c>
      <c r="F54">
        <v>18</v>
      </c>
      <c r="G54" s="1" t="s">
        <v>1068</v>
      </c>
      <c r="H54" t="s">
        <v>247</v>
      </c>
      <c r="I54">
        <v>12</v>
      </c>
      <c r="K54" s="4">
        <f t="shared" si="0"/>
        <v>0</v>
      </c>
    </row>
    <row r="55" spans="1:11" x14ac:dyDescent="0.2">
      <c r="G55" s="1"/>
    </row>
    <row r="56" spans="1:11" ht="16" x14ac:dyDescent="0.2">
      <c r="A56">
        <v>1201</v>
      </c>
      <c r="B56">
        <v>17582</v>
      </c>
      <c r="C56">
        <v>3</v>
      </c>
      <c r="D56">
        <v>1</v>
      </c>
      <c r="E56">
        <v>148</v>
      </c>
      <c r="F56">
        <v>19</v>
      </c>
      <c r="G56" s="1" t="s">
        <v>1069</v>
      </c>
      <c r="H56" t="s">
        <v>247</v>
      </c>
      <c r="I56">
        <v>16</v>
      </c>
      <c r="K56" s="4">
        <f t="shared" si="0"/>
        <v>0</v>
      </c>
    </row>
    <row r="57" spans="1:11" x14ac:dyDescent="0.2">
      <c r="G57" s="1"/>
    </row>
    <row r="58" spans="1:11" ht="16" x14ac:dyDescent="0.2">
      <c r="A58">
        <v>1202</v>
      </c>
      <c r="B58">
        <v>17583</v>
      </c>
      <c r="C58">
        <v>3</v>
      </c>
      <c r="D58">
        <v>1</v>
      </c>
      <c r="E58">
        <v>148</v>
      </c>
      <c r="F58">
        <v>20</v>
      </c>
      <c r="G58" s="1" t="s">
        <v>1070</v>
      </c>
      <c r="H58" t="s">
        <v>247</v>
      </c>
      <c r="I58">
        <v>8</v>
      </c>
      <c r="K58" s="4">
        <f t="shared" si="0"/>
        <v>0</v>
      </c>
    </row>
    <row r="59" spans="1:11" x14ac:dyDescent="0.2">
      <c r="G59" s="1"/>
    </row>
    <row r="60" spans="1:11" ht="16" x14ac:dyDescent="0.2">
      <c r="A60">
        <v>1203</v>
      </c>
      <c r="B60">
        <v>17584</v>
      </c>
      <c r="C60">
        <v>3</v>
      </c>
      <c r="D60">
        <v>1</v>
      </c>
      <c r="E60">
        <v>148</v>
      </c>
      <c r="G60" s="1" t="s">
        <v>1078</v>
      </c>
    </row>
    <row r="61" spans="1:11" x14ac:dyDescent="0.2">
      <c r="G61" s="1"/>
    </row>
    <row r="62" spans="1:11" ht="16" x14ac:dyDescent="0.2">
      <c r="A62">
        <v>1204</v>
      </c>
      <c r="B62">
        <v>17585</v>
      </c>
      <c r="C62">
        <v>3</v>
      </c>
      <c r="D62">
        <v>1</v>
      </c>
      <c r="E62">
        <v>148</v>
      </c>
      <c r="F62">
        <v>21</v>
      </c>
      <c r="G62" s="1" t="s">
        <v>1079</v>
      </c>
      <c r="H62" t="s">
        <v>247</v>
      </c>
      <c r="I62">
        <v>20</v>
      </c>
      <c r="K62" s="4">
        <f t="shared" si="0"/>
        <v>0</v>
      </c>
    </row>
    <row r="63" spans="1:11" x14ac:dyDescent="0.2">
      <c r="G63" s="1"/>
    </row>
    <row r="64" spans="1:11" ht="16" x14ac:dyDescent="0.2">
      <c r="A64">
        <v>1205</v>
      </c>
      <c r="B64">
        <v>17586</v>
      </c>
      <c r="C64">
        <v>3</v>
      </c>
      <c r="D64">
        <v>1</v>
      </c>
      <c r="E64">
        <v>148</v>
      </c>
      <c r="F64">
        <v>22</v>
      </c>
      <c r="G64" s="1" t="s">
        <v>1080</v>
      </c>
      <c r="H64" t="s">
        <v>292</v>
      </c>
      <c r="I64">
        <v>1000</v>
      </c>
      <c r="K64" s="4">
        <f t="shared" si="0"/>
        <v>0</v>
      </c>
    </row>
    <row r="65" spans="1:11" x14ac:dyDescent="0.2">
      <c r="G65" s="1"/>
    </row>
    <row r="66" spans="1:11" ht="16" x14ac:dyDescent="0.2">
      <c r="A66">
        <v>1206</v>
      </c>
      <c r="B66">
        <v>17587</v>
      </c>
      <c r="C66">
        <v>3</v>
      </c>
      <c r="D66">
        <v>1</v>
      </c>
      <c r="E66">
        <v>149</v>
      </c>
      <c r="G66" s="1" t="s">
        <v>1081</v>
      </c>
    </row>
    <row r="67" spans="1:11" x14ac:dyDescent="0.2">
      <c r="G67" s="1"/>
    </row>
    <row r="68" spans="1:11" ht="16" x14ac:dyDescent="0.2">
      <c r="A68">
        <v>1207</v>
      </c>
      <c r="B68">
        <v>17588</v>
      </c>
      <c r="C68">
        <v>3</v>
      </c>
      <c r="D68">
        <v>1</v>
      </c>
      <c r="E68">
        <v>149</v>
      </c>
      <c r="F68">
        <v>23</v>
      </c>
      <c r="G68" s="1" t="s">
        <v>1082</v>
      </c>
      <c r="H68" t="s">
        <v>292</v>
      </c>
      <c r="I68">
        <v>500</v>
      </c>
      <c r="K68" s="4">
        <f t="shared" si="0"/>
        <v>0</v>
      </c>
    </row>
    <row r="69" spans="1:11" x14ac:dyDescent="0.2">
      <c r="G69" s="1"/>
    </row>
    <row r="70" spans="1:11" ht="16" x14ac:dyDescent="0.2">
      <c r="A70">
        <v>1208</v>
      </c>
      <c r="B70">
        <v>17589</v>
      </c>
      <c r="C70">
        <v>3</v>
      </c>
      <c r="D70">
        <v>1</v>
      </c>
      <c r="E70">
        <v>149</v>
      </c>
      <c r="F70">
        <v>24</v>
      </c>
      <c r="G70" s="1" t="s">
        <v>1083</v>
      </c>
      <c r="H70" t="s">
        <v>292</v>
      </c>
      <c r="I70">
        <v>500</v>
      </c>
      <c r="K70" s="4">
        <f t="shared" si="0"/>
        <v>0</v>
      </c>
    </row>
    <row r="71" spans="1:11" x14ac:dyDescent="0.2">
      <c r="G71" s="1"/>
    </row>
    <row r="72" spans="1:11" ht="32" x14ac:dyDescent="0.2">
      <c r="A72">
        <v>1209</v>
      </c>
      <c r="B72">
        <v>17590</v>
      </c>
      <c r="C72">
        <v>3</v>
      </c>
      <c r="D72">
        <v>1</v>
      </c>
      <c r="E72">
        <v>149</v>
      </c>
      <c r="G72" s="1" t="s">
        <v>1084</v>
      </c>
    </row>
    <row r="73" spans="1:11" x14ac:dyDescent="0.2">
      <c r="G73" s="1"/>
    </row>
    <row r="74" spans="1:11" ht="16" x14ac:dyDescent="0.2">
      <c r="A74">
        <v>1210</v>
      </c>
      <c r="B74">
        <v>17591</v>
      </c>
      <c r="C74">
        <v>3</v>
      </c>
      <c r="D74">
        <v>1</v>
      </c>
      <c r="E74">
        <v>149</v>
      </c>
      <c r="F74">
        <v>25</v>
      </c>
      <c r="G74" s="1" t="s">
        <v>1085</v>
      </c>
      <c r="H74" t="s">
        <v>223</v>
      </c>
      <c r="I74">
        <v>480</v>
      </c>
      <c r="K74" s="4">
        <f t="shared" si="0"/>
        <v>0</v>
      </c>
    </row>
    <row r="75" spans="1:11" x14ac:dyDescent="0.2">
      <c r="G75" s="1"/>
    </row>
    <row r="76" spans="1:11" ht="16" x14ac:dyDescent="0.2">
      <c r="A76">
        <v>1211</v>
      </c>
      <c r="B76">
        <v>17592</v>
      </c>
      <c r="C76">
        <v>3</v>
      </c>
      <c r="D76">
        <v>1</v>
      </c>
      <c r="E76">
        <v>149</v>
      </c>
      <c r="F76">
        <v>26</v>
      </c>
      <c r="G76" s="1" t="s">
        <v>1086</v>
      </c>
      <c r="H76" t="s">
        <v>223</v>
      </c>
      <c r="I76">
        <v>120</v>
      </c>
      <c r="K76" s="4">
        <f t="shared" ref="K76:K138" si="1">J76*I76</f>
        <v>0</v>
      </c>
    </row>
    <row r="77" spans="1:11" x14ac:dyDescent="0.2">
      <c r="G77" s="1"/>
    </row>
    <row r="78" spans="1:11" ht="16" x14ac:dyDescent="0.2">
      <c r="A78">
        <v>1212</v>
      </c>
      <c r="B78">
        <v>17593</v>
      </c>
      <c r="C78">
        <v>3</v>
      </c>
      <c r="D78">
        <v>1</v>
      </c>
      <c r="E78">
        <v>149</v>
      </c>
      <c r="F78">
        <v>27</v>
      </c>
      <c r="G78" s="1" t="s">
        <v>1087</v>
      </c>
      <c r="H78" t="s">
        <v>223</v>
      </c>
      <c r="I78">
        <v>120</v>
      </c>
      <c r="K78" s="4">
        <f t="shared" si="1"/>
        <v>0</v>
      </c>
    </row>
    <row r="79" spans="1:11" x14ac:dyDescent="0.2">
      <c r="G79" s="1"/>
    </row>
    <row r="80" spans="1:11" ht="16" x14ac:dyDescent="0.2">
      <c r="A80">
        <v>1213</v>
      </c>
      <c r="B80">
        <v>17594</v>
      </c>
      <c r="C80">
        <v>3</v>
      </c>
      <c r="D80">
        <v>1</v>
      </c>
      <c r="E80">
        <v>149</v>
      </c>
      <c r="F80">
        <v>28</v>
      </c>
      <c r="G80" s="1" t="s">
        <v>1088</v>
      </c>
      <c r="H80" t="s">
        <v>247</v>
      </c>
      <c r="I80">
        <v>20</v>
      </c>
      <c r="K80" s="4">
        <f t="shared" si="1"/>
        <v>0</v>
      </c>
    </row>
    <row r="81" spans="1:12" x14ac:dyDescent="0.2">
      <c r="G81" s="1"/>
      <c r="L81" s="4">
        <f>SUM(K10:K80)</f>
        <v>0</v>
      </c>
    </row>
    <row r="82" spans="1:12" x14ac:dyDescent="0.2">
      <c r="A82">
        <v>1214</v>
      </c>
      <c r="B82">
        <v>0</v>
      </c>
      <c r="C82">
        <v>3</v>
      </c>
      <c r="D82">
        <v>1</v>
      </c>
      <c r="G82" s="1"/>
    </row>
    <row r="83" spans="1:12" x14ac:dyDescent="0.2">
      <c r="G83" s="1"/>
    </row>
    <row r="84" spans="1:12" ht="16" x14ac:dyDescent="0.2">
      <c r="A84">
        <v>1215</v>
      </c>
      <c r="B84">
        <v>17595</v>
      </c>
      <c r="C84">
        <v>3</v>
      </c>
      <c r="D84">
        <v>2</v>
      </c>
      <c r="E84">
        <v>151</v>
      </c>
      <c r="G84" s="1" t="s">
        <v>1089</v>
      </c>
    </row>
    <row r="85" spans="1:12" x14ac:dyDescent="0.2">
      <c r="G85" s="1"/>
    </row>
    <row r="86" spans="1:12" ht="96" x14ac:dyDescent="0.2">
      <c r="A86">
        <v>1216</v>
      </c>
      <c r="B86">
        <v>19055</v>
      </c>
      <c r="C86">
        <v>3</v>
      </c>
      <c r="D86">
        <v>2</v>
      </c>
      <c r="E86">
        <v>151</v>
      </c>
      <c r="G86" s="1" t="s">
        <v>1090</v>
      </c>
    </row>
    <row r="87" spans="1:12" x14ac:dyDescent="0.2">
      <c r="G87" s="1"/>
    </row>
    <row r="88" spans="1:12" ht="48" x14ac:dyDescent="0.2">
      <c r="A88">
        <v>1217</v>
      </c>
      <c r="B88">
        <v>17596</v>
      </c>
      <c r="C88">
        <v>3</v>
      </c>
      <c r="D88">
        <v>2</v>
      </c>
      <c r="E88">
        <v>151</v>
      </c>
      <c r="G88" s="1" t="s">
        <v>1091</v>
      </c>
    </row>
    <row r="89" spans="1:12" x14ac:dyDescent="0.2">
      <c r="G89" s="1"/>
    </row>
    <row r="90" spans="1:12" ht="16" x14ac:dyDescent="0.2">
      <c r="A90">
        <v>1218</v>
      </c>
      <c r="B90">
        <v>17597</v>
      </c>
      <c r="C90">
        <v>3</v>
      </c>
      <c r="D90">
        <v>2</v>
      </c>
      <c r="E90">
        <v>151</v>
      </c>
      <c r="G90" s="1" t="s">
        <v>1092</v>
      </c>
    </row>
    <row r="91" spans="1:12" x14ac:dyDescent="0.2">
      <c r="G91" s="1"/>
    </row>
    <row r="92" spans="1:12" ht="32" x14ac:dyDescent="0.2">
      <c r="A92">
        <v>1219</v>
      </c>
      <c r="B92">
        <v>17598</v>
      </c>
      <c r="C92">
        <v>3</v>
      </c>
      <c r="D92">
        <v>2</v>
      </c>
      <c r="E92">
        <v>151</v>
      </c>
      <c r="G92" s="1" t="s">
        <v>1093</v>
      </c>
    </row>
    <row r="93" spans="1:12" x14ac:dyDescent="0.2">
      <c r="G93" s="1"/>
    </row>
    <row r="94" spans="1:12" ht="16" x14ac:dyDescent="0.2">
      <c r="A94">
        <v>1220</v>
      </c>
      <c r="B94">
        <v>17599</v>
      </c>
      <c r="C94">
        <v>3</v>
      </c>
      <c r="D94">
        <v>2</v>
      </c>
      <c r="E94">
        <v>151</v>
      </c>
      <c r="F94">
        <v>1</v>
      </c>
      <c r="G94" s="1" t="s">
        <v>1094</v>
      </c>
      <c r="H94" t="s">
        <v>292</v>
      </c>
      <c r="I94">
        <v>13480</v>
      </c>
      <c r="K94" s="4">
        <f t="shared" si="1"/>
        <v>0</v>
      </c>
    </row>
    <row r="95" spans="1:12" x14ac:dyDescent="0.2">
      <c r="G95" s="1"/>
    </row>
    <row r="96" spans="1:12" ht="16" x14ac:dyDescent="0.2">
      <c r="A96">
        <v>1221</v>
      </c>
      <c r="B96">
        <v>17600</v>
      </c>
      <c r="C96">
        <v>3</v>
      </c>
      <c r="D96">
        <v>2</v>
      </c>
      <c r="E96">
        <v>151</v>
      </c>
      <c r="F96">
        <v>2</v>
      </c>
      <c r="G96" s="1" t="s">
        <v>1095</v>
      </c>
      <c r="H96" t="s">
        <v>292</v>
      </c>
      <c r="I96">
        <v>1150</v>
      </c>
      <c r="K96" s="4">
        <f t="shared" si="1"/>
        <v>0</v>
      </c>
    </row>
    <row r="97" spans="1:11" x14ac:dyDescent="0.2">
      <c r="G97" s="1"/>
    </row>
    <row r="98" spans="1:11" ht="16" x14ac:dyDescent="0.2">
      <c r="A98">
        <v>1222</v>
      </c>
      <c r="B98">
        <v>17601</v>
      </c>
      <c r="C98">
        <v>3</v>
      </c>
      <c r="D98">
        <v>2</v>
      </c>
      <c r="E98">
        <v>151</v>
      </c>
      <c r="G98" s="1" t="s">
        <v>1096</v>
      </c>
    </row>
    <row r="99" spans="1:11" x14ac:dyDescent="0.2">
      <c r="G99" s="1"/>
    </row>
    <row r="100" spans="1:11" ht="16" x14ac:dyDescent="0.2">
      <c r="A100">
        <v>1223</v>
      </c>
      <c r="B100">
        <v>17602</v>
      </c>
      <c r="C100">
        <v>3</v>
      </c>
      <c r="D100">
        <v>2</v>
      </c>
      <c r="E100">
        <v>151</v>
      </c>
      <c r="F100">
        <v>3</v>
      </c>
      <c r="G100" s="1" t="s">
        <v>1097</v>
      </c>
      <c r="H100" t="s">
        <v>247</v>
      </c>
      <c r="I100">
        <v>855</v>
      </c>
      <c r="K100" s="4">
        <f t="shared" si="1"/>
        <v>0</v>
      </c>
    </row>
    <row r="101" spans="1:11" x14ac:dyDescent="0.2">
      <c r="G101" s="1"/>
    </row>
    <row r="102" spans="1:11" ht="16" x14ac:dyDescent="0.2">
      <c r="A102">
        <v>1224</v>
      </c>
      <c r="B102">
        <v>17603</v>
      </c>
      <c r="C102">
        <v>3</v>
      </c>
      <c r="D102">
        <v>2</v>
      </c>
      <c r="E102">
        <v>151</v>
      </c>
      <c r="F102">
        <v>4</v>
      </c>
      <c r="G102" s="1" t="s">
        <v>1098</v>
      </c>
      <c r="H102" t="s">
        <v>247</v>
      </c>
      <c r="I102">
        <v>1760</v>
      </c>
      <c r="K102" s="4">
        <f t="shared" si="1"/>
        <v>0</v>
      </c>
    </row>
    <row r="103" spans="1:11" x14ac:dyDescent="0.2">
      <c r="G103" s="1"/>
    </row>
    <row r="104" spans="1:11" ht="32" x14ac:dyDescent="0.2">
      <c r="A104">
        <v>1225</v>
      </c>
      <c r="B104">
        <v>17604</v>
      </c>
      <c r="C104">
        <v>3</v>
      </c>
      <c r="D104">
        <v>2</v>
      </c>
      <c r="E104">
        <v>151</v>
      </c>
      <c r="F104">
        <v>5</v>
      </c>
      <c r="G104" s="1" t="s">
        <v>1099</v>
      </c>
      <c r="H104" t="s">
        <v>292</v>
      </c>
      <c r="I104">
        <v>14780</v>
      </c>
      <c r="K104" s="4">
        <f t="shared" si="1"/>
        <v>0</v>
      </c>
    </row>
    <row r="105" spans="1:11" x14ac:dyDescent="0.2">
      <c r="G105" s="1"/>
    </row>
    <row r="106" spans="1:11" ht="16" x14ac:dyDescent="0.2">
      <c r="A106">
        <v>1226</v>
      </c>
      <c r="B106">
        <v>17605</v>
      </c>
      <c r="C106">
        <v>3</v>
      </c>
      <c r="D106">
        <v>2</v>
      </c>
      <c r="E106">
        <v>151</v>
      </c>
      <c r="F106">
        <v>6</v>
      </c>
      <c r="G106" s="1" t="s">
        <v>1100</v>
      </c>
      <c r="H106" t="s">
        <v>247</v>
      </c>
      <c r="I106">
        <v>75</v>
      </c>
      <c r="K106" s="4">
        <f t="shared" si="1"/>
        <v>0</v>
      </c>
    </row>
    <row r="107" spans="1:11" x14ac:dyDescent="0.2">
      <c r="G107" s="1"/>
    </row>
    <row r="108" spans="1:11" ht="16" x14ac:dyDescent="0.2">
      <c r="A108">
        <v>1227</v>
      </c>
      <c r="B108">
        <v>17606</v>
      </c>
      <c r="C108">
        <v>3</v>
      </c>
      <c r="D108">
        <v>2</v>
      </c>
      <c r="E108">
        <v>151</v>
      </c>
      <c r="F108">
        <v>7</v>
      </c>
      <c r="G108" s="1" t="s">
        <v>1101</v>
      </c>
      <c r="H108" t="s">
        <v>247</v>
      </c>
      <c r="I108">
        <v>3270</v>
      </c>
      <c r="K108" s="4">
        <f t="shared" si="1"/>
        <v>0</v>
      </c>
    </row>
    <row r="109" spans="1:11" x14ac:dyDescent="0.2">
      <c r="G109" s="1"/>
    </row>
    <row r="110" spans="1:11" ht="16" x14ac:dyDescent="0.2">
      <c r="A110">
        <v>1228</v>
      </c>
      <c r="B110">
        <v>17607</v>
      </c>
      <c r="C110">
        <v>3</v>
      </c>
      <c r="D110">
        <v>2</v>
      </c>
      <c r="E110">
        <v>151</v>
      </c>
      <c r="F110">
        <v>8</v>
      </c>
      <c r="G110" s="1" t="s">
        <v>1102</v>
      </c>
      <c r="H110" t="s">
        <v>247</v>
      </c>
      <c r="I110">
        <v>75</v>
      </c>
      <c r="K110" s="4">
        <f t="shared" si="1"/>
        <v>0</v>
      </c>
    </row>
    <row r="111" spans="1:11" x14ac:dyDescent="0.2">
      <c r="G111" s="1"/>
    </row>
    <row r="112" spans="1:11" ht="16" x14ac:dyDescent="0.2">
      <c r="A112">
        <v>1229</v>
      </c>
      <c r="B112">
        <v>17608</v>
      </c>
      <c r="C112">
        <v>3</v>
      </c>
      <c r="D112">
        <v>2</v>
      </c>
      <c r="E112">
        <v>152</v>
      </c>
      <c r="G112" s="1" t="s">
        <v>1103</v>
      </c>
    </row>
    <row r="113" spans="1:11" x14ac:dyDescent="0.2">
      <c r="G113" s="1"/>
    </row>
    <row r="114" spans="1:11" ht="16" x14ac:dyDescent="0.2">
      <c r="A114">
        <v>1230</v>
      </c>
      <c r="B114">
        <v>17609</v>
      </c>
      <c r="C114">
        <v>3</v>
      </c>
      <c r="D114">
        <v>2</v>
      </c>
      <c r="E114">
        <v>152</v>
      </c>
      <c r="G114" s="1" t="s">
        <v>1104</v>
      </c>
    </row>
    <row r="115" spans="1:11" x14ac:dyDescent="0.2">
      <c r="G115" s="1"/>
    </row>
    <row r="116" spans="1:11" ht="48" x14ac:dyDescent="0.2">
      <c r="A116">
        <v>1231</v>
      </c>
      <c r="B116">
        <v>17610</v>
      </c>
      <c r="C116">
        <v>3</v>
      </c>
      <c r="D116">
        <v>2</v>
      </c>
      <c r="E116">
        <v>152</v>
      </c>
      <c r="G116" s="1" t="s">
        <v>1105</v>
      </c>
    </row>
    <row r="117" spans="1:11" x14ac:dyDescent="0.2">
      <c r="G117" s="1"/>
    </row>
    <row r="118" spans="1:11" ht="16" x14ac:dyDescent="0.2">
      <c r="A118">
        <v>1232</v>
      </c>
      <c r="B118">
        <v>17611</v>
      </c>
      <c r="C118">
        <v>3</v>
      </c>
      <c r="D118">
        <v>2</v>
      </c>
      <c r="E118">
        <v>152</v>
      </c>
      <c r="F118">
        <v>9</v>
      </c>
      <c r="G118" s="1" t="s">
        <v>1106</v>
      </c>
      <c r="H118" t="s">
        <v>292</v>
      </c>
      <c r="I118">
        <v>2280</v>
      </c>
      <c r="K118" s="4">
        <f t="shared" si="1"/>
        <v>0</v>
      </c>
    </row>
    <row r="119" spans="1:11" x14ac:dyDescent="0.2">
      <c r="G119" s="1"/>
    </row>
    <row r="120" spans="1:11" ht="16" x14ac:dyDescent="0.2">
      <c r="A120">
        <v>1233</v>
      </c>
      <c r="B120">
        <v>17612</v>
      </c>
      <c r="C120">
        <v>3</v>
      </c>
      <c r="D120">
        <v>2</v>
      </c>
      <c r="E120">
        <v>152</v>
      </c>
      <c r="F120">
        <v>10</v>
      </c>
      <c r="G120" s="1" t="s">
        <v>1107</v>
      </c>
      <c r="H120" t="s">
        <v>292</v>
      </c>
      <c r="I120">
        <v>730</v>
      </c>
      <c r="K120" s="4">
        <f t="shared" si="1"/>
        <v>0</v>
      </c>
    </row>
    <row r="121" spans="1:11" x14ac:dyDescent="0.2">
      <c r="G121" s="1"/>
    </row>
    <row r="122" spans="1:11" ht="16" x14ac:dyDescent="0.2">
      <c r="A122">
        <v>1234</v>
      </c>
      <c r="B122">
        <v>18955</v>
      </c>
      <c r="C122">
        <v>3</v>
      </c>
      <c r="D122">
        <v>2</v>
      </c>
      <c r="E122">
        <v>152</v>
      </c>
      <c r="F122">
        <v>11</v>
      </c>
      <c r="G122" s="1" t="s">
        <v>1108</v>
      </c>
      <c r="H122" t="s">
        <v>292</v>
      </c>
      <c r="I122">
        <v>825</v>
      </c>
      <c r="K122" s="4">
        <f t="shared" si="1"/>
        <v>0</v>
      </c>
    </row>
    <row r="123" spans="1:11" x14ac:dyDescent="0.2">
      <c r="G123" s="1"/>
    </row>
    <row r="124" spans="1:11" ht="32" x14ac:dyDescent="0.2">
      <c r="A124">
        <v>1235</v>
      </c>
      <c r="B124">
        <v>17614</v>
      </c>
      <c r="C124">
        <v>3</v>
      </c>
      <c r="D124">
        <v>2</v>
      </c>
      <c r="E124">
        <v>152</v>
      </c>
      <c r="G124" s="1" t="s">
        <v>1109</v>
      </c>
    </row>
    <row r="125" spans="1:11" x14ac:dyDescent="0.2">
      <c r="G125" s="1"/>
    </row>
    <row r="126" spans="1:11" ht="16" x14ac:dyDescent="0.2">
      <c r="A126">
        <v>1236</v>
      </c>
      <c r="B126">
        <v>17615</v>
      </c>
      <c r="C126">
        <v>3</v>
      </c>
      <c r="D126">
        <v>2</v>
      </c>
      <c r="E126">
        <v>152</v>
      </c>
      <c r="F126">
        <v>12</v>
      </c>
      <c r="G126" s="1" t="s">
        <v>1110</v>
      </c>
      <c r="H126" t="s">
        <v>292</v>
      </c>
      <c r="I126">
        <v>535</v>
      </c>
      <c r="K126" s="4">
        <f t="shared" si="1"/>
        <v>0</v>
      </c>
    </row>
    <row r="127" spans="1:11" x14ac:dyDescent="0.2">
      <c r="G127" s="1"/>
    </row>
    <row r="128" spans="1:11" ht="16" x14ac:dyDescent="0.2">
      <c r="A128">
        <v>1237</v>
      </c>
      <c r="B128">
        <v>17616</v>
      </c>
      <c r="C128">
        <v>3</v>
      </c>
      <c r="D128">
        <v>2</v>
      </c>
      <c r="E128">
        <v>152</v>
      </c>
      <c r="G128" s="1" t="s">
        <v>1111</v>
      </c>
    </row>
    <row r="129" spans="1:11" x14ac:dyDescent="0.2">
      <c r="G129" s="1"/>
    </row>
    <row r="130" spans="1:11" ht="96" x14ac:dyDescent="0.2">
      <c r="A130">
        <v>1238</v>
      </c>
      <c r="B130">
        <v>18956</v>
      </c>
      <c r="C130">
        <v>3</v>
      </c>
      <c r="D130">
        <v>2</v>
      </c>
      <c r="E130">
        <v>152</v>
      </c>
      <c r="G130" s="1" t="s">
        <v>1112</v>
      </c>
    </row>
    <row r="131" spans="1:11" x14ac:dyDescent="0.2">
      <c r="G131" s="1"/>
    </row>
    <row r="132" spans="1:11" ht="16" x14ac:dyDescent="0.2">
      <c r="A132">
        <v>1239</v>
      </c>
      <c r="B132">
        <v>17617</v>
      </c>
      <c r="C132">
        <v>3</v>
      </c>
      <c r="D132">
        <v>2</v>
      </c>
      <c r="E132">
        <v>152</v>
      </c>
      <c r="F132">
        <v>13</v>
      </c>
      <c r="G132" s="1" t="s">
        <v>1113</v>
      </c>
      <c r="H132" t="s">
        <v>247</v>
      </c>
      <c r="I132">
        <v>1</v>
      </c>
      <c r="K132" s="4">
        <f t="shared" si="1"/>
        <v>0</v>
      </c>
    </row>
    <row r="133" spans="1:11" x14ac:dyDescent="0.2">
      <c r="G133" s="1"/>
    </row>
    <row r="134" spans="1:11" ht="16" x14ac:dyDescent="0.2">
      <c r="A134">
        <v>1240</v>
      </c>
      <c r="B134">
        <v>18957</v>
      </c>
      <c r="C134">
        <v>3</v>
      </c>
      <c r="D134">
        <v>2</v>
      </c>
      <c r="E134">
        <v>152</v>
      </c>
      <c r="F134">
        <v>14</v>
      </c>
      <c r="G134" s="1" t="s">
        <v>1114</v>
      </c>
      <c r="H134" t="s">
        <v>247</v>
      </c>
      <c r="I134">
        <v>2</v>
      </c>
      <c r="K134" s="4">
        <f t="shared" si="1"/>
        <v>0</v>
      </c>
    </row>
    <row r="135" spans="1:11" x14ac:dyDescent="0.2">
      <c r="G135" s="1"/>
    </row>
    <row r="136" spans="1:11" ht="16" x14ac:dyDescent="0.2">
      <c r="A136">
        <v>1241</v>
      </c>
      <c r="B136">
        <v>18961</v>
      </c>
      <c r="C136">
        <v>3</v>
      </c>
      <c r="D136">
        <v>2</v>
      </c>
      <c r="E136">
        <v>152</v>
      </c>
      <c r="F136">
        <v>15</v>
      </c>
      <c r="G136" s="1" t="s">
        <v>1115</v>
      </c>
      <c r="H136" t="s">
        <v>247</v>
      </c>
      <c r="I136">
        <v>1</v>
      </c>
      <c r="K136" s="4">
        <f t="shared" si="1"/>
        <v>0</v>
      </c>
    </row>
    <row r="137" spans="1:11" x14ac:dyDescent="0.2">
      <c r="G137" s="1"/>
    </row>
    <row r="138" spans="1:11" ht="16" x14ac:dyDescent="0.2">
      <c r="A138">
        <v>1242</v>
      </c>
      <c r="B138">
        <v>18974</v>
      </c>
      <c r="C138">
        <v>3</v>
      </c>
      <c r="D138">
        <v>2</v>
      </c>
      <c r="E138">
        <v>152</v>
      </c>
      <c r="F138">
        <v>16</v>
      </c>
      <c r="G138" s="1" t="s">
        <v>1116</v>
      </c>
      <c r="H138" t="s">
        <v>247</v>
      </c>
      <c r="I138">
        <v>2</v>
      </c>
      <c r="K138" s="4">
        <f t="shared" si="1"/>
        <v>0</v>
      </c>
    </row>
    <row r="139" spans="1:11" x14ac:dyDescent="0.2">
      <c r="G139" s="1"/>
    </row>
    <row r="140" spans="1:11" ht="16" x14ac:dyDescent="0.2">
      <c r="A140">
        <v>1243</v>
      </c>
      <c r="B140">
        <v>18975</v>
      </c>
      <c r="C140">
        <v>3</v>
      </c>
      <c r="D140">
        <v>2</v>
      </c>
      <c r="E140">
        <v>152</v>
      </c>
      <c r="F140">
        <v>17</v>
      </c>
      <c r="G140" s="1" t="s">
        <v>1117</v>
      </c>
      <c r="H140" t="s">
        <v>247</v>
      </c>
      <c r="I140">
        <v>2</v>
      </c>
      <c r="K140" s="4">
        <f t="shared" ref="K140:K198" si="2">J140*I140</f>
        <v>0</v>
      </c>
    </row>
    <row r="141" spans="1:11" x14ac:dyDescent="0.2">
      <c r="G141" s="1"/>
    </row>
    <row r="142" spans="1:11" ht="16" x14ac:dyDescent="0.2">
      <c r="A142">
        <v>1244</v>
      </c>
      <c r="B142">
        <v>18977</v>
      </c>
      <c r="C142">
        <v>3</v>
      </c>
      <c r="D142">
        <v>2</v>
      </c>
      <c r="E142">
        <v>152</v>
      </c>
      <c r="F142">
        <v>18</v>
      </c>
      <c r="G142" s="1" t="s">
        <v>1118</v>
      </c>
      <c r="H142" t="s">
        <v>247</v>
      </c>
      <c r="I142">
        <v>2</v>
      </c>
      <c r="K142" s="4">
        <f t="shared" si="2"/>
        <v>0</v>
      </c>
    </row>
    <row r="143" spans="1:11" x14ac:dyDescent="0.2">
      <c r="G143" s="1"/>
    </row>
    <row r="144" spans="1:11" ht="16" x14ac:dyDescent="0.2">
      <c r="A144">
        <v>1245</v>
      </c>
      <c r="B144">
        <v>18978</v>
      </c>
      <c r="C144">
        <v>3</v>
      </c>
      <c r="D144">
        <v>2</v>
      </c>
      <c r="E144">
        <v>153</v>
      </c>
      <c r="F144">
        <v>19</v>
      </c>
      <c r="G144" s="1" t="s">
        <v>1119</v>
      </c>
      <c r="H144" t="s">
        <v>247</v>
      </c>
      <c r="I144">
        <v>2</v>
      </c>
      <c r="K144" s="4">
        <f t="shared" si="2"/>
        <v>0</v>
      </c>
    </row>
    <row r="145" spans="1:11" x14ac:dyDescent="0.2">
      <c r="G145" s="1"/>
    </row>
    <row r="146" spans="1:11" ht="16" x14ac:dyDescent="0.2">
      <c r="A146">
        <v>1246</v>
      </c>
      <c r="B146">
        <v>18979</v>
      </c>
      <c r="C146">
        <v>3</v>
      </c>
      <c r="D146">
        <v>2</v>
      </c>
      <c r="E146">
        <v>153</v>
      </c>
      <c r="F146">
        <v>20</v>
      </c>
      <c r="G146" s="1" t="s">
        <v>1120</v>
      </c>
      <c r="H146" t="s">
        <v>247</v>
      </c>
      <c r="I146">
        <v>1</v>
      </c>
      <c r="K146" s="4">
        <f t="shared" si="2"/>
        <v>0</v>
      </c>
    </row>
    <row r="147" spans="1:11" x14ac:dyDescent="0.2">
      <c r="G147" s="1"/>
    </row>
    <row r="148" spans="1:11" ht="16" x14ac:dyDescent="0.2">
      <c r="A148">
        <v>1247</v>
      </c>
      <c r="B148">
        <v>18980</v>
      </c>
      <c r="C148">
        <v>3</v>
      </c>
      <c r="D148">
        <v>2</v>
      </c>
      <c r="E148">
        <v>153</v>
      </c>
      <c r="F148">
        <v>21</v>
      </c>
      <c r="G148" s="1" t="s">
        <v>1121</v>
      </c>
      <c r="H148" t="s">
        <v>247</v>
      </c>
      <c r="I148">
        <v>1</v>
      </c>
      <c r="K148" s="4">
        <f t="shared" si="2"/>
        <v>0</v>
      </c>
    </row>
    <row r="149" spans="1:11" x14ac:dyDescent="0.2">
      <c r="G149" s="1"/>
    </row>
    <row r="150" spans="1:11" ht="16" x14ac:dyDescent="0.2">
      <c r="A150">
        <v>1248</v>
      </c>
      <c r="B150">
        <v>18981</v>
      </c>
      <c r="C150">
        <v>3</v>
      </c>
      <c r="D150">
        <v>2</v>
      </c>
      <c r="E150">
        <v>153</v>
      </c>
      <c r="F150">
        <v>22</v>
      </c>
      <c r="G150" s="1" t="s">
        <v>1122</v>
      </c>
      <c r="H150" t="s">
        <v>247</v>
      </c>
      <c r="I150">
        <v>1</v>
      </c>
      <c r="K150" s="4">
        <f t="shared" si="2"/>
        <v>0</v>
      </c>
    </row>
    <row r="151" spans="1:11" x14ac:dyDescent="0.2">
      <c r="G151" s="1"/>
    </row>
    <row r="152" spans="1:11" ht="16" x14ac:dyDescent="0.2">
      <c r="A152">
        <v>1249</v>
      </c>
      <c r="B152">
        <v>18982</v>
      </c>
      <c r="C152">
        <v>3</v>
      </c>
      <c r="D152">
        <v>2</v>
      </c>
      <c r="E152">
        <v>153</v>
      </c>
      <c r="F152">
        <v>23</v>
      </c>
      <c r="G152" s="1" t="s">
        <v>1123</v>
      </c>
      <c r="H152" t="s">
        <v>247</v>
      </c>
      <c r="I152">
        <v>1</v>
      </c>
      <c r="K152" s="4">
        <f t="shared" si="2"/>
        <v>0</v>
      </c>
    </row>
    <row r="153" spans="1:11" x14ac:dyDescent="0.2">
      <c r="G153" s="1"/>
    </row>
    <row r="154" spans="1:11" ht="16" x14ac:dyDescent="0.2">
      <c r="A154">
        <v>1250</v>
      </c>
      <c r="B154">
        <v>18984</v>
      </c>
      <c r="C154">
        <v>3</v>
      </c>
      <c r="D154">
        <v>2</v>
      </c>
      <c r="E154">
        <v>153</v>
      </c>
      <c r="F154">
        <v>24</v>
      </c>
      <c r="G154" s="1" t="s">
        <v>1124</v>
      </c>
      <c r="H154" t="s">
        <v>247</v>
      </c>
      <c r="I154">
        <v>1</v>
      </c>
      <c r="K154" s="4">
        <f t="shared" si="2"/>
        <v>0</v>
      </c>
    </row>
    <row r="155" spans="1:11" x14ac:dyDescent="0.2">
      <c r="G155" s="1"/>
    </row>
    <row r="156" spans="1:11" ht="16" x14ac:dyDescent="0.2">
      <c r="A156">
        <v>1251</v>
      </c>
      <c r="B156">
        <v>18985</v>
      </c>
      <c r="C156">
        <v>3</v>
      </c>
      <c r="D156">
        <v>2</v>
      </c>
      <c r="E156">
        <v>153</v>
      </c>
      <c r="F156">
        <v>25</v>
      </c>
      <c r="G156" s="1" t="s">
        <v>1125</v>
      </c>
      <c r="H156" t="s">
        <v>247</v>
      </c>
      <c r="I156">
        <v>1</v>
      </c>
      <c r="K156" s="4">
        <f t="shared" si="2"/>
        <v>0</v>
      </c>
    </row>
    <row r="157" spans="1:11" x14ac:dyDescent="0.2">
      <c r="G157" s="1"/>
    </row>
    <row r="158" spans="1:11" ht="16" x14ac:dyDescent="0.2">
      <c r="A158">
        <v>1252</v>
      </c>
      <c r="B158">
        <v>18986</v>
      </c>
      <c r="C158">
        <v>3</v>
      </c>
      <c r="D158">
        <v>2</v>
      </c>
      <c r="E158">
        <v>153</v>
      </c>
      <c r="F158">
        <v>26</v>
      </c>
      <c r="G158" s="1" t="s">
        <v>1126</v>
      </c>
      <c r="H158" t="s">
        <v>247</v>
      </c>
      <c r="I158">
        <v>1</v>
      </c>
      <c r="K158" s="4">
        <f t="shared" si="2"/>
        <v>0</v>
      </c>
    </row>
    <row r="159" spans="1:11" x14ac:dyDescent="0.2">
      <c r="G159" s="1"/>
    </row>
    <row r="160" spans="1:11" ht="16" x14ac:dyDescent="0.2">
      <c r="A160">
        <v>1253</v>
      </c>
      <c r="B160">
        <v>18987</v>
      </c>
      <c r="C160">
        <v>3</v>
      </c>
      <c r="D160">
        <v>2</v>
      </c>
      <c r="E160">
        <v>153</v>
      </c>
      <c r="F160">
        <v>27</v>
      </c>
      <c r="G160" s="1" t="s">
        <v>1127</v>
      </c>
      <c r="H160" t="s">
        <v>247</v>
      </c>
      <c r="I160">
        <v>1</v>
      </c>
      <c r="K160" s="4">
        <f t="shared" si="2"/>
        <v>0</v>
      </c>
    </row>
    <row r="161" spans="1:11" x14ac:dyDescent="0.2">
      <c r="G161" s="1"/>
    </row>
    <row r="162" spans="1:11" ht="32" x14ac:dyDescent="0.2">
      <c r="A162">
        <v>1254</v>
      </c>
      <c r="B162">
        <v>18988</v>
      </c>
      <c r="C162">
        <v>3</v>
      </c>
      <c r="D162">
        <v>2</v>
      </c>
      <c r="E162">
        <v>153</v>
      </c>
      <c r="F162">
        <v>28</v>
      </c>
      <c r="G162" s="1" t="s">
        <v>1128</v>
      </c>
      <c r="H162" t="s">
        <v>247</v>
      </c>
      <c r="I162">
        <v>1</v>
      </c>
      <c r="K162" s="4">
        <f t="shared" si="2"/>
        <v>0</v>
      </c>
    </row>
    <row r="163" spans="1:11" x14ac:dyDescent="0.2">
      <c r="G163" s="1"/>
    </row>
    <row r="164" spans="1:11" ht="32" x14ac:dyDescent="0.2">
      <c r="A164">
        <v>1255</v>
      </c>
      <c r="B164">
        <v>18989</v>
      </c>
      <c r="C164">
        <v>3</v>
      </c>
      <c r="D164">
        <v>2</v>
      </c>
      <c r="E164">
        <v>153</v>
      </c>
      <c r="F164">
        <v>29</v>
      </c>
      <c r="G164" s="1" t="s">
        <v>1129</v>
      </c>
      <c r="H164" t="s">
        <v>247</v>
      </c>
      <c r="I164">
        <v>1</v>
      </c>
      <c r="K164" s="4">
        <f t="shared" si="2"/>
        <v>0</v>
      </c>
    </row>
    <row r="165" spans="1:11" x14ac:dyDescent="0.2">
      <c r="G165" s="1"/>
    </row>
    <row r="166" spans="1:11" ht="48" x14ac:dyDescent="0.2">
      <c r="A166">
        <v>1256</v>
      </c>
      <c r="B166">
        <v>18990</v>
      </c>
      <c r="C166">
        <v>3</v>
      </c>
      <c r="D166">
        <v>2</v>
      </c>
      <c r="E166">
        <v>153</v>
      </c>
      <c r="F166">
        <v>30</v>
      </c>
      <c r="G166" s="1" t="s">
        <v>1130</v>
      </c>
      <c r="H166" t="s">
        <v>247</v>
      </c>
      <c r="I166">
        <v>1</v>
      </c>
      <c r="K166" s="4">
        <f t="shared" si="2"/>
        <v>0</v>
      </c>
    </row>
    <row r="167" spans="1:11" x14ac:dyDescent="0.2">
      <c r="G167" s="1"/>
    </row>
    <row r="168" spans="1:11" ht="16" x14ac:dyDescent="0.2">
      <c r="A168">
        <v>1257</v>
      </c>
      <c r="B168">
        <v>17618</v>
      </c>
      <c r="C168">
        <v>3</v>
      </c>
      <c r="D168">
        <v>2</v>
      </c>
      <c r="E168">
        <v>153</v>
      </c>
      <c r="G168" s="1" t="s">
        <v>1131</v>
      </c>
    </row>
    <row r="169" spans="1:11" x14ac:dyDescent="0.2">
      <c r="G169" s="1"/>
    </row>
    <row r="170" spans="1:11" ht="64" x14ac:dyDescent="0.2">
      <c r="A170">
        <v>1258</v>
      </c>
      <c r="B170">
        <v>17619</v>
      </c>
      <c r="C170">
        <v>3</v>
      </c>
      <c r="D170">
        <v>2</v>
      </c>
      <c r="E170">
        <v>153</v>
      </c>
      <c r="G170" s="1" t="s">
        <v>1132</v>
      </c>
    </row>
    <row r="171" spans="1:11" x14ac:dyDescent="0.2">
      <c r="G171" s="1"/>
    </row>
    <row r="172" spans="1:11" ht="16" x14ac:dyDescent="0.2">
      <c r="A172">
        <v>1259</v>
      </c>
      <c r="B172">
        <v>17620</v>
      </c>
      <c r="C172">
        <v>3</v>
      </c>
      <c r="D172">
        <v>2</v>
      </c>
      <c r="E172">
        <v>153</v>
      </c>
      <c r="F172">
        <v>31</v>
      </c>
      <c r="G172" s="1" t="s">
        <v>1133</v>
      </c>
      <c r="H172" t="s">
        <v>292</v>
      </c>
      <c r="I172">
        <v>30700</v>
      </c>
      <c r="K172" s="4">
        <f t="shared" si="2"/>
        <v>0</v>
      </c>
    </row>
    <row r="173" spans="1:11" x14ac:dyDescent="0.2">
      <c r="G173" s="1"/>
    </row>
    <row r="174" spans="1:11" ht="16" x14ac:dyDescent="0.2">
      <c r="A174">
        <v>1260</v>
      </c>
      <c r="B174">
        <v>17621</v>
      </c>
      <c r="C174">
        <v>3</v>
      </c>
      <c r="D174">
        <v>2</v>
      </c>
      <c r="E174">
        <v>153</v>
      </c>
      <c r="F174">
        <v>32</v>
      </c>
      <c r="G174" s="1" t="s">
        <v>1134</v>
      </c>
      <c r="H174" t="s">
        <v>292</v>
      </c>
      <c r="I174">
        <v>25770</v>
      </c>
      <c r="K174" s="4">
        <f t="shared" si="2"/>
        <v>0</v>
      </c>
    </row>
    <row r="175" spans="1:11" x14ac:dyDescent="0.2">
      <c r="G175" s="1"/>
    </row>
    <row r="176" spans="1:11" ht="16" x14ac:dyDescent="0.2">
      <c r="A176">
        <v>1261</v>
      </c>
      <c r="B176">
        <v>17622</v>
      </c>
      <c r="C176">
        <v>3</v>
      </c>
      <c r="D176">
        <v>2</v>
      </c>
      <c r="E176">
        <v>154</v>
      </c>
      <c r="F176">
        <v>33</v>
      </c>
      <c r="G176" s="1" t="s">
        <v>1135</v>
      </c>
      <c r="H176" t="s">
        <v>292</v>
      </c>
      <c r="I176">
        <v>670</v>
      </c>
      <c r="K176" s="4">
        <f t="shared" si="2"/>
        <v>0</v>
      </c>
    </row>
    <row r="177" spans="1:11" x14ac:dyDescent="0.2">
      <c r="G177" s="1"/>
    </row>
    <row r="178" spans="1:11" ht="16" x14ac:dyDescent="0.2">
      <c r="A178">
        <v>1262</v>
      </c>
      <c r="B178">
        <v>17623</v>
      </c>
      <c r="C178">
        <v>3</v>
      </c>
      <c r="D178">
        <v>2</v>
      </c>
      <c r="E178">
        <v>154</v>
      </c>
      <c r="G178" s="1" t="s">
        <v>1136</v>
      </c>
    </row>
    <row r="179" spans="1:11" x14ac:dyDescent="0.2">
      <c r="G179" s="1"/>
    </row>
    <row r="180" spans="1:11" ht="16" x14ac:dyDescent="0.2">
      <c r="A180">
        <v>1263</v>
      </c>
      <c r="B180">
        <v>17624</v>
      </c>
      <c r="C180">
        <v>3</v>
      </c>
      <c r="D180">
        <v>2</v>
      </c>
      <c r="E180">
        <v>154</v>
      </c>
      <c r="F180">
        <v>34</v>
      </c>
      <c r="G180" s="1" t="s">
        <v>1133</v>
      </c>
      <c r="H180" t="s">
        <v>292</v>
      </c>
      <c r="I180">
        <v>28235</v>
      </c>
      <c r="K180" s="4">
        <f t="shared" si="2"/>
        <v>0</v>
      </c>
    </row>
    <row r="181" spans="1:11" x14ac:dyDescent="0.2">
      <c r="G181" s="1"/>
    </row>
    <row r="182" spans="1:11" ht="16" x14ac:dyDescent="0.2">
      <c r="A182">
        <v>1264</v>
      </c>
      <c r="B182">
        <v>17625</v>
      </c>
      <c r="C182">
        <v>3</v>
      </c>
      <c r="D182">
        <v>2</v>
      </c>
      <c r="E182">
        <v>154</v>
      </c>
      <c r="F182">
        <v>35</v>
      </c>
      <c r="G182" s="1" t="s">
        <v>1134</v>
      </c>
      <c r="H182" t="s">
        <v>292</v>
      </c>
      <c r="I182">
        <v>385</v>
      </c>
      <c r="K182" s="4">
        <f t="shared" si="2"/>
        <v>0</v>
      </c>
    </row>
    <row r="183" spans="1:11" x14ac:dyDescent="0.2">
      <c r="G183" s="1"/>
    </row>
    <row r="184" spans="1:11" ht="16" x14ac:dyDescent="0.2">
      <c r="A184">
        <v>1265</v>
      </c>
      <c r="B184">
        <v>17626</v>
      </c>
      <c r="C184">
        <v>3</v>
      </c>
      <c r="D184">
        <v>2</v>
      </c>
      <c r="E184">
        <v>155</v>
      </c>
      <c r="G184" s="1" t="s">
        <v>1137</v>
      </c>
    </row>
    <row r="185" spans="1:11" x14ac:dyDescent="0.2">
      <c r="G185" s="1"/>
    </row>
    <row r="186" spans="1:11" ht="32" x14ac:dyDescent="0.2">
      <c r="A186">
        <v>1266</v>
      </c>
      <c r="B186">
        <v>17627</v>
      </c>
      <c r="C186">
        <v>3</v>
      </c>
      <c r="D186">
        <v>2</v>
      </c>
      <c r="E186">
        <v>155</v>
      </c>
      <c r="G186" s="1" t="s">
        <v>1138</v>
      </c>
    </row>
    <row r="187" spans="1:11" x14ac:dyDescent="0.2">
      <c r="G187" s="1"/>
    </row>
    <row r="188" spans="1:11" ht="64" x14ac:dyDescent="0.2">
      <c r="A188">
        <v>1267</v>
      </c>
      <c r="B188">
        <v>17628</v>
      </c>
      <c r="C188">
        <v>3</v>
      </c>
      <c r="D188">
        <v>2</v>
      </c>
      <c r="E188">
        <v>155</v>
      </c>
      <c r="F188">
        <v>36</v>
      </c>
      <c r="G188" s="1" t="s">
        <v>1139</v>
      </c>
      <c r="H188" t="s">
        <v>247</v>
      </c>
      <c r="I188">
        <v>974</v>
      </c>
      <c r="K188" s="4">
        <f t="shared" si="2"/>
        <v>0</v>
      </c>
    </row>
    <row r="189" spans="1:11" x14ac:dyDescent="0.2">
      <c r="G189" s="1"/>
    </row>
    <row r="190" spans="1:11" ht="64" x14ac:dyDescent="0.2">
      <c r="A190">
        <v>1268</v>
      </c>
      <c r="B190">
        <v>17629</v>
      </c>
      <c r="C190">
        <v>3</v>
      </c>
      <c r="D190">
        <v>2</v>
      </c>
      <c r="E190">
        <v>155</v>
      </c>
      <c r="F190">
        <v>37</v>
      </c>
      <c r="G190" s="1" t="s">
        <v>1140</v>
      </c>
      <c r="H190" t="s">
        <v>247</v>
      </c>
      <c r="I190">
        <v>27</v>
      </c>
      <c r="K190" s="4">
        <f t="shared" si="2"/>
        <v>0</v>
      </c>
    </row>
    <row r="191" spans="1:11" x14ac:dyDescent="0.2">
      <c r="G191" s="1"/>
    </row>
    <row r="192" spans="1:11" ht="48" x14ac:dyDescent="0.2">
      <c r="A192">
        <v>1269</v>
      </c>
      <c r="B192">
        <v>17630</v>
      </c>
      <c r="C192">
        <v>3</v>
      </c>
      <c r="D192">
        <v>2</v>
      </c>
      <c r="E192">
        <v>155</v>
      </c>
      <c r="F192">
        <v>38</v>
      </c>
      <c r="G192" s="1" t="s">
        <v>1141</v>
      </c>
      <c r="H192" t="s">
        <v>247</v>
      </c>
      <c r="I192">
        <v>101</v>
      </c>
      <c r="K192" s="4">
        <f t="shared" si="2"/>
        <v>0</v>
      </c>
    </row>
    <row r="193" spans="1:11" x14ac:dyDescent="0.2">
      <c r="G193" s="1"/>
    </row>
    <row r="194" spans="1:11" ht="48" x14ac:dyDescent="0.2">
      <c r="A194">
        <v>1270</v>
      </c>
      <c r="B194">
        <v>17631</v>
      </c>
      <c r="C194">
        <v>3</v>
      </c>
      <c r="D194">
        <v>2</v>
      </c>
      <c r="E194">
        <v>155</v>
      </c>
      <c r="F194">
        <v>39</v>
      </c>
      <c r="G194" s="1" t="s">
        <v>1142</v>
      </c>
      <c r="H194" t="s">
        <v>247</v>
      </c>
      <c r="I194">
        <v>101</v>
      </c>
      <c r="K194" s="4">
        <f t="shared" si="2"/>
        <v>0</v>
      </c>
    </row>
    <row r="195" spans="1:11" x14ac:dyDescent="0.2">
      <c r="G195" s="1"/>
    </row>
    <row r="196" spans="1:11" ht="80" x14ac:dyDescent="0.2">
      <c r="A196">
        <v>1271</v>
      </c>
      <c r="B196">
        <v>18958</v>
      </c>
      <c r="C196">
        <v>3</v>
      </c>
      <c r="D196">
        <v>2</v>
      </c>
      <c r="E196">
        <v>155</v>
      </c>
      <c r="F196">
        <v>40</v>
      </c>
      <c r="G196" s="1" t="s">
        <v>1143</v>
      </c>
      <c r="H196" t="s">
        <v>247</v>
      </c>
      <c r="I196">
        <v>4</v>
      </c>
      <c r="K196" s="4">
        <f t="shared" si="2"/>
        <v>0</v>
      </c>
    </row>
    <row r="197" spans="1:11" x14ac:dyDescent="0.2">
      <c r="G197" s="1"/>
    </row>
    <row r="198" spans="1:11" ht="48" x14ac:dyDescent="0.2">
      <c r="A198">
        <v>1272</v>
      </c>
      <c r="B198">
        <v>17633</v>
      </c>
      <c r="C198">
        <v>3</v>
      </c>
      <c r="D198">
        <v>2</v>
      </c>
      <c r="E198">
        <v>155</v>
      </c>
      <c r="F198">
        <v>41</v>
      </c>
      <c r="G198" s="1" t="s">
        <v>1144</v>
      </c>
      <c r="H198" t="s">
        <v>247</v>
      </c>
      <c r="I198">
        <v>1375</v>
      </c>
      <c r="K198" s="4">
        <f t="shared" si="2"/>
        <v>0</v>
      </c>
    </row>
    <row r="199" spans="1:11" x14ac:dyDescent="0.2">
      <c r="G199" s="1"/>
    </row>
    <row r="200" spans="1:11" x14ac:dyDescent="0.2">
      <c r="A200">
        <v>1273</v>
      </c>
      <c r="B200">
        <v>18959</v>
      </c>
      <c r="C200">
        <v>3</v>
      </c>
      <c r="D200">
        <v>2</v>
      </c>
      <c r="E200">
        <v>155</v>
      </c>
      <c r="G200" s="1"/>
    </row>
    <row r="201" spans="1:11" x14ac:dyDescent="0.2">
      <c r="G201" s="1"/>
    </row>
    <row r="202" spans="1:11" ht="16" x14ac:dyDescent="0.2">
      <c r="A202">
        <v>1274</v>
      </c>
      <c r="B202">
        <v>17634</v>
      </c>
      <c r="C202">
        <v>3</v>
      </c>
      <c r="D202">
        <v>2</v>
      </c>
      <c r="E202">
        <v>155</v>
      </c>
      <c r="G202" s="1" t="s">
        <v>1145</v>
      </c>
    </row>
    <row r="203" spans="1:11" x14ac:dyDescent="0.2">
      <c r="G203" s="1"/>
    </row>
    <row r="204" spans="1:11" ht="32" x14ac:dyDescent="0.2">
      <c r="A204">
        <v>1275</v>
      </c>
      <c r="B204">
        <v>17635</v>
      </c>
      <c r="C204">
        <v>3</v>
      </c>
      <c r="D204">
        <v>2</v>
      </c>
      <c r="E204">
        <v>156</v>
      </c>
      <c r="G204" s="1" t="s">
        <v>1146</v>
      </c>
    </row>
    <row r="205" spans="1:11" x14ac:dyDescent="0.2">
      <c r="G205" s="1"/>
    </row>
    <row r="206" spans="1:11" ht="16" x14ac:dyDescent="0.2">
      <c r="A206">
        <v>1276</v>
      </c>
      <c r="B206">
        <v>17636</v>
      </c>
      <c r="C206">
        <v>3</v>
      </c>
      <c r="D206">
        <v>2</v>
      </c>
      <c r="E206">
        <v>156</v>
      </c>
      <c r="F206">
        <v>42</v>
      </c>
      <c r="G206" s="1" t="s">
        <v>1147</v>
      </c>
      <c r="H206" t="s">
        <v>247</v>
      </c>
      <c r="I206">
        <v>260</v>
      </c>
      <c r="K206" s="4">
        <f t="shared" ref="K206:K266" si="3">J206*I206</f>
        <v>0</v>
      </c>
    </row>
    <row r="207" spans="1:11" x14ac:dyDescent="0.2">
      <c r="G207" s="1"/>
    </row>
    <row r="208" spans="1:11" ht="16" x14ac:dyDescent="0.2">
      <c r="A208">
        <v>1277</v>
      </c>
      <c r="B208">
        <v>17637</v>
      </c>
      <c r="C208">
        <v>3</v>
      </c>
      <c r="D208">
        <v>2</v>
      </c>
      <c r="E208">
        <v>156</v>
      </c>
      <c r="F208">
        <v>43</v>
      </c>
      <c r="G208" s="1" t="s">
        <v>1148</v>
      </c>
      <c r="H208" t="s">
        <v>247</v>
      </c>
      <c r="I208">
        <v>17</v>
      </c>
      <c r="K208" s="4">
        <f t="shared" si="3"/>
        <v>0</v>
      </c>
    </row>
    <row r="209" spans="1:11" x14ac:dyDescent="0.2">
      <c r="G209" s="1"/>
    </row>
    <row r="210" spans="1:11" ht="16" x14ac:dyDescent="0.2">
      <c r="A210">
        <v>1278</v>
      </c>
      <c r="B210">
        <v>17638</v>
      </c>
      <c r="C210">
        <v>3</v>
      </c>
      <c r="D210">
        <v>2</v>
      </c>
      <c r="E210">
        <v>156</v>
      </c>
      <c r="F210">
        <v>44</v>
      </c>
      <c r="G210" s="1" t="s">
        <v>1149</v>
      </c>
      <c r="H210" t="s">
        <v>247</v>
      </c>
      <c r="I210">
        <v>32</v>
      </c>
      <c r="K210" s="4">
        <f t="shared" si="3"/>
        <v>0</v>
      </c>
    </row>
    <row r="211" spans="1:11" x14ac:dyDescent="0.2">
      <c r="G211" s="1"/>
    </row>
    <row r="212" spans="1:11" ht="16" x14ac:dyDescent="0.2">
      <c r="A212">
        <v>1279</v>
      </c>
      <c r="B212">
        <v>17639</v>
      </c>
      <c r="C212">
        <v>3</v>
      </c>
      <c r="D212">
        <v>2</v>
      </c>
      <c r="E212">
        <v>156</v>
      </c>
      <c r="F212">
        <v>45</v>
      </c>
      <c r="G212" s="1" t="s">
        <v>1150</v>
      </c>
      <c r="H212" t="s">
        <v>247</v>
      </c>
      <c r="I212">
        <v>17</v>
      </c>
      <c r="K212" s="4">
        <f t="shared" si="3"/>
        <v>0</v>
      </c>
    </row>
    <row r="213" spans="1:11" x14ac:dyDescent="0.2">
      <c r="G213" s="1"/>
    </row>
    <row r="214" spans="1:11" ht="16" x14ac:dyDescent="0.2">
      <c r="A214">
        <v>1280</v>
      </c>
      <c r="B214">
        <v>18992</v>
      </c>
      <c r="C214">
        <v>3</v>
      </c>
      <c r="D214">
        <v>2</v>
      </c>
      <c r="E214">
        <v>156</v>
      </c>
      <c r="F214">
        <v>46</v>
      </c>
      <c r="G214" s="1" t="s">
        <v>1151</v>
      </c>
      <c r="H214" t="s">
        <v>247</v>
      </c>
      <c r="I214">
        <v>2</v>
      </c>
      <c r="K214" s="4">
        <f t="shared" si="3"/>
        <v>0</v>
      </c>
    </row>
    <row r="215" spans="1:11" x14ac:dyDescent="0.2">
      <c r="G215" s="1"/>
    </row>
    <row r="216" spans="1:11" ht="16" x14ac:dyDescent="0.2">
      <c r="A216">
        <v>1281</v>
      </c>
      <c r="B216">
        <v>18993</v>
      </c>
      <c r="C216">
        <v>3</v>
      </c>
      <c r="D216">
        <v>2</v>
      </c>
      <c r="E216">
        <v>156</v>
      </c>
      <c r="F216">
        <v>47</v>
      </c>
      <c r="G216" s="1" t="s">
        <v>1152</v>
      </c>
      <c r="H216" t="s">
        <v>247</v>
      </c>
      <c r="I216">
        <v>2</v>
      </c>
      <c r="K216" s="4">
        <f t="shared" si="3"/>
        <v>0</v>
      </c>
    </row>
    <row r="217" spans="1:11" x14ac:dyDescent="0.2">
      <c r="G217" s="1"/>
    </row>
    <row r="218" spans="1:11" ht="16" x14ac:dyDescent="0.2">
      <c r="A218">
        <v>1282</v>
      </c>
      <c r="B218">
        <v>18996</v>
      </c>
      <c r="C218">
        <v>3</v>
      </c>
      <c r="D218">
        <v>2</v>
      </c>
      <c r="E218">
        <v>156</v>
      </c>
      <c r="F218">
        <v>48</v>
      </c>
      <c r="G218" s="1" t="s">
        <v>1153</v>
      </c>
      <c r="H218" t="s">
        <v>247</v>
      </c>
      <c r="I218">
        <v>3</v>
      </c>
      <c r="K218" s="4">
        <f t="shared" si="3"/>
        <v>0</v>
      </c>
    </row>
    <row r="219" spans="1:11" x14ac:dyDescent="0.2">
      <c r="G219" s="1"/>
    </row>
    <row r="220" spans="1:11" ht="16" x14ac:dyDescent="0.2">
      <c r="A220">
        <v>1283</v>
      </c>
      <c r="B220">
        <v>18997</v>
      </c>
      <c r="C220">
        <v>3</v>
      </c>
      <c r="D220">
        <v>2</v>
      </c>
      <c r="E220">
        <v>156</v>
      </c>
      <c r="F220">
        <v>49</v>
      </c>
      <c r="G220" s="1" t="s">
        <v>1154</v>
      </c>
      <c r="H220" t="s">
        <v>247</v>
      </c>
      <c r="I220">
        <v>2</v>
      </c>
      <c r="K220" s="4">
        <f t="shared" si="3"/>
        <v>0</v>
      </c>
    </row>
    <row r="221" spans="1:11" x14ac:dyDescent="0.2">
      <c r="G221" s="1"/>
    </row>
    <row r="222" spans="1:11" ht="16" x14ac:dyDescent="0.2">
      <c r="A222">
        <v>1284</v>
      </c>
      <c r="B222">
        <v>17640</v>
      </c>
      <c r="C222">
        <v>3</v>
      </c>
      <c r="D222">
        <v>2</v>
      </c>
      <c r="E222">
        <v>156</v>
      </c>
      <c r="G222" s="1" t="s">
        <v>1155</v>
      </c>
    </row>
    <row r="223" spans="1:11" x14ac:dyDescent="0.2">
      <c r="G223" s="1"/>
    </row>
    <row r="224" spans="1:11" ht="48" x14ac:dyDescent="0.2">
      <c r="A224">
        <v>1285</v>
      </c>
      <c r="B224">
        <v>17641</v>
      </c>
      <c r="C224">
        <v>3</v>
      </c>
      <c r="D224">
        <v>2</v>
      </c>
      <c r="E224">
        <v>156</v>
      </c>
      <c r="G224" s="1" t="s">
        <v>1156</v>
      </c>
    </row>
    <row r="225" spans="1:11" x14ac:dyDescent="0.2">
      <c r="G225" s="1"/>
    </row>
    <row r="226" spans="1:11" ht="32" x14ac:dyDescent="0.2">
      <c r="A226">
        <v>1286</v>
      </c>
      <c r="B226">
        <v>17642</v>
      </c>
      <c r="C226">
        <v>3</v>
      </c>
      <c r="D226">
        <v>2</v>
      </c>
      <c r="E226">
        <v>156</v>
      </c>
      <c r="F226">
        <v>50</v>
      </c>
      <c r="G226" s="1" t="s">
        <v>1157</v>
      </c>
      <c r="H226" t="s">
        <v>247</v>
      </c>
      <c r="I226">
        <v>19</v>
      </c>
      <c r="K226" s="4">
        <f t="shared" si="3"/>
        <v>0</v>
      </c>
    </row>
    <row r="227" spans="1:11" x14ac:dyDescent="0.2">
      <c r="G227" s="1"/>
    </row>
    <row r="228" spans="1:11" ht="32" x14ac:dyDescent="0.2">
      <c r="A228">
        <v>1287</v>
      </c>
      <c r="B228">
        <v>17643</v>
      </c>
      <c r="C228">
        <v>3</v>
      </c>
      <c r="D228">
        <v>2</v>
      </c>
      <c r="E228">
        <v>156</v>
      </c>
      <c r="F228">
        <v>51</v>
      </c>
      <c r="G228" s="1" t="s">
        <v>1158</v>
      </c>
      <c r="H228" t="s">
        <v>247</v>
      </c>
      <c r="I228">
        <v>3</v>
      </c>
      <c r="K228" s="4">
        <f t="shared" si="3"/>
        <v>0</v>
      </c>
    </row>
    <row r="229" spans="1:11" x14ac:dyDescent="0.2">
      <c r="G229" s="1"/>
    </row>
    <row r="230" spans="1:11" ht="32" x14ac:dyDescent="0.2">
      <c r="A230">
        <v>1288</v>
      </c>
      <c r="B230">
        <v>17644</v>
      </c>
      <c r="C230">
        <v>3</v>
      </c>
      <c r="D230">
        <v>2</v>
      </c>
      <c r="E230">
        <v>156</v>
      </c>
      <c r="F230">
        <v>52</v>
      </c>
      <c r="G230" s="1" t="s">
        <v>1159</v>
      </c>
      <c r="H230" t="s">
        <v>247</v>
      </c>
      <c r="I230">
        <v>2</v>
      </c>
      <c r="K230" s="4">
        <f t="shared" si="3"/>
        <v>0</v>
      </c>
    </row>
    <row r="231" spans="1:11" x14ac:dyDescent="0.2">
      <c r="G231" s="1"/>
    </row>
    <row r="232" spans="1:11" ht="32" x14ac:dyDescent="0.2">
      <c r="A232">
        <v>1289</v>
      </c>
      <c r="B232">
        <v>17645</v>
      </c>
      <c r="C232">
        <v>3</v>
      </c>
      <c r="D232">
        <v>2</v>
      </c>
      <c r="E232">
        <v>156</v>
      </c>
      <c r="F232">
        <v>53</v>
      </c>
      <c r="G232" s="1" t="s">
        <v>1160</v>
      </c>
      <c r="H232" t="s">
        <v>247</v>
      </c>
      <c r="I232">
        <v>2</v>
      </c>
      <c r="K232" s="4">
        <f t="shared" si="3"/>
        <v>0</v>
      </c>
    </row>
    <row r="233" spans="1:11" x14ac:dyDescent="0.2">
      <c r="G233" s="1"/>
    </row>
    <row r="234" spans="1:11" ht="32" x14ac:dyDescent="0.2">
      <c r="A234">
        <v>1290</v>
      </c>
      <c r="B234">
        <v>17646</v>
      </c>
      <c r="C234">
        <v>3</v>
      </c>
      <c r="D234">
        <v>2</v>
      </c>
      <c r="E234">
        <v>156</v>
      </c>
      <c r="F234">
        <v>54</v>
      </c>
      <c r="G234" s="1" t="s">
        <v>1161</v>
      </c>
      <c r="H234" t="s">
        <v>247</v>
      </c>
      <c r="I234">
        <v>4</v>
      </c>
      <c r="K234" s="4">
        <f t="shared" si="3"/>
        <v>0</v>
      </c>
    </row>
    <row r="235" spans="1:11" x14ac:dyDescent="0.2">
      <c r="G235" s="1"/>
    </row>
    <row r="236" spans="1:11" ht="32" x14ac:dyDescent="0.2">
      <c r="A236">
        <v>1291</v>
      </c>
      <c r="B236">
        <v>17647</v>
      </c>
      <c r="C236">
        <v>3</v>
      </c>
      <c r="D236">
        <v>2</v>
      </c>
      <c r="E236">
        <v>157</v>
      </c>
      <c r="F236">
        <v>55</v>
      </c>
      <c r="G236" s="1" t="s">
        <v>1162</v>
      </c>
      <c r="H236" t="s">
        <v>247</v>
      </c>
      <c r="I236">
        <v>1</v>
      </c>
      <c r="K236" s="4">
        <f t="shared" si="3"/>
        <v>0</v>
      </c>
    </row>
    <row r="237" spans="1:11" x14ac:dyDescent="0.2">
      <c r="G237" s="1"/>
    </row>
    <row r="238" spans="1:11" ht="32" x14ac:dyDescent="0.2">
      <c r="A238">
        <v>1292</v>
      </c>
      <c r="B238">
        <v>18960</v>
      </c>
      <c r="C238">
        <v>3</v>
      </c>
      <c r="D238">
        <v>2</v>
      </c>
      <c r="E238">
        <v>157</v>
      </c>
      <c r="F238">
        <v>56</v>
      </c>
      <c r="G238" s="1" t="s">
        <v>1163</v>
      </c>
      <c r="H238" t="s">
        <v>247</v>
      </c>
      <c r="I238">
        <v>5</v>
      </c>
      <c r="K238" s="4">
        <f t="shared" si="3"/>
        <v>0</v>
      </c>
    </row>
    <row r="239" spans="1:11" x14ac:dyDescent="0.2">
      <c r="G239" s="1"/>
    </row>
    <row r="240" spans="1:11" ht="32" x14ac:dyDescent="0.2">
      <c r="A240">
        <v>1293</v>
      </c>
      <c r="B240">
        <v>18971</v>
      </c>
      <c r="C240">
        <v>3</v>
      </c>
      <c r="D240">
        <v>2</v>
      </c>
      <c r="E240">
        <v>157</v>
      </c>
      <c r="F240">
        <v>57</v>
      </c>
      <c r="G240" s="1" t="s">
        <v>1164</v>
      </c>
      <c r="H240" t="s">
        <v>247</v>
      </c>
      <c r="I240">
        <v>1</v>
      </c>
      <c r="K240" s="4">
        <f t="shared" si="3"/>
        <v>0</v>
      </c>
    </row>
    <row r="241" spans="1:11" x14ac:dyDescent="0.2">
      <c r="G241" s="1"/>
    </row>
    <row r="242" spans="1:11" ht="32" x14ac:dyDescent="0.2">
      <c r="A242">
        <v>1294</v>
      </c>
      <c r="B242">
        <v>18976</v>
      </c>
      <c r="C242">
        <v>3</v>
      </c>
      <c r="D242">
        <v>2</v>
      </c>
      <c r="E242">
        <v>157</v>
      </c>
      <c r="F242">
        <v>58</v>
      </c>
      <c r="G242" s="1" t="s">
        <v>1165</v>
      </c>
      <c r="H242" t="s">
        <v>247</v>
      </c>
      <c r="I242">
        <v>3</v>
      </c>
      <c r="K242" s="4">
        <f t="shared" si="3"/>
        <v>0</v>
      </c>
    </row>
    <row r="243" spans="1:11" x14ac:dyDescent="0.2">
      <c r="G243" s="1"/>
    </row>
    <row r="244" spans="1:11" ht="32" x14ac:dyDescent="0.2">
      <c r="A244">
        <v>1295</v>
      </c>
      <c r="B244">
        <v>18998</v>
      </c>
      <c r="C244">
        <v>3</v>
      </c>
      <c r="D244">
        <v>2</v>
      </c>
      <c r="E244">
        <v>157</v>
      </c>
      <c r="F244">
        <v>59</v>
      </c>
      <c r="G244" s="1" t="s">
        <v>1166</v>
      </c>
      <c r="H244" t="s">
        <v>247</v>
      </c>
      <c r="I244">
        <v>5</v>
      </c>
      <c r="K244" s="4">
        <f t="shared" si="3"/>
        <v>0</v>
      </c>
    </row>
    <row r="245" spans="1:11" x14ac:dyDescent="0.2">
      <c r="G245" s="1"/>
    </row>
    <row r="246" spans="1:11" ht="32" x14ac:dyDescent="0.2">
      <c r="A246">
        <v>1296</v>
      </c>
      <c r="B246">
        <v>19001</v>
      </c>
      <c r="C246">
        <v>3</v>
      </c>
      <c r="D246">
        <v>2</v>
      </c>
      <c r="E246">
        <v>157</v>
      </c>
      <c r="F246">
        <v>60</v>
      </c>
      <c r="G246" s="1" t="s">
        <v>1167</v>
      </c>
      <c r="H246" t="s">
        <v>247</v>
      </c>
      <c r="I246">
        <v>1</v>
      </c>
      <c r="K246" s="4">
        <f t="shared" si="3"/>
        <v>0</v>
      </c>
    </row>
    <row r="247" spans="1:11" x14ac:dyDescent="0.2">
      <c r="G247" s="1"/>
    </row>
    <row r="248" spans="1:11" ht="16" x14ac:dyDescent="0.2">
      <c r="A248">
        <v>1297</v>
      </c>
      <c r="B248">
        <v>19003</v>
      </c>
      <c r="C248">
        <v>3</v>
      </c>
      <c r="D248">
        <v>2</v>
      </c>
      <c r="E248">
        <v>157</v>
      </c>
      <c r="F248">
        <v>61</v>
      </c>
      <c r="G248" s="1" t="s">
        <v>1168</v>
      </c>
      <c r="H248" t="s">
        <v>247</v>
      </c>
      <c r="I248">
        <v>1</v>
      </c>
      <c r="K248" s="4">
        <f t="shared" si="3"/>
        <v>0</v>
      </c>
    </row>
    <row r="249" spans="1:11" x14ac:dyDescent="0.2">
      <c r="G249" s="1"/>
    </row>
    <row r="250" spans="1:11" ht="32" x14ac:dyDescent="0.2">
      <c r="A250">
        <v>1298</v>
      </c>
      <c r="B250">
        <v>19004</v>
      </c>
      <c r="C250">
        <v>3</v>
      </c>
      <c r="D250">
        <v>2</v>
      </c>
      <c r="E250">
        <v>157</v>
      </c>
      <c r="F250">
        <v>62</v>
      </c>
      <c r="G250" s="1" t="s">
        <v>1169</v>
      </c>
      <c r="H250" t="s">
        <v>247</v>
      </c>
      <c r="I250">
        <v>2</v>
      </c>
      <c r="K250" s="4">
        <f t="shared" si="3"/>
        <v>0</v>
      </c>
    </row>
    <row r="251" spans="1:11" x14ac:dyDescent="0.2">
      <c r="G251" s="1"/>
    </row>
    <row r="252" spans="1:11" ht="32" x14ac:dyDescent="0.2">
      <c r="A252">
        <v>1299</v>
      </c>
      <c r="B252">
        <v>19005</v>
      </c>
      <c r="C252">
        <v>3</v>
      </c>
      <c r="D252">
        <v>2</v>
      </c>
      <c r="E252">
        <v>157</v>
      </c>
      <c r="F252">
        <v>63</v>
      </c>
      <c r="G252" s="1" t="s">
        <v>1170</v>
      </c>
      <c r="H252" t="s">
        <v>247</v>
      </c>
      <c r="I252">
        <v>2</v>
      </c>
      <c r="K252" s="4">
        <f t="shared" si="3"/>
        <v>0</v>
      </c>
    </row>
    <row r="253" spans="1:11" x14ac:dyDescent="0.2">
      <c r="G253" s="1"/>
    </row>
    <row r="254" spans="1:11" ht="16" x14ac:dyDescent="0.2">
      <c r="A254">
        <v>1300</v>
      </c>
      <c r="B254">
        <v>17648</v>
      </c>
      <c r="C254">
        <v>3</v>
      </c>
      <c r="D254">
        <v>2</v>
      </c>
      <c r="E254">
        <v>158</v>
      </c>
      <c r="G254" s="1" t="s">
        <v>1171</v>
      </c>
    </row>
    <row r="255" spans="1:11" x14ac:dyDescent="0.2">
      <c r="G255" s="1"/>
    </row>
    <row r="256" spans="1:11" ht="32" x14ac:dyDescent="0.2">
      <c r="A256">
        <v>1301</v>
      </c>
      <c r="B256">
        <v>17649</v>
      </c>
      <c r="C256">
        <v>3</v>
      </c>
      <c r="D256">
        <v>2</v>
      </c>
      <c r="E256">
        <v>158</v>
      </c>
      <c r="G256" s="1" t="s">
        <v>1172</v>
      </c>
    </row>
    <row r="257" spans="1:11" x14ac:dyDescent="0.2">
      <c r="G257" s="1"/>
    </row>
    <row r="258" spans="1:11" ht="32" x14ac:dyDescent="0.2">
      <c r="A258">
        <v>1302</v>
      </c>
      <c r="B258">
        <v>17650</v>
      </c>
      <c r="C258">
        <v>3</v>
      </c>
      <c r="D258">
        <v>2</v>
      </c>
      <c r="E258">
        <v>158</v>
      </c>
      <c r="F258">
        <v>64</v>
      </c>
      <c r="G258" s="1" t="s">
        <v>1173</v>
      </c>
      <c r="H258" t="s">
        <v>247</v>
      </c>
      <c r="I258">
        <v>179</v>
      </c>
      <c r="K258" s="4">
        <f t="shared" si="3"/>
        <v>0</v>
      </c>
    </row>
    <row r="259" spans="1:11" x14ac:dyDescent="0.2">
      <c r="G259" s="1"/>
    </row>
    <row r="260" spans="1:11" ht="32" x14ac:dyDescent="0.2">
      <c r="A260">
        <v>1303</v>
      </c>
      <c r="B260">
        <v>17651</v>
      </c>
      <c r="C260">
        <v>3</v>
      </c>
      <c r="D260">
        <v>2</v>
      </c>
      <c r="E260">
        <v>158</v>
      </c>
      <c r="F260">
        <v>65</v>
      </c>
      <c r="G260" s="1" t="s">
        <v>1174</v>
      </c>
      <c r="H260" t="s">
        <v>247</v>
      </c>
      <c r="I260">
        <v>464</v>
      </c>
      <c r="K260" s="4">
        <f t="shared" si="3"/>
        <v>0</v>
      </c>
    </row>
    <row r="261" spans="1:11" x14ac:dyDescent="0.2">
      <c r="G261" s="1"/>
    </row>
    <row r="262" spans="1:11" ht="16" x14ac:dyDescent="0.2">
      <c r="A262">
        <v>1304</v>
      </c>
      <c r="B262">
        <v>17652</v>
      </c>
      <c r="C262">
        <v>3</v>
      </c>
      <c r="D262">
        <v>2</v>
      </c>
      <c r="E262">
        <v>158</v>
      </c>
      <c r="F262">
        <v>66</v>
      </c>
      <c r="G262" s="1" t="s">
        <v>1175</v>
      </c>
      <c r="H262" t="s">
        <v>247</v>
      </c>
      <c r="I262">
        <v>39</v>
      </c>
      <c r="K262" s="4">
        <f t="shared" si="3"/>
        <v>0</v>
      </c>
    </row>
    <row r="263" spans="1:11" x14ac:dyDescent="0.2">
      <c r="G263" s="1"/>
    </row>
    <row r="264" spans="1:11" ht="48" x14ac:dyDescent="0.2">
      <c r="A264">
        <v>1305</v>
      </c>
      <c r="B264">
        <v>17653</v>
      </c>
      <c r="C264">
        <v>3</v>
      </c>
      <c r="D264">
        <v>2</v>
      </c>
      <c r="E264">
        <v>158</v>
      </c>
      <c r="F264">
        <v>67</v>
      </c>
      <c r="G264" s="1" t="s">
        <v>1176</v>
      </c>
      <c r="H264" t="s">
        <v>247</v>
      </c>
      <c r="I264">
        <v>467</v>
      </c>
      <c r="K264" s="4">
        <f t="shared" si="3"/>
        <v>0</v>
      </c>
    </row>
    <row r="265" spans="1:11" x14ac:dyDescent="0.2">
      <c r="G265" s="1"/>
    </row>
    <row r="266" spans="1:11" ht="32" x14ac:dyDescent="0.2">
      <c r="A266">
        <v>1306</v>
      </c>
      <c r="B266">
        <v>17654</v>
      </c>
      <c r="C266">
        <v>3</v>
      </c>
      <c r="D266">
        <v>2</v>
      </c>
      <c r="E266">
        <v>158</v>
      </c>
      <c r="F266">
        <v>68</v>
      </c>
      <c r="G266" s="1" t="s">
        <v>1177</v>
      </c>
      <c r="H266" t="s">
        <v>247</v>
      </c>
      <c r="I266">
        <v>6</v>
      </c>
      <c r="K266" s="4">
        <f t="shared" si="3"/>
        <v>0</v>
      </c>
    </row>
    <row r="267" spans="1:11" x14ac:dyDescent="0.2">
      <c r="G267" s="1"/>
    </row>
    <row r="268" spans="1:11" ht="32" x14ac:dyDescent="0.2">
      <c r="A268">
        <v>1307</v>
      </c>
      <c r="B268">
        <v>19006</v>
      </c>
      <c r="C268">
        <v>3</v>
      </c>
      <c r="D268">
        <v>2</v>
      </c>
      <c r="E268">
        <v>158</v>
      </c>
      <c r="F268">
        <v>69</v>
      </c>
      <c r="G268" s="1" t="s">
        <v>1178</v>
      </c>
      <c r="H268" t="s">
        <v>247</v>
      </c>
      <c r="I268">
        <v>42</v>
      </c>
      <c r="K268" s="4">
        <f t="shared" ref="K268:K330" si="4">J268*I268</f>
        <v>0</v>
      </c>
    </row>
    <row r="269" spans="1:11" x14ac:dyDescent="0.2">
      <c r="G269" s="1"/>
    </row>
    <row r="270" spans="1:11" ht="32" x14ac:dyDescent="0.2">
      <c r="A270">
        <v>1308</v>
      </c>
      <c r="B270">
        <v>19007</v>
      </c>
      <c r="C270">
        <v>3</v>
      </c>
      <c r="D270">
        <v>2</v>
      </c>
      <c r="E270">
        <v>158</v>
      </c>
      <c r="F270">
        <v>70</v>
      </c>
      <c r="G270" s="1" t="s">
        <v>1179</v>
      </c>
      <c r="H270" t="s">
        <v>247</v>
      </c>
      <c r="I270">
        <v>14</v>
      </c>
      <c r="K270" s="4">
        <f t="shared" si="4"/>
        <v>0</v>
      </c>
    </row>
    <row r="271" spans="1:11" x14ac:dyDescent="0.2">
      <c r="G271" s="1"/>
    </row>
    <row r="272" spans="1:11" ht="32" x14ac:dyDescent="0.2">
      <c r="A272">
        <v>1309</v>
      </c>
      <c r="B272">
        <v>19008</v>
      </c>
      <c r="C272">
        <v>3</v>
      </c>
      <c r="D272">
        <v>2</v>
      </c>
      <c r="E272">
        <v>158</v>
      </c>
      <c r="F272">
        <v>71</v>
      </c>
      <c r="G272" s="1" t="s">
        <v>1180</v>
      </c>
      <c r="H272" t="s">
        <v>247</v>
      </c>
      <c r="I272">
        <v>5</v>
      </c>
      <c r="K272" s="4">
        <f t="shared" si="4"/>
        <v>0</v>
      </c>
    </row>
    <row r="273" spans="1:11" x14ac:dyDescent="0.2">
      <c r="G273" s="1"/>
    </row>
    <row r="274" spans="1:11" ht="16" x14ac:dyDescent="0.2">
      <c r="A274">
        <v>1310</v>
      </c>
      <c r="B274">
        <v>19009</v>
      </c>
      <c r="C274">
        <v>3</v>
      </c>
      <c r="D274">
        <v>2</v>
      </c>
      <c r="E274">
        <v>158</v>
      </c>
      <c r="F274">
        <v>72</v>
      </c>
      <c r="G274" s="1" t="s">
        <v>1181</v>
      </c>
      <c r="H274" t="s">
        <v>247</v>
      </c>
      <c r="I274">
        <v>25</v>
      </c>
      <c r="K274" s="4">
        <f t="shared" si="4"/>
        <v>0</v>
      </c>
    </row>
    <row r="275" spans="1:11" x14ac:dyDescent="0.2">
      <c r="G275" s="1"/>
    </row>
    <row r="276" spans="1:11" ht="32" x14ac:dyDescent="0.2">
      <c r="A276">
        <v>1311</v>
      </c>
      <c r="B276">
        <v>19010</v>
      </c>
      <c r="C276">
        <v>3</v>
      </c>
      <c r="D276">
        <v>2</v>
      </c>
      <c r="E276">
        <v>158</v>
      </c>
      <c r="F276">
        <v>73</v>
      </c>
      <c r="G276" s="1" t="s">
        <v>1182</v>
      </c>
      <c r="H276" t="s">
        <v>247</v>
      </c>
      <c r="I276">
        <v>6</v>
      </c>
      <c r="K276" s="4">
        <f t="shared" si="4"/>
        <v>0</v>
      </c>
    </row>
    <row r="277" spans="1:11" x14ac:dyDescent="0.2">
      <c r="G277" s="1"/>
    </row>
    <row r="278" spans="1:11" ht="48" x14ac:dyDescent="0.2">
      <c r="A278">
        <v>1312</v>
      </c>
      <c r="B278">
        <v>19011</v>
      </c>
      <c r="C278">
        <v>3</v>
      </c>
      <c r="D278">
        <v>2</v>
      </c>
      <c r="E278">
        <v>159</v>
      </c>
      <c r="F278">
        <v>74</v>
      </c>
      <c r="G278" s="1" t="s">
        <v>1183</v>
      </c>
      <c r="H278" t="s">
        <v>247</v>
      </c>
      <c r="I278">
        <v>10</v>
      </c>
      <c r="K278" s="4">
        <f t="shared" si="4"/>
        <v>0</v>
      </c>
    </row>
    <row r="279" spans="1:11" x14ac:dyDescent="0.2">
      <c r="G279" s="1"/>
    </row>
    <row r="280" spans="1:11" ht="16" x14ac:dyDescent="0.2">
      <c r="A280">
        <v>1313</v>
      </c>
      <c r="B280">
        <v>19012</v>
      </c>
      <c r="C280">
        <v>3</v>
      </c>
      <c r="D280">
        <v>2</v>
      </c>
      <c r="E280">
        <v>159</v>
      </c>
      <c r="G280" s="1" t="s">
        <v>1184</v>
      </c>
    </row>
    <row r="281" spans="1:11" x14ac:dyDescent="0.2">
      <c r="G281" s="1"/>
    </row>
    <row r="282" spans="1:11" ht="80" x14ac:dyDescent="0.2">
      <c r="A282">
        <v>1314</v>
      </c>
      <c r="B282">
        <v>19013</v>
      </c>
      <c r="C282">
        <v>3</v>
      </c>
      <c r="D282">
        <v>2</v>
      </c>
      <c r="E282">
        <v>159</v>
      </c>
      <c r="F282">
        <v>75</v>
      </c>
      <c r="G282" s="1" t="s">
        <v>1185</v>
      </c>
      <c r="H282" t="s">
        <v>247</v>
      </c>
      <c r="I282">
        <v>1</v>
      </c>
      <c r="K282" s="4">
        <f t="shared" si="4"/>
        <v>0</v>
      </c>
    </row>
    <row r="283" spans="1:11" x14ac:dyDescent="0.2">
      <c r="G283" s="1"/>
    </row>
    <row r="284" spans="1:11" ht="16" x14ac:dyDescent="0.2">
      <c r="A284">
        <v>1315</v>
      </c>
      <c r="B284">
        <v>17655</v>
      </c>
      <c r="C284">
        <v>3</v>
      </c>
      <c r="D284">
        <v>2</v>
      </c>
      <c r="E284">
        <v>159</v>
      </c>
      <c r="G284" s="1" t="s">
        <v>1186</v>
      </c>
    </row>
    <row r="285" spans="1:11" x14ac:dyDescent="0.2">
      <c r="G285" s="1"/>
    </row>
    <row r="286" spans="1:11" ht="16" x14ac:dyDescent="0.2">
      <c r="A286">
        <v>1316</v>
      </c>
      <c r="B286">
        <v>17656</v>
      </c>
      <c r="C286">
        <v>3</v>
      </c>
      <c r="D286">
        <v>2</v>
      </c>
      <c r="E286">
        <v>159</v>
      </c>
      <c r="F286">
        <v>76</v>
      </c>
      <c r="G286" s="1" t="s">
        <v>1187</v>
      </c>
      <c r="H286" t="s">
        <v>247</v>
      </c>
      <c r="I286">
        <v>31</v>
      </c>
      <c r="K286" s="4">
        <f t="shared" si="4"/>
        <v>0</v>
      </c>
    </row>
    <row r="287" spans="1:11" x14ac:dyDescent="0.2">
      <c r="G287" s="1"/>
    </row>
    <row r="288" spans="1:11" ht="16" x14ac:dyDescent="0.2">
      <c r="A288">
        <v>1317</v>
      </c>
      <c r="B288">
        <v>17657</v>
      </c>
      <c r="C288">
        <v>3</v>
      </c>
      <c r="D288">
        <v>2</v>
      </c>
      <c r="E288">
        <v>159</v>
      </c>
      <c r="F288">
        <v>77</v>
      </c>
      <c r="G288" s="1" t="s">
        <v>1188</v>
      </c>
      <c r="H288" t="s">
        <v>247</v>
      </c>
      <c r="I288">
        <v>272</v>
      </c>
      <c r="K288" s="4">
        <f t="shared" si="4"/>
        <v>0</v>
      </c>
    </row>
    <row r="289" spans="1:12" x14ac:dyDescent="0.2">
      <c r="G289" s="1"/>
    </row>
    <row r="290" spans="1:12" ht="16" x14ac:dyDescent="0.2">
      <c r="A290">
        <v>1318</v>
      </c>
      <c r="B290">
        <v>17658</v>
      </c>
      <c r="C290">
        <v>3</v>
      </c>
      <c r="D290">
        <v>2</v>
      </c>
      <c r="E290">
        <v>159</v>
      </c>
      <c r="F290">
        <v>78</v>
      </c>
      <c r="G290" s="1" t="s">
        <v>1189</v>
      </c>
      <c r="H290" t="s">
        <v>247</v>
      </c>
      <c r="I290">
        <v>14</v>
      </c>
      <c r="K290" s="4">
        <f t="shared" si="4"/>
        <v>0</v>
      </c>
    </row>
    <row r="291" spans="1:12" x14ac:dyDescent="0.2">
      <c r="G291" s="1"/>
    </row>
    <row r="292" spans="1:12" ht="16" x14ac:dyDescent="0.2">
      <c r="A292">
        <v>1319</v>
      </c>
      <c r="B292">
        <v>17659</v>
      </c>
      <c r="C292">
        <v>3</v>
      </c>
      <c r="D292">
        <v>2</v>
      </c>
      <c r="E292">
        <v>159</v>
      </c>
      <c r="G292" s="1" t="s">
        <v>1190</v>
      </c>
    </row>
    <row r="293" spans="1:12" x14ac:dyDescent="0.2">
      <c r="G293" s="1"/>
    </row>
    <row r="294" spans="1:12" ht="48" x14ac:dyDescent="0.2">
      <c r="A294">
        <v>1320</v>
      </c>
      <c r="B294">
        <v>17660</v>
      </c>
      <c r="C294">
        <v>3</v>
      </c>
      <c r="D294">
        <v>2</v>
      </c>
      <c r="E294">
        <v>159</v>
      </c>
      <c r="F294">
        <v>79</v>
      </c>
      <c r="G294" s="1" t="s">
        <v>1191</v>
      </c>
      <c r="H294" t="s">
        <v>22</v>
      </c>
      <c r="I294">
        <v>1</v>
      </c>
      <c r="K294" s="4">
        <f t="shared" si="4"/>
        <v>0</v>
      </c>
    </row>
    <row r="295" spans="1:12" x14ac:dyDescent="0.2">
      <c r="G295" s="1"/>
      <c r="L295" s="4">
        <f>SUM(K94:K294)</f>
        <v>0</v>
      </c>
    </row>
    <row r="296" spans="1:12" x14ac:dyDescent="0.2">
      <c r="A296">
        <v>1321</v>
      </c>
      <c r="B296">
        <v>0</v>
      </c>
      <c r="C296">
        <v>3</v>
      </c>
      <c r="D296">
        <v>2</v>
      </c>
      <c r="G296" s="1"/>
    </row>
    <row r="297" spans="1:12" x14ac:dyDescent="0.2">
      <c r="G297" s="1"/>
    </row>
    <row r="298" spans="1:12" ht="16" x14ac:dyDescent="0.2">
      <c r="A298">
        <v>1322</v>
      </c>
      <c r="B298">
        <v>18133</v>
      </c>
      <c r="C298">
        <v>3</v>
      </c>
      <c r="D298">
        <v>3</v>
      </c>
      <c r="E298">
        <v>161</v>
      </c>
      <c r="G298" s="1" t="s">
        <v>1192</v>
      </c>
    </row>
    <row r="299" spans="1:12" x14ac:dyDescent="0.2">
      <c r="G299" s="1"/>
    </row>
    <row r="300" spans="1:12" ht="96" x14ac:dyDescent="0.2">
      <c r="A300">
        <v>1323</v>
      </c>
      <c r="B300">
        <v>19056</v>
      </c>
      <c r="C300">
        <v>3</v>
      </c>
      <c r="D300">
        <v>3</v>
      </c>
      <c r="E300">
        <v>161</v>
      </c>
      <c r="G300" s="1" t="s">
        <v>1090</v>
      </c>
    </row>
    <row r="301" spans="1:12" x14ac:dyDescent="0.2">
      <c r="G301" s="1"/>
    </row>
    <row r="302" spans="1:12" ht="176" x14ac:dyDescent="0.2">
      <c r="A302">
        <v>1324</v>
      </c>
      <c r="B302">
        <v>18134</v>
      </c>
      <c r="C302">
        <v>3</v>
      </c>
      <c r="D302">
        <v>3</v>
      </c>
      <c r="E302">
        <v>161</v>
      </c>
      <c r="G302" s="1" t="s">
        <v>1193</v>
      </c>
    </row>
    <row r="303" spans="1:12" x14ac:dyDescent="0.2">
      <c r="G303" s="1"/>
    </row>
    <row r="304" spans="1:12" ht="16" x14ac:dyDescent="0.2">
      <c r="A304">
        <v>1325</v>
      </c>
      <c r="B304">
        <v>18135</v>
      </c>
      <c r="C304">
        <v>3</v>
      </c>
      <c r="D304">
        <v>3</v>
      </c>
      <c r="E304">
        <v>161</v>
      </c>
      <c r="G304" s="1" t="s">
        <v>1194</v>
      </c>
    </row>
    <row r="305" spans="1:11" x14ac:dyDescent="0.2">
      <c r="G305" s="1"/>
    </row>
    <row r="306" spans="1:11" ht="16" x14ac:dyDescent="0.2">
      <c r="A306">
        <v>1326</v>
      </c>
      <c r="B306">
        <v>18136</v>
      </c>
      <c r="C306">
        <v>3</v>
      </c>
      <c r="D306">
        <v>3</v>
      </c>
      <c r="E306">
        <v>161</v>
      </c>
      <c r="F306">
        <v>1</v>
      </c>
      <c r="G306" s="1" t="s">
        <v>1195</v>
      </c>
      <c r="H306" t="s">
        <v>247</v>
      </c>
      <c r="I306">
        <v>120</v>
      </c>
      <c r="K306" s="4">
        <f t="shared" si="4"/>
        <v>0</v>
      </c>
    </row>
    <row r="307" spans="1:11" x14ac:dyDescent="0.2">
      <c r="G307" s="1"/>
    </row>
    <row r="308" spans="1:11" ht="16" x14ac:dyDescent="0.2">
      <c r="A308">
        <v>1327</v>
      </c>
      <c r="B308">
        <v>18137</v>
      </c>
      <c r="C308">
        <v>3</v>
      </c>
      <c r="D308">
        <v>3</v>
      </c>
      <c r="E308">
        <v>161</v>
      </c>
      <c r="F308">
        <v>2</v>
      </c>
      <c r="G308" s="1" t="s">
        <v>1196</v>
      </c>
      <c r="H308" t="s">
        <v>292</v>
      </c>
      <c r="I308">
        <v>250</v>
      </c>
      <c r="K308" s="4">
        <f t="shared" si="4"/>
        <v>0</v>
      </c>
    </row>
    <row r="309" spans="1:11" x14ac:dyDescent="0.2">
      <c r="G309" s="1"/>
    </row>
    <row r="310" spans="1:11" ht="16" x14ac:dyDescent="0.2">
      <c r="A310">
        <v>1328</v>
      </c>
      <c r="B310">
        <v>18138</v>
      </c>
      <c r="C310">
        <v>3</v>
      </c>
      <c r="D310">
        <v>3</v>
      </c>
      <c r="E310">
        <v>162</v>
      </c>
      <c r="F310">
        <v>3</v>
      </c>
      <c r="G310" s="1" t="s">
        <v>1197</v>
      </c>
      <c r="H310" t="s">
        <v>247</v>
      </c>
      <c r="I310">
        <v>120</v>
      </c>
      <c r="K310" s="4">
        <f t="shared" si="4"/>
        <v>0</v>
      </c>
    </row>
    <row r="311" spans="1:11" x14ac:dyDescent="0.2">
      <c r="G311" s="1"/>
    </row>
    <row r="312" spans="1:11" ht="16" x14ac:dyDescent="0.2">
      <c r="A312">
        <v>1329</v>
      </c>
      <c r="B312">
        <v>18139</v>
      </c>
      <c r="C312">
        <v>3</v>
      </c>
      <c r="D312">
        <v>3</v>
      </c>
      <c r="E312">
        <v>162</v>
      </c>
      <c r="F312">
        <v>4</v>
      </c>
      <c r="G312" s="1" t="s">
        <v>1198</v>
      </c>
      <c r="H312" t="s">
        <v>247</v>
      </c>
      <c r="I312">
        <v>120</v>
      </c>
      <c r="K312" s="4">
        <f t="shared" si="4"/>
        <v>0</v>
      </c>
    </row>
    <row r="313" spans="1:11" x14ac:dyDescent="0.2">
      <c r="G313" s="1"/>
    </row>
    <row r="314" spans="1:11" ht="16" x14ac:dyDescent="0.2">
      <c r="A314">
        <v>1330</v>
      </c>
      <c r="B314">
        <v>18140</v>
      </c>
      <c r="C314">
        <v>3</v>
      </c>
      <c r="D314">
        <v>3</v>
      </c>
      <c r="E314">
        <v>162</v>
      </c>
      <c r="F314">
        <v>5</v>
      </c>
      <c r="G314" s="1" t="s">
        <v>1199</v>
      </c>
      <c r="H314" t="s">
        <v>223</v>
      </c>
      <c r="I314">
        <v>30</v>
      </c>
      <c r="K314" s="4">
        <f t="shared" si="4"/>
        <v>0</v>
      </c>
    </row>
    <row r="315" spans="1:11" x14ac:dyDescent="0.2">
      <c r="G315" s="1"/>
    </row>
    <row r="316" spans="1:11" ht="32" x14ac:dyDescent="0.2">
      <c r="A316">
        <v>1331</v>
      </c>
      <c r="B316">
        <v>18141</v>
      </c>
      <c r="C316">
        <v>3</v>
      </c>
      <c r="D316">
        <v>3</v>
      </c>
      <c r="E316">
        <v>162</v>
      </c>
      <c r="F316">
        <v>6</v>
      </c>
      <c r="G316" s="1" t="s">
        <v>1200</v>
      </c>
      <c r="H316" t="s">
        <v>292</v>
      </c>
      <c r="I316">
        <v>620</v>
      </c>
      <c r="K316" s="4">
        <f t="shared" si="4"/>
        <v>0</v>
      </c>
    </row>
    <row r="317" spans="1:11" x14ac:dyDescent="0.2">
      <c r="G317" s="1"/>
    </row>
    <row r="318" spans="1:11" ht="32" x14ac:dyDescent="0.2">
      <c r="A318">
        <v>1332</v>
      </c>
      <c r="B318">
        <v>18142</v>
      </c>
      <c r="C318">
        <v>3</v>
      </c>
      <c r="D318">
        <v>3</v>
      </c>
      <c r="E318">
        <v>162</v>
      </c>
      <c r="F318">
        <v>7</v>
      </c>
      <c r="G318" s="1" t="s">
        <v>1201</v>
      </c>
      <c r="H318" t="s">
        <v>247</v>
      </c>
      <c r="I318">
        <v>120</v>
      </c>
      <c r="K318" s="4">
        <f t="shared" si="4"/>
        <v>0</v>
      </c>
    </row>
    <row r="319" spans="1:11" x14ac:dyDescent="0.2">
      <c r="G319" s="1"/>
    </row>
    <row r="320" spans="1:11" ht="16" x14ac:dyDescent="0.2">
      <c r="A320">
        <v>1333</v>
      </c>
      <c r="B320">
        <v>18143</v>
      </c>
      <c r="C320">
        <v>3</v>
      </c>
      <c r="D320">
        <v>3</v>
      </c>
      <c r="E320">
        <v>162</v>
      </c>
      <c r="F320">
        <v>8</v>
      </c>
      <c r="G320" s="1" t="s">
        <v>1202</v>
      </c>
      <c r="H320" t="s">
        <v>247</v>
      </c>
      <c r="I320">
        <v>120</v>
      </c>
      <c r="K320" s="4">
        <f t="shared" si="4"/>
        <v>0</v>
      </c>
    </row>
    <row r="321" spans="1:11" x14ac:dyDescent="0.2">
      <c r="G321" s="1"/>
    </row>
    <row r="322" spans="1:11" ht="32" x14ac:dyDescent="0.2">
      <c r="A322">
        <v>1334</v>
      </c>
      <c r="B322">
        <v>18144</v>
      </c>
      <c r="C322">
        <v>3</v>
      </c>
      <c r="D322">
        <v>3</v>
      </c>
      <c r="E322">
        <v>162</v>
      </c>
      <c r="F322">
        <v>9</v>
      </c>
      <c r="G322" s="1" t="s">
        <v>1203</v>
      </c>
      <c r="H322" t="s">
        <v>292</v>
      </c>
      <c r="I322">
        <v>850</v>
      </c>
      <c r="K322" s="4">
        <f t="shared" si="4"/>
        <v>0</v>
      </c>
    </row>
    <row r="323" spans="1:11" x14ac:dyDescent="0.2">
      <c r="G323" s="1"/>
    </row>
    <row r="324" spans="1:11" ht="16" x14ac:dyDescent="0.2">
      <c r="A324">
        <v>1335</v>
      </c>
      <c r="B324">
        <v>18145</v>
      </c>
      <c r="C324">
        <v>3</v>
      </c>
      <c r="D324">
        <v>3</v>
      </c>
      <c r="E324">
        <v>162</v>
      </c>
      <c r="F324">
        <v>10</v>
      </c>
      <c r="G324" s="1" t="s">
        <v>1204</v>
      </c>
      <c r="H324" t="s">
        <v>292</v>
      </c>
      <c r="I324">
        <v>1300</v>
      </c>
      <c r="K324" s="4">
        <f t="shared" si="4"/>
        <v>0</v>
      </c>
    </row>
    <row r="325" spans="1:11" x14ac:dyDescent="0.2">
      <c r="G325" s="1"/>
    </row>
    <row r="326" spans="1:11" ht="16" x14ac:dyDescent="0.2">
      <c r="A326">
        <v>1336</v>
      </c>
      <c r="B326">
        <v>18146</v>
      </c>
      <c r="C326">
        <v>3</v>
      </c>
      <c r="D326">
        <v>3</v>
      </c>
      <c r="E326">
        <v>163</v>
      </c>
      <c r="G326" s="1" t="s">
        <v>1205</v>
      </c>
    </row>
    <row r="327" spans="1:11" x14ac:dyDescent="0.2">
      <c r="G327" s="1"/>
    </row>
    <row r="328" spans="1:11" ht="48" x14ac:dyDescent="0.2">
      <c r="A328">
        <v>1337</v>
      </c>
      <c r="B328">
        <v>18147</v>
      </c>
      <c r="C328">
        <v>3</v>
      </c>
      <c r="D328">
        <v>3</v>
      </c>
      <c r="E328">
        <v>163</v>
      </c>
      <c r="G328" s="1" t="s">
        <v>1206</v>
      </c>
    </row>
    <row r="329" spans="1:11" x14ac:dyDescent="0.2">
      <c r="G329" s="1"/>
    </row>
    <row r="330" spans="1:11" ht="16" x14ac:dyDescent="0.2">
      <c r="A330">
        <v>1338</v>
      </c>
      <c r="B330">
        <v>18148</v>
      </c>
      <c r="C330">
        <v>3</v>
      </c>
      <c r="D330">
        <v>3</v>
      </c>
      <c r="E330">
        <v>163</v>
      </c>
      <c r="F330">
        <v>11</v>
      </c>
      <c r="G330" s="1" t="s">
        <v>1195</v>
      </c>
      <c r="H330" t="s">
        <v>247</v>
      </c>
      <c r="I330">
        <v>28</v>
      </c>
      <c r="K330" s="4">
        <f t="shared" si="4"/>
        <v>0</v>
      </c>
    </row>
    <row r="331" spans="1:11" x14ac:dyDescent="0.2">
      <c r="G331" s="1"/>
    </row>
    <row r="332" spans="1:11" ht="16" x14ac:dyDescent="0.2">
      <c r="A332">
        <v>1339</v>
      </c>
      <c r="B332">
        <v>18149</v>
      </c>
      <c r="C332">
        <v>3</v>
      </c>
      <c r="D332">
        <v>3</v>
      </c>
      <c r="E332">
        <v>163</v>
      </c>
      <c r="F332">
        <v>12</v>
      </c>
      <c r="G332" s="1" t="s">
        <v>1196</v>
      </c>
      <c r="H332" t="s">
        <v>292</v>
      </c>
      <c r="I332">
        <v>90</v>
      </c>
      <c r="K332" s="4">
        <f t="shared" ref="K332:K394" si="5">J332*I332</f>
        <v>0</v>
      </c>
    </row>
    <row r="333" spans="1:11" x14ac:dyDescent="0.2">
      <c r="G333" s="1"/>
    </row>
    <row r="334" spans="1:11" ht="16" x14ac:dyDescent="0.2">
      <c r="A334">
        <v>1340</v>
      </c>
      <c r="B334">
        <v>18150</v>
      </c>
      <c r="C334">
        <v>3</v>
      </c>
      <c r="D334">
        <v>3</v>
      </c>
      <c r="E334">
        <v>163</v>
      </c>
      <c r="F334">
        <v>13</v>
      </c>
      <c r="G334" s="1" t="s">
        <v>1197</v>
      </c>
      <c r="H334" t="s">
        <v>247</v>
      </c>
      <c r="I334">
        <v>28</v>
      </c>
      <c r="K334" s="4">
        <f t="shared" si="5"/>
        <v>0</v>
      </c>
    </row>
    <row r="335" spans="1:11" x14ac:dyDescent="0.2">
      <c r="G335" s="1"/>
    </row>
    <row r="336" spans="1:11" ht="16" x14ac:dyDescent="0.2">
      <c r="A336">
        <v>1341</v>
      </c>
      <c r="B336">
        <v>18151</v>
      </c>
      <c r="C336">
        <v>3</v>
      </c>
      <c r="D336">
        <v>3</v>
      </c>
      <c r="E336">
        <v>163</v>
      </c>
      <c r="F336">
        <v>14</v>
      </c>
      <c r="G336" s="1" t="s">
        <v>1198</v>
      </c>
      <c r="H336" t="s">
        <v>247</v>
      </c>
      <c r="I336">
        <v>28</v>
      </c>
      <c r="K336" s="4">
        <f t="shared" si="5"/>
        <v>0</v>
      </c>
    </row>
    <row r="337" spans="1:11" x14ac:dyDescent="0.2">
      <c r="G337" s="1"/>
    </row>
    <row r="338" spans="1:11" ht="16" x14ac:dyDescent="0.2">
      <c r="A338">
        <v>1342</v>
      </c>
      <c r="B338">
        <v>18152</v>
      </c>
      <c r="C338">
        <v>3</v>
      </c>
      <c r="D338">
        <v>3</v>
      </c>
      <c r="E338">
        <v>163</v>
      </c>
      <c r="F338">
        <v>15</v>
      </c>
      <c r="G338" s="1" t="s">
        <v>1199</v>
      </c>
      <c r="H338" t="s">
        <v>223</v>
      </c>
      <c r="I338">
        <v>24</v>
      </c>
      <c r="K338" s="4">
        <f t="shared" si="5"/>
        <v>0</v>
      </c>
    </row>
    <row r="339" spans="1:11" x14ac:dyDescent="0.2">
      <c r="G339" s="1"/>
    </row>
    <row r="340" spans="1:11" ht="16" x14ac:dyDescent="0.2">
      <c r="A340">
        <v>1343</v>
      </c>
      <c r="B340">
        <v>18153</v>
      </c>
      <c r="C340">
        <v>3</v>
      </c>
      <c r="D340">
        <v>3</v>
      </c>
      <c r="E340">
        <v>163</v>
      </c>
      <c r="F340">
        <v>16</v>
      </c>
      <c r="G340" s="1" t="s">
        <v>1207</v>
      </c>
      <c r="H340" t="s">
        <v>292</v>
      </c>
      <c r="I340">
        <v>150</v>
      </c>
      <c r="K340" s="4">
        <f t="shared" si="5"/>
        <v>0</v>
      </c>
    </row>
    <row r="341" spans="1:11" x14ac:dyDescent="0.2">
      <c r="G341" s="1"/>
    </row>
    <row r="342" spans="1:11" ht="32" x14ac:dyDescent="0.2">
      <c r="A342">
        <v>1344</v>
      </c>
      <c r="B342">
        <v>18154</v>
      </c>
      <c r="C342">
        <v>3</v>
      </c>
      <c r="D342">
        <v>3</v>
      </c>
      <c r="E342">
        <v>163</v>
      </c>
      <c r="F342">
        <v>17</v>
      </c>
      <c r="G342" s="1" t="s">
        <v>1201</v>
      </c>
      <c r="H342" t="s">
        <v>292</v>
      </c>
      <c r="I342">
        <v>28</v>
      </c>
      <c r="K342" s="4">
        <f t="shared" si="5"/>
        <v>0</v>
      </c>
    </row>
    <row r="343" spans="1:11" x14ac:dyDescent="0.2">
      <c r="G343" s="1"/>
    </row>
    <row r="344" spans="1:11" ht="16" x14ac:dyDescent="0.2">
      <c r="A344">
        <v>1345</v>
      </c>
      <c r="B344">
        <v>18155</v>
      </c>
      <c r="C344">
        <v>3</v>
      </c>
      <c r="D344">
        <v>3</v>
      </c>
      <c r="E344">
        <v>163</v>
      </c>
      <c r="F344">
        <v>18</v>
      </c>
      <c r="G344" s="1" t="s">
        <v>1202</v>
      </c>
      <c r="H344" t="s">
        <v>247</v>
      </c>
      <c r="I344">
        <v>28</v>
      </c>
      <c r="K344" s="4">
        <f t="shared" si="5"/>
        <v>0</v>
      </c>
    </row>
    <row r="345" spans="1:11" x14ac:dyDescent="0.2">
      <c r="G345" s="1"/>
    </row>
    <row r="346" spans="1:11" ht="16" x14ac:dyDescent="0.2">
      <c r="A346">
        <v>1346</v>
      </c>
      <c r="B346">
        <v>18156</v>
      </c>
      <c r="C346">
        <v>3</v>
      </c>
      <c r="D346">
        <v>3</v>
      </c>
      <c r="E346">
        <v>163</v>
      </c>
      <c r="G346" s="1" t="s">
        <v>1208</v>
      </c>
    </row>
    <row r="347" spans="1:11" x14ac:dyDescent="0.2">
      <c r="G347" s="1"/>
    </row>
    <row r="348" spans="1:11" ht="32" x14ac:dyDescent="0.2">
      <c r="A348">
        <v>1347</v>
      </c>
      <c r="B348">
        <v>18157</v>
      </c>
      <c r="C348">
        <v>3</v>
      </c>
      <c r="D348">
        <v>3</v>
      </c>
      <c r="E348">
        <v>163</v>
      </c>
      <c r="G348" s="1" t="s">
        <v>1209</v>
      </c>
    </row>
    <row r="349" spans="1:11" x14ac:dyDescent="0.2">
      <c r="G349" s="1"/>
    </row>
    <row r="350" spans="1:11" ht="16" x14ac:dyDescent="0.2">
      <c r="A350">
        <v>1348</v>
      </c>
      <c r="B350">
        <v>18158</v>
      </c>
      <c r="C350">
        <v>3</v>
      </c>
      <c r="D350">
        <v>3</v>
      </c>
      <c r="E350">
        <v>163</v>
      </c>
      <c r="F350">
        <v>19</v>
      </c>
      <c r="G350" s="1" t="s">
        <v>1195</v>
      </c>
      <c r="H350" t="s">
        <v>247</v>
      </c>
      <c r="I350">
        <v>90</v>
      </c>
      <c r="K350" s="4">
        <f t="shared" si="5"/>
        <v>0</v>
      </c>
    </row>
    <row r="351" spans="1:11" x14ac:dyDescent="0.2">
      <c r="G351" s="1"/>
    </row>
    <row r="352" spans="1:11" ht="16" x14ac:dyDescent="0.2">
      <c r="A352">
        <v>1349</v>
      </c>
      <c r="B352">
        <v>18159</v>
      </c>
      <c r="C352">
        <v>3</v>
      </c>
      <c r="D352">
        <v>3</v>
      </c>
      <c r="E352">
        <v>163</v>
      </c>
      <c r="F352">
        <v>20</v>
      </c>
      <c r="G352" s="1" t="s">
        <v>1196</v>
      </c>
      <c r="H352" t="s">
        <v>292</v>
      </c>
      <c r="I352">
        <v>400</v>
      </c>
      <c r="K352" s="4">
        <f t="shared" si="5"/>
        <v>0</v>
      </c>
    </row>
    <row r="353" spans="1:11" x14ac:dyDescent="0.2">
      <c r="G353" s="1"/>
    </row>
    <row r="354" spans="1:11" ht="16" x14ac:dyDescent="0.2">
      <c r="A354">
        <v>1350</v>
      </c>
      <c r="B354">
        <v>18160</v>
      </c>
      <c r="C354">
        <v>3</v>
      </c>
      <c r="D354">
        <v>3</v>
      </c>
      <c r="E354">
        <v>163</v>
      </c>
      <c r="F354">
        <v>21</v>
      </c>
      <c r="G354" s="1" t="s">
        <v>1210</v>
      </c>
      <c r="H354" t="s">
        <v>247</v>
      </c>
      <c r="I354">
        <v>90</v>
      </c>
      <c r="K354" s="4">
        <f t="shared" si="5"/>
        <v>0</v>
      </c>
    </row>
    <row r="355" spans="1:11" x14ac:dyDescent="0.2">
      <c r="G355" s="1"/>
    </row>
    <row r="356" spans="1:11" ht="16" x14ac:dyDescent="0.2">
      <c r="A356">
        <v>1351</v>
      </c>
      <c r="B356">
        <v>18161</v>
      </c>
      <c r="C356">
        <v>3</v>
      </c>
      <c r="D356">
        <v>3</v>
      </c>
      <c r="E356">
        <v>163</v>
      </c>
      <c r="F356">
        <v>22</v>
      </c>
      <c r="G356" s="1" t="s">
        <v>1198</v>
      </c>
      <c r="H356" t="s">
        <v>247</v>
      </c>
      <c r="I356">
        <v>90</v>
      </c>
      <c r="K356" s="4">
        <f t="shared" si="5"/>
        <v>0</v>
      </c>
    </row>
    <row r="357" spans="1:11" x14ac:dyDescent="0.2">
      <c r="G357" s="1"/>
    </row>
    <row r="358" spans="1:11" ht="16" x14ac:dyDescent="0.2">
      <c r="A358">
        <v>1352</v>
      </c>
      <c r="B358">
        <v>18162</v>
      </c>
      <c r="C358">
        <v>3</v>
      </c>
      <c r="D358">
        <v>3</v>
      </c>
      <c r="E358">
        <v>163</v>
      </c>
      <c r="F358">
        <v>23</v>
      </c>
      <c r="G358" s="1" t="s">
        <v>1199</v>
      </c>
      <c r="H358" t="s">
        <v>223</v>
      </c>
      <c r="I358">
        <v>42</v>
      </c>
      <c r="K358" s="4">
        <f t="shared" si="5"/>
        <v>0</v>
      </c>
    </row>
    <row r="359" spans="1:11" x14ac:dyDescent="0.2">
      <c r="G359" s="1"/>
    </row>
    <row r="360" spans="1:11" ht="16" x14ac:dyDescent="0.2">
      <c r="A360">
        <v>1353</v>
      </c>
      <c r="B360">
        <v>18163</v>
      </c>
      <c r="C360">
        <v>3</v>
      </c>
      <c r="D360">
        <v>3</v>
      </c>
      <c r="E360">
        <v>163</v>
      </c>
      <c r="F360">
        <v>24</v>
      </c>
      <c r="G360" s="1" t="s">
        <v>1207</v>
      </c>
      <c r="H360" t="s">
        <v>292</v>
      </c>
      <c r="I360">
        <v>500</v>
      </c>
      <c r="K360" s="4">
        <f t="shared" si="5"/>
        <v>0</v>
      </c>
    </row>
    <row r="361" spans="1:11" x14ac:dyDescent="0.2">
      <c r="G361" s="1"/>
    </row>
    <row r="362" spans="1:11" ht="32" x14ac:dyDescent="0.2">
      <c r="A362">
        <v>1354</v>
      </c>
      <c r="B362">
        <v>18164</v>
      </c>
      <c r="C362">
        <v>3</v>
      </c>
      <c r="D362">
        <v>3</v>
      </c>
      <c r="E362">
        <v>164</v>
      </c>
      <c r="F362">
        <v>25</v>
      </c>
      <c r="G362" s="1" t="s">
        <v>1201</v>
      </c>
      <c r="H362" t="s">
        <v>247</v>
      </c>
      <c r="I362">
        <v>90</v>
      </c>
      <c r="K362" s="4">
        <f t="shared" si="5"/>
        <v>0</v>
      </c>
    </row>
    <row r="363" spans="1:11" x14ac:dyDescent="0.2">
      <c r="G363" s="1"/>
    </row>
    <row r="364" spans="1:11" ht="16" x14ac:dyDescent="0.2">
      <c r="A364">
        <v>1355</v>
      </c>
      <c r="B364">
        <v>18165</v>
      </c>
      <c r="C364">
        <v>3</v>
      </c>
      <c r="D364">
        <v>3</v>
      </c>
      <c r="E364">
        <v>164</v>
      </c>
      <c r="F364">
        <v>26</v>
      </c>
      <c r="G364" s="1" t="s">
        <v>1202</v>
      </c>
      <c r="H364" t="s">
        <v>247</v>
      </c>
      <c r="I364">
        <v>90</v>
      </c>
      <c r="K364" s="4">
        <f t="shared" si="5"/>
        <v>0</v>
      </c>
    </row>
    <row r="365" spans="1:11" x14ac:dyDescent="0.2">
      <c r="G365" s="1"/>
    </row>
    <row r="366" spans="1:11" ht="16" x14ac:dyDescent="0.2">
      <c r="A366">
        <v>1356</v>
      </c>
      <c r="B366">
        <v>18166</v>
      </c>
      <c r="C366">
        <v>3</v>
      </c>
      <c r="D366">
        <v>3</v>
      </c>
      <c r="E366">
        <v>164</v>
      </c>
      <c r="G366" s="1" t="s">
        <v>1190</v>
      </c>
    </row>
    <row r="367" spans="1:11" x14ac:dyDescent="0.2">
      <c r="G367" s="1"/>
    </row>
    <row r="368" spans="1:11" ht="32" x14ac:dyDescent="0.2">
      <c r="A368">
        <v>1357</v>
      </c>
      <c r="B368">
        <v>18167</v>
      </c>
      <c r="C368">
        <v>3</v>
      </c>
      <c r="D368">
        <v>3</v>
      </c>
      <c r="E368">
        <v>164</v>
      </c>
      <c r="F368">
        <v>27</v>
      </c>
      <c r="G368" s="1" t="s">
        <v>1211</v>
      </c>
      <c r="H368" t="s">
        <v>22</v>
      </c>
      <c r="I368">
        <v>1</v>
      </c>
      <c r="K368" s="4">
        <f t="shared" si="5"/>
        <v>0</v>
      </c>
    </row>
    <row r="369" spans="1:12" x14ac:dyDescent="0.2">
      <c r="G369" s="1"/>
      <c r="L369" s="4">
        <f>SUM(K306:K368)</f>
        <v>0</v>
      </c>
    </row>
    <row r="370" spans="1:12" x14ac:dyDescent="0.2">
      <c r="A370">
        <v>1358</v>
      </c>
      <c r="B370">
        <v>0</v>
      </c>
      <c r="C370">
        <v>3</v>
      </c>
      <c r="D370">
        <v>3</v>
      </c>
      <c r="G370" s="1"/>
    </row>
    <row r="371" spans="1:12" x14ac:dyDescent="0.2">
      <c r="G371" s="1"/>
    </row>
    <row r="372" spans="1:12" ht="16" x14ac:dyDescent="0.2">
      <c r="A372">
        <v>1359</v>
      </c>
      <c r="B372">
        <v>18168</v>
      </c>
      <c r="C372">
        <v>3</v>
      </c>
      <c r="D372">
        <v>4</v>
      </c>
      <c r="E372">
        <v>166</v>
      </c>
      <c r="G372" s="1" t="s">
        <v>1212</v>
      </c>
    </row>
    <row r="373" spans="1:12" x14ac:dyDescent="0.2">
      <c r="G373" s="1"/>
    </row>
    <row r="374" spans="1:12" ht="96" x14ac:dyDescent="0.2">
      <c r="A374">
        <v>1360</v>
      </c>
      <c r="B374">
        <v>19057</v>
      </c>
      <c r="C374">
        <v>3</v>
      </c>
      <c r="D374">
        <v>4</v>
      </c>
      <c r="E374">
        <v>166</v>
      </c>
      <c r="G374" s="1" t="s">
        <v>1090</v>
      </c>
    </row>
    <row r="375" spans="1:12" x14ac:dyDescent="0.2">
      <c r="G375" s="1"/>
    </row>
    <row r="376" spans="1:12" ht="16" x14ac:dyDescent="0.2">
      <c r="A376">
        <v>1361</v>
      </c>
      <c r="B376">
        <v>18169</v>
      </c>
      <c r="C376">
        <v>3</v>
      </c>
      <c r="D376">
        <v>4</v>
      </c>
      <c r="E376">
        <v>166</v>
      </c>
      <c r="G376" s="1" t="s">
        <v>1213</v>
      </c>
    </row>
    <row r="377" spans="1:12" x14ac:dyDescent="0.2">
      <c r="G377" s="1"/>
    </row>
    <row r="378" spans="1:12" ht="80" x14ac:dyDescent="0.2">
      <c r="A378">
        <v>1362</v>
      </c>
      <c r="B378">
        <v>18170</v>
      </c>
      <c r="C378">
        <v>3</v>
      </c>
      <c r="D378">
        <v>4</v>
      </c>
      <c r="E378">
        <v>166</v>
      </c>
      <c r="G378" s="1" t="s">
        <v>1214</v>
      </c>
    </row>
    <row r="379" spans="1:12" x14ac:dyDescent="0.2">
      <c r="G379" s="1"/>
    </row>
    <row r="380" spans="1:12" ht="48" x14ac:dyDescent="0.2">
      <c r="A380">
        <v>1363</v>
      </c>
      <c r="B380">
        <v>18171</v>
      </c>
      <c r="C380">
        <v>3</v>
      </c>
      <c r="D380">
        <v>4</v>
      </c>
      <c r="E380">
        <v>166</v>
      </c>
      <c r="F380">
        <v>1</v>
      </c>
      <c r="G380" s="1" t="s">
        <v>1215</v>
      </c>
      <c r="H380" t="s">
        <v>247</v>
      </c>
      <c r="I380">
        <v>1</v>
      </c>
      <c r="K380" s="4">
        <f t="shared" si="5"/>
        <v>0</v>
      </c>
    </row>
    <row r="381" spans="1:12" x14ac:dyDescent="0.2">
      <c r="G381" s="1"/>
    </row>
    <row r="382" spans="1:12" ht="32" x14ac:dyDescent="0.2">
      <c r="A382">
        <v>1364</v>
      </c>
      <c r="B382">
        <v>18176</v>
      </c>
      <c r="C382">
        <v>3</v>
      </c>
      <c r="D382">
        <v>4</v>
      </c>
      <c r="E382">
        <v>166</v>
      </c>
      <c r="F382">
        <v>2</v>
      </c>
      <c r="G382" s="1" t="s">
        <v>1216</v>
      </c>
      <c r="H382" t="s">
        <v>247</v>
      </c>
      <c r="I382">
        <v>1</v>
      </c>
      <c r="K382" s="4">
        <f t="shared" si="5"/>
        <v>0</v>
      </c>
    </row>
    <row r="383" spans="1:12" x14ac:dyDescent="0.2">
      <c r="G383" s="1"/>
    </row>
    <row r="384" spans="1:12" ht="64" x14ac:dyDescent="0.2">
      <c r="A384">
        <v>1365</v>
      </c>
      <c r="B384">
        <v>18177</v>
      </c>
      <c r="C384">
        <v>3</v>
      </c>
      <c r="D384">
        <v>4</v>
      </c>
      <c r="E384">
        <v>166</v>
      </c>
      <c r="F384">
        <v>3</v>
      </c>
      <c r="G384" s="1" t="s">
        <v>1217</v>
      </c>
      <c r="H384" t="s">
        <v>247</v>
      </c>
      <c r="I384">
        <v>1</v>
      </c>
      <c r="K384" s="4">
        <f t="shared" si="5"/>
        <v>0</v>
      </c>
    </row>
    <row r="385" spans="1:12" x14ac:dyDescent="0.2">
      <c r="G385" s="1"/>
    </row>
    <row r="386" spans="1:12" ht="16" x14ac:dyDescent="0.2">
      <c r="A386">
        <v>1366</v>
      </c>
      <c r="B386">
        <v>18178</v>
      </c>
      <c r="C386">
        <v>3</v>
      </c>
      <c r="D386">
        <v>4</v>
      </c>
      <c r="E386">
        <v>166</v>
      </c>
      <c r="F386">
        <v>4</v>
      </c>
      <c r="G386" s="1" t="s">
        <v>1218</v>
      </c>
      <c r="H386" t="s">
        <v>1219</v>
      </c>
      <c r="I386">
        <v>12</v>
      </c>
      <c r="K386" s="4">
        <f t="shared" si="5"/>
        <v>0</v>
      </c>
    </row>
    <row r="387" spans="1:12" x14ac:dyDescent="0.2">
      <c r="G387" s="1"/>
    </row>
    <row r="388" spans="1:12" ht="16" x14ac:dyDescent="0.2">
      <c r="A388">
        <v>1367</v>
      </c>
      <c r="B388">
        <v>18179</v>
      </c>
      <c r="C388">
        <v>3</v>
      </c>
      <c r="D388">
        <v>4</v>
      </c>
      <c r="E388">
        <v>167</v>
      </c>
      <c r="G388" s="1" t="s">
        <v>1220</v>
      </c>
    </row>
    <row r="389" spans="1:12" x14ac:dyDescent="0.2">
      <c r="G389" s="1"/>
    </row>
    <row r="390" spans="1:12" ht="48" x14ac:dyDescent="0.2">
      <c r="A390">
        <v>1368</v>
      </c>
      <c r="B390">
        <v>18180</v>
      </c>
      <c r="C390">
        <v>3</v>
      </c>
      <c r="D390">
        <v>4</v>
      </c>
      <c r="E390">
        <v>167</v>
      </c>
      <c r="G390" s="1" t="s">
        <v>1221</v>
      </c>
    </row>
    <row r="391" spans="1:12" x14ac:dyDescent="0.2">
      <c r="G391" s="1"/>
    </row>
    <row r="392" spans="1:12" ht="80" x14ac:dyDescent="0.2">
      <c r="A392">
        <v>1369</v>
      </c>
      <c r="B392">
        <v>18181</v>
      </c>
      <c r="C392">
        <v>3</v>
      </c>
      <c r="D392">
        <v>4</v>
      </c>
      <c r="E392">
        <v>167</v>
      </c>
      <c r="F392">
        <v>5</v>
      </c>
      <c r="G392" s="1" t="s">
        <v>1222</v>
      </c>
      <c r="H392" t="s">
        <v>247</v>
      </c>
      <c r="I392">
        <v>2</v>
      </c>
      <c r="K392" s="4">
        <f t="shared" si="5"/>
        <v>0</v>
      </c>
    </row>
    <row r="393" spans="1:12" x14ac:dyDescent="0.2">
      <c r="G393" s="1"/>
    </row>
    <row r="394" spans="1:12" ht="80" x14ac:dyDescent="0.2">
      <c r="A394">
        <v>1370</v>
      </c>
      <c r="B394">
        <v>18182</v>
      </c>
      <c r="C394">
        <v>3</v>
      </c>
      <c r="D394">
        <v>4</v>
      </c>
      <c r="E394">
        <v>167</v>
      </c>
      <c r="F394">
        <v>6</v>
      </c>
      <c r="G394" s="1" t="s">
        <v>1223</v>
      </c>
      <c r="H394" t="s">
        <v>247</v>
      </c>
      <c r="I394">
        <v>14</v>
      </c>
      <c r="K394" s="4">
        <f t="shared" si="5"/>
        <v>0</v>
      </c>
    </row>
    <row r="395" spans="1:12" x14ac:dyDescent="0.2">
      <c r="G395" s="1"/>
      <c r="L395" s="4">
        <f>SUM(K380:K394)</f>
        <v>0</v>
      </c>
    </row>
    <row r="396" spans="1:12" x14ac:dyDescent="0.2">
      <c r="A396">
        <v>1371</v>
      </c>
      <c r="B396">
        <v>0</v>
      </c>
      <c r="C396">
        <v>3</v>
      </c>
      <c r="D396">
        <v>4</v>
      </c>
      <c r="G396" s="1"/>
    </row>
    <row r="397" spans="1:12" x14ac:dyDescent="0.2">
      <c r="G397" s="1"/>
    </row>
    <row r="398" spans="1:12" ht="16" x14ac:dyDescent="0.2">
      <c r="A398">
        <v>1372</v>
      </c>
      <c r="B398">
        <v>18183</v>
      </c>
      <c r="C398">
        <v>3</v>
      </c>
      <c r="D398">
        <v>5</v>
      </c>
      <c r="E398">
        <v>169</v>
      </c>
      <c r="G398" s="1" t="s">
        <v>1224</v>
      </c>
    </row>
    <row r="399" spans="1:12" x14ac:dyDescent="0.2">
      <c r="G399" s="1"/>
    </row>
    <row r="400" spans="1:12" ht="96" x14ac:dyDescent="0.2">
      <c r="A400">
        <v>1373</v>
      </c>
      <c r="B400">
        <v>19058</v>
      </c>
      <c r="C400">
        <v>3</v>
      </c>
      <c r="D400">
        <v>5</v>
      </c>
      <c r="E400">
        <v>169</v>
      </c>
      <c r="G400" s="1" t="s">
        <v>1090</v>
      </c>
    </row>
    <row r="401" spans="1:11" x14ac:dyDescent="0.2">
      <c r="G401" s="1"/>
    </row>
    <row r="402" spans="1:11" ht="16" x14ac:dyDescent="0.2">
      <c r="A402">
        <v>1374</v>
      </c>
      <c r="B402">
        <v>18184</v>
      </c>
      <c r="C402">
        <v>3</v>
      </c>
      <c r="D402">
        <v>5</v>
      </c>
      <c r="E402">
        <v>169</v>
      </c>
      <c r="G402" s="1" t="s">
        <v>1225</v>
      </c>
    </row>
    <row r="403" spans="1:11" x14ac:dyDescent="0.2">
      <c r="G403" s="1"/>
    </row>
    <row r="404" spans="1:11" ht="16" x14ac:dyDescent="0.2">
      <c r="A404">
        <v>1375</v>
      </c>
      <c r="B404">
        <v>18185</v>
      </c>
      <c r="C404">
        <v>3</v>
      </c>
      <c r="D404">
        <v>5</v>
      </c>
      <c r="E404">
        <v>169</v>
      </c>
      <c r="F404">
        <v>1</v>
      </c>
      <c r="G404" s="1" t="s">
        <v>1226</v>
      </c>
      <c r="H404" t="s">
        <v>247</v>
      </c>
      <c r="I404">
        <v>70</v>
      </c>
      <c r="K404" s="4">
        <f t="shared" ref="K404:K456" si="6">J404*I404</f>
        <v>0</v>
      </c>
    </row>
    <row r="405" spans="1:11" x14ac:dyDescent="0.2">
      <c r="G405" s="1"/>
    </row>
    <row r="406" spans="1:11" ht="64" x14ac:dyDescent="0.2">
      <c r="A406">
        <v>1376</v>
      </c>
      <c r="B406">
        <v>18186</v>
      </c>
      <c r="C406">
        <v>3</v>
      </c>
      <c r="D406">
        <v>5</v>
      </c>
      <c r="E406">
        <v>169</v>
      </c>
      <c r="F406">
        <v>2</v>
      </c>
      <c r="G406" s="1" t="s">
        <v>1227</v>
      </c>
      <c r="H406" t="s">
        <v>247</v>
      </c>
      <c r="I406">
        <v>70</v>
      </c>
      <c r="K406" s="4">
        <f t="shared" si="6"/>
        <v>0</v>
      </c>
    </row>
    <row r="407" spans="1:11" x14ac:dyDescent="0.2">
      <c r="G407" s="1"/>
    </row>
    <row r="408" spans="1:11" ht="80" x14ac:dyDescent="0.2">
      <c r="A408">
        <v>1377</v>
      </c>
      <c r="B408">
        <v>18187</v>
      </c>
      <c r="C408">
        <v>3</v>
      </c>
      <c r="D408">
        <v>5</v>
      </c>
      <c r="E408">
        <v>169</v>
      </c>
      <c r="F408">
        <v>3</v>
      </c>
      <c r="G408" s="1" t="s">
        <v>1228</v>
      </c>
      <c r="H408" t="s">
        <v>247</v>
      </c>
      <c r="I408">
        <v>10</v>
      </c>
      <c r="K408" s="4">
        <f t="shared" si="6"/>
        <v>0</v>
      </c>
    </row>
    <row r="409" spans="1:11" x14ac:dyDescent="0.2">
      <c r="G409" s="1"/>
    </row>
    <row r="410" spans="1:11" ht="32" x14ac:dyDescent="0.2">
      <c r="A410">
        <v>1378</v>
      </c>
      <c r="B410">
        <v>18188</v>
      </c>
      <c r="C410">
        <v>3</v>
      </c>
      <c r="D410">
        <v>5</v>
      </c>
      <c r="E410">
        <v>169</v>
      </c>
      <c r="F410">
        <v>4</v>
      </c>
      <c r="G410" s="1" t="s">
        <v>1229</v>
      </c>
      <c r="H410" t="s">
        <v>247</v>
      </c>
      <c r="I410">
        <v>95</v>
      </c>
      <c r="K410" s="4">
        <f t="shared" si="6"/>
        <v>0</v>
      </c>
    </row>
    <row r="411" spans="1:11" x14ac:dyDescent="0.2">
      <c r="G411" s="1"/>
    </row>
    <row r="412" spans="1:11" ht="16" x14ac:dyDescent="0.2">
      <c r="A412">
        <v>1379</v>
      </c>
      <c r="B412">
        <v>18189</v>
      </c>
      <c r="C412">
        <v>3</v>
      </c>
      <c r="D412">
        <v>5</v>
      </c>
      <c r="E412">
        <v>169</v>
      </c>
      <c r="G412" s="1" t="s">
        <v>1059</v>
      </c>
    </row>
    <row r="413" spans="1:11" x14ac:dyDescent="0.2">
      <c r="G413" s="1"/>
    </row>
    <row r="414" spans="1:11" ht="16" x14ac:dyDescent="0.2">
      <c r="A414">
        <v>1380</v>
      </c>
      <c r="B414">
        <v>18190</v>
      </c>
      <c r="C414">
        <v>3</v>
      </c>
      <c r="D414">
        <v>5</v>
      </c>
      <c r="E414">
        <v>169</v>
      </c>
      <c r="F414">
        <v>5</v>
      </c>
      <c r="G414" s="1" t="s">
        <v>1230</v>
      </c>
      <c r="H414" t="s">
        <v>247</v>
      </c>
      <c r="I414">
        <v>2000</v>
      </c>
      <c r="K414" s="4">
        <f t="shared" si="6"/>
        <v>0</v>
      </c>
    </row>
    <row r="415" spans="1:11" x14ac:dyDescent="0.2">
      <c r="G415" s="1"/>
    </row>
    <row r="416" spans="1:11" ht="32" x14ac:dyDescent="0.2">
      <c r="A416">
        <v>1381</v>
      </c>
      <c r="B416">
        <v>18191</v>
      </c>
      <c r="C416">
        <v>3</v>
      </c>
      <c r="D416">
        <v>5</v>
      </c>
      <c r="E416">
        <v>170</v>
      </c>
      <c r="F416">
        <v>6</v>
      </c>
      <c r="G416" s="1" t="s">
        <v>1231</v>
      </c>
      <c r="H416" t="s">
        <v>247</v>
      </c>
      <c r="I416">
        <v>1400</v>
      </c>
      <c r="K416" s="4">
        <f t="shared" si="6"/>
        <v>0</v>
      </c>
    </row>
    <row r="417" spans="1:11" x14ac:dyDescent="0.2">
      <c r="G417" s="1"/>
    </row>
    <row r="418" spans="1:11" ht="16" x14ac:dyDescent="0.2">
      <c r="A418">
        <v>1382</v>
      </c>
      <c r="B418">
        <v>18192</v>
      </c>
      <c r="C418">
        <v>3</v>
      </c>
      <c r="D418">
        <v>5</v>
      </c>
      <c r="E418">
        <v>170</v>
      </c>
      <c r="G418" s="1" t="s">
        <v>1071</v>
      </c>
    </row>
    <row r="419" spans="1:11" x14ac:dyDescent="0.2">
      <c r="G419" s="1"/>
    </row>
    <row r="420" spans="1:11" ht="16" x14ac:dyDescent="0.2">
      <c r="A420">
        <v>1383</v>
      </c>
      <c r="B420">
        <v>18193</v>
      </c>
      <c r="C420">
        <v>3</v>
      </c>
      <c r="D420">
        <v>5</v>
      </c>
      <c r="E420">
        <v>170</v>
      </c>
      <c r="F420">
        <v>7</v>
      </c>
      <c r="G420" s="1" t="s">
        <v>1232</v>
      </c>
      <c r="H420" t="s">
        <v>247</v>
      </c>
      <c r="I420">
        <v>350</v>
      </c>
      <c r="K420" s="4">
        <f t="shared" si="6"/>
        <v>0</v>
      </c>
    </row>
    <row r="421" spans="1:11" x14ac:dyDescent="0.2">
      <c r="G421" s="1"/>
    </row>
    <row r="422" spans="1:11" ht="16" x14ac:dyDescent="0.2">
      <c r="A422">
        <v>1384</v>
      </c>
      <c r="B422">
        <v>18194</v>
      </c>
      <c r="C422">
        <v>3</v>
      </c>
      <c r="D422">
        <v>5</v>
      </c>
      <c r="E422">
        <v>170</v>
      </c>
      <c r="G422" s="1" t="s">
        <v>1233</v>
      </c>
    </row>
    <row r="423" spans="1:11" x14ac:dyDescent="0.2">
      <c r="G423" s="1"/>
    </row>
    <row r="424" spans="1:11" ht="16" x14ac:dyDescent="0.2">
      <c r="A424">
        <v>1385</v>
      </c>
      <c r="B424">
        <v>18195</v>
      </c>
      <c r="C424">
        <v>3</v>
      </c>
      <c r="D424">
        <v>5</v>
      </c>
      <c r="E424">
        <v>170</v>
      </c>
      <c r="F424">
        <v>8</v>
      </c>
      <c r="G424" s="1" t="s">
        <v>1234</v>
      </c>
      <c r="H424" t="s">
        <v>247</v>
      </c>
      <c r="I424">
        <v>18</v>
      </c>
      <c r="K424" s="4">
        <f t="shared" si="6"/>
        <v>0</v>
      </c>
    </row>
    <row r="425" spans="1:11" x14ac:dyDescent="0.2">
      <c r="G425" s="1"/>
    </row>
    <row r="426" spans="1:11" ht="32" x14ac:dyDescent="0.2">
      <c r="A426">
        <v>1386</v>
      </c>
      <c r="B426">
        <v>18196</v>
      </c>
      <c r="C426">
        <v>3</v>
      </c>
      <c r="D426">
        <v>5</v>
      </c>
      <c r="E426">
        <v>170</v>
      </c>
      <c r="F426">
        <v>9</v>
      </c>
      <c r="G426" s="1" t="s">
        <v>1235</v>
      </c>
      <c r="H426" t="s">
        <v>247</v>
      </c>
      <c r="I426">
        <v>18</v>
      </c>
      <c r="K426" s="4">
        <f t="shared" si="6"/>
        <v>0</v>
      </c>
    </row>
    <row r="427" spans="1:11" x14ac:dyDescent="0.2">
      <c r="G427" s="1"/>
    </row>
    <row r="428" spans="1:11" ht="16" x14ac:dyDescent="0.2">
      <c r="A428">
        <v>1387</v>
      </c>
      <c r="B428">
        <v>18197</v>
      </c>
      <c r="C428">
        <v>3</v>
      </c>
      <c r="D428">
        <v>5</v>
      </c>
      <c r="E428">
        <v>170</v>
      </c>
      <c r="G428" s="1" t="s">
        <v>1078</v>
      </c>
    </row>
    <row r="429" spans="1:11" x14ac:dyDescent="0.2">
      <c r="G429" s="1"/>
    </row>
    <row r="430" spans="1:11" ht="16" x14ac:dyDescent="0.2">
      <c r="A430">
        <v>1388</v>
      </c>
      <c r="B430">
        <v>18198</v>
      </c>
      <c r="C430">
        <v>3</v>
      </c>
      <c r="D430">
        <v>5</v>
      </c>
      <c r="E430">
        <v>170</v>
      </c>
      <c r="F430">
        <v>10</v>
      </c>
      <c r="G430" s="1" t="s">
        <v>1080</v>
      </c>
      <c r="H430" t="s">
        <v>292</v>
      </c>
      <c r="I430">
        <v>1800</v>
      </c>
      <c r="K430" s="4">
        <f t="shared" si="6"/>
        <v>0</v>
      </c>
    </row>
    <row r="431" spans="1:11" x14ac:dyDescent="0.2">
      <c r="G431" s="1"/>
    </row>
    <row r="432" spans="1:11" ht="16" x14ac:dyDescent="0.2">
      <c r="A432">
        <v>1389</v>
      </c>
      <c r="B432">
        <v>18199</v>
      </c>
      <c r="C432">
        <v>3</v>
      </c>
      <c r="D432">
        <v>5</v>
      </c>
      <c r="E432">
        <v>170</v>
      </c>
      <c r="G432" s="1" t="s">
        <v>1236</v>
      </c>
    </row>
    <row r="433" spans="1:12" x14ac:dyDescent="0.2">
      <c r="G433" s="1"/>
    </row>
    <row r="434" spans="1:12" ht="16" x14ac:dyDescent="0.2">
      <c r="A434">
        <v>1390</v>
      </c>
      <c r="B434">
        <v>18200</v>
      </c>
      <c r="C434">
        <v>3</v>
      </c>
      <c r="D434">
        <v>5</v>
      </c>
      <c r="E434">
        <v>170</v>
      </c>
      <c r="F434">
        <v>11</v>
      </c>
      <c r="G434" s="1" t="s">
        <v>1083</v>
      </c>
      <c r="H434" t="s">
        <v>292</v>
      </c>
      <c r="I434">
        <v>300</v>
      </c>
      <c r="K434" s="4">
        <f t="shared" si="6"/>
        <v>0</v>
      </c>
    </row>
    <row r="435" spans="1:12" x14ac:dyDescent="0.2">
      <c r="G435" s="1"/>
    </row>
    <row r="436" spans="1:12" ht="16" x14ac:dyDescent="0.2">
      <c r="A436">
        <v>1391</v>
      </c>
      <c r="B436">
        <v>18201</v>
      </c>
      <c r="C436">
        <v>3</v>
      </c>
      <c r="D436">
        <v>5</v>
      </c>
      <c r="E436">
        <v>170</v>
      </c>
      <c r="F436">
        <v>12</v>
      </c>
      <c r="G436" s="1" t="s">
        <v>1237</v>
      </c>
      <c r="H436" t="s">
        <v>292</v>
      </c>
      <c r="I436">
        <v>2500</v>
      </c>
      <c r="K436" s="4">
        <f t="shared" si="6"/>
        <v>0</v>
      </c>
    </row>
    <row r="437" spans="1:12" x14ac:dyDescent="0.2">
      <c r="G437" s="1"/>
    </row>
    <row r="438" spans="1:12" ht="32" x14ac:dyDescent="0.2">
      <c r="A438">
        <v>1392</v>
      </c>
      <c r="B438">
        <v>18202</v>
      </c>
      <c r="C438">
        <v>3</v>
      </c>
      <c r="D438">
        <v>5</v>
      </c>
      <c r="E438">
        <v>170</v>
      </c>
      <c r="G438" s="1" t="s">
        <v>1238</v>
      </c>
    </row>
    <row r="439" spans="1:12" x14ac:dyDescent="0.2">
      <c r="G439" s="1"/>
    </row>
    <row r="440" spans="1:12" ht="16" x14ac:dyDescent="0.2">
      <c r="A440">
        <v>1393</v>
      </c>
      <c r="B440">
        <v>18203</v>
      </c>
      <c r="C440">
        <v>3</v>
      </c>
      <c r="D440">
        <v>5</v>
      </c>
      <c r="E440">
        <v>170</v>
      </c>
      <c r="F440">
        <v>13</v>
      </c>
      <c r="G440" s="1" t="s">
        <v>1085</v>
      </c>
      <c r="H440" t="s">
        <v>223</v>
      </c>
      <c r="I440">
        <v>650</v>
      </c>
      <c r="K440" s="4">
        <f t="shared" si="6"/>
        <v>0</v>
      </c>
    </row>
    <row r="441" spans="1:12" x14ac:dyDescent="0.2">
      <c r="G441" s="1"/>
    </row>
    <row r="442" spans="1:12" ht="16" x14ac:dyDescent="0.2">
      <c r="A442">
        <v>1394</v>
      </c>
      <c r="B442">
        <v>18204</v>
      </c>
      <c r="C442">
        <v>3</v>
      </c>
      <c r="D442">
        <v>5</v>
      </c>
      <c r="E442">
        <v>170</v>
      </c>
      <c r="G442" s="1" t="s">
        <v>1190</v>
      </c>
    </row>
    <row r="443" spans="1:12" x14ac:dyDescent="0.2">
      <c r="G443" s="1"/>
    </row>
    <row r="444" spans="1:12" ht="16" x14ac:dyDescent="0.2">
      <c r="A444">
        <v>1395</v>
      </c>
      <c r="B444">
        <v>18205</v>
      </c>
      <c r="C444">
        <v>3</v>
      </c>
      <c r="D444">
        <v>5</v>
      </c>
      <c r="E444">
        <v>170</v>
      </c>
      <c r="F444">
        <v>14</v>
      </c>
      <c r="G444" s="1" t="s">
        <v>1239</v>
      </c>
      <c r="H444" t="s">
        <v>22</v>
      </c>
      <c r="I444">
        <v>1</v>
      </c>
      <c r="K444" s="4">
        <f t="shared" si="6"/>
        <v>0</v>
      </c>
    </row>
    <row r="445" spans="1:12" x14ac:dyDescent="0.2">
      <c r="G445" s="1"/>
      <c r="L445" s="4">
        <f>SUM(K403:K444)</f>
        <v>0</v>
      </c>
    </row>
    <row r="446" spans="1:12" x14ac:dyDescent="0.2">
      <c r="A446">
        <v>1396</v>
      </c>
      <c r="B446">
        <v>0</v>
      </c>
      <c r="C446">
        <v>3</v>
      </c>
      <c r="D446">
        <v>5</v>
      </c>
      <c r="G446" s="1"/>
    </row>
    <row r="447" spans="1:12" x14ac:dyDescent="0.2">
      <c r="G447" s="1"/>
    </row>
    <row r="448" spans="1:12" ht="16" x14ac:dyDescent="0.2">
      <c r="A448">
        <v>1397</v>
      </c>
      <c r="B448">
        <v>18206</v>
      </c>
      <c r="C448">
        <v>3</v>
      </c>
      <c r="D448">
        <v>6</v>
      </c>
      <c r="E448">
        <v>172</v>
      </c>
      <c r="G448" s="1" t="s">
        <v>1240</v>
      </c>
    </row>
    <row r="449" spans="1:11" x14ac:dyDescent="0.2">
      <c r="G449" s="1"/>
    </row>
    <row r="450" spans="1:11" ht="96" x14ac:dyDescent="0.2">
      <c r="A450">
        <v>1398</v>
      </c>
      <c r="B450">
        <v>19059</v>
      </c>
      <c r="C450">
        <v>3</v>
      </c>
      <c r="D450">
        <v>6</v>
      </c>
      <c r="E450">
        <v>172</v>
      </c>
      <c r="G450" s="1" t="s">
        <v>1090</v>
      </c>
    </row>
    <row r="451" spans="1:11" x14ac:dyDescent="0.2">
      <c r="G451" s="1"/>
    </row>
    <row r="452" spans="1:11" ht="16" x14ac:dyDescent="0.2">
      <c r="A452">
        <v>1399</v>
      </c>
      <c r="B452">
        <v>18207</v>
      </c>
      <c r="C452">
        <v>3</v>
      </c>
      <c r="D452">
        <v>6</v>
      </c>
      <c r="E452">
        <v>172</v>
      </c>
      <c r="G452" s="1" t="s">
        <v>1241</v>
      </c>
    </row>
    <row r="453" spans="1:11" x14ac:dyDescent="0.2">
      <c r="G453" s="1"/>
    </row>
    <row r="454" spans="1:11" ht="32" x14ac:dyDescent="0.2">
      <c r="A454">
        <v>1400</v>
      </c>
      <c r="B454">
        <v>18208</v>
      </c>
      <c r="C454">
        <v>3</v>
      </c>
      <c r="D454">
        <v>6</v>
      </c>
      <c r="E454">
        <v>172</v>
      </c>
      <c r="G454" s="1" t="s">
        <v>1242</v>
      </c>
    </row>
    <row r="455" spans="1:11" x14ac:dyDescent="0.2">
      <c r="G455" s="1"/>
    </row>
    <row r="456" spans="1:11" ht="16" x14ac:dyDescent="0.2">
      <c r="A456">
        <v>1401</v>
      </c>
      <c r="B456">
        <v>18209</v>
      </c>
      <c r="C456">
        <v>3</v>
      </c>
      <c r="D456">
        <v>6</v>
      </c>
      <c r="E456">
        <v>172</v>
      </c>
      <c r="F456">
        <v>1</v>
      </c>
      <c r="G456" s="1" t="s">
        <v>1243</v>
      </c>
      <c r="H456" t="s">
        <v>292</v>
      </c>
      <c r="I456">
        <v>150</v>
      </c>
      <c r="K456" s="4">
        <f t="shared" si="6"/>
        <v>0</v>
      </c>
    </row>
    <row r="457" spans="1:11" x14ac:dyDescent="0.2">
      <c r="G457" s="1"/>
    </row>
    <row r="458" spans="1:11" ht="16" x14ac:dyDescent="0.2">
      <c r="A458">
        <v>1402</v>
      </c>
      <c r="B458">
        <v>18210</v>
      </c>
      <c r="C458">
        <v>3</v>
      </c>
      <c r="D458">
        <v>6</v>
      </c>
      <c r="E458">
        <v>172</v>
      </c>
      <c r="G458" s="1" t="s">
        <v>1244</v>
      </c>
    </row>
    <row r="459" spans="1:11" x14ac:dyDescent="0.2">
      <c r="G459" s="1"/>
    </row>
    <row r="460" spans="1:11" ht="16" x14ac:dyDescent="0.2">
      <c r="A460">
        <v>1403</v>
      </c>
      <c r="B460">
        <v>18211</v>
      </c>
      <c r="C460">
        <v>3</v>
      </c>
      <c r="D460">
        <v>6</v>
      </c>
      <c r="E460">
        <v>172</v>
      </c>
      <c r="G460" s="1" t="s">
        <v>1245</v>
      </c>
    </row>
    <row r="461" spans="1:11" x14ac:dyDescent="0.2">
      <c r="G461" s="1"/>
    </row>
    <row r="462" spans="1:11" ht="32" x14ac:dyDescent="0.2">
      <c r="A462">
        <v>1404</v>
      </c>
      <c r="B462">
        <v>18212</v>
      </c>
      <c r="C462">
        <v>3</v>
      </c>
      <c r="D462">
        <v>6</v>
      </c>
      <c r="E462">
        <v>172</v>
      </c>
      <c r="G462" s="1" t="s">
        <v>1246</v>
      </c>
    </row>
    <row r="463" spans="1:11" x14ac:dyDescent="0.2">
      <c r="G463" s="1"/>
    </row>
    <row r="464" spans="1:11" ht="16" x14ac:dyDescent="0.2">
      <c r="A464">
        <v>1405</v>
      </c>
      <c r="B464">
        <v>18213</v>
      </c>
      <c r="C464">
        <v>3</v>
      </c>
      <c r="D464">
        <v>6</v>
      </c>
      <c r="E464">
        <v>172</v>
      </c>
      <c r="F464">
        <v>2</v>
      </c>
      <c r="G464" s="1" t="s">
        <v>1247</v>
      </c>
      <c r="H464" t="s">
        <v>247</v>
      </c>
      <c r="I464">
        <v>11</v>
      </c>
      <c r="K464" s="4">
        <f t="shared" ref="K464:K520" si="7">J464*I464</f>
        <v>0</v>
      </c>
    </row>
    <row r="465" spans="1:11" x14ac:dyDescent="0.2">
      <c r="G465" s="1"/>
    </row>
    <row r="466" spans="1:11" ht="48" x14ac:dyDescent="0.2">
      <c r="A466">
        <v>1406</v>
      </c>
      <c r="B466">
        <v>18214</v>
      </c>
      <c r="C466">
        <v>3</v>
      </c>
      <c r="D466">
        <v>6</v>
      </c>
      <c r="E466">
        <v>172</v>
      </c>
      <c r="F466">
        <v>3</v>
      </c>
      <c r="G466" s="1" t="s">
        <v>1248</v>
      </c>
      <c r="H466" t="s">
        <v>247</v>
      </c>
      <c r="I466">
        <v>4</v>
      </c>
      <c r="K466" s="4">
        <f t="shared" si="7"/>
        <v>0</v>
      </c>
    </row>
    <row r="467" spans="1:11" x14ac:dyDescent="0.2">
      <c r="G467" s="1"/>
    </row>
    <row r="468" spans="1:11" ht="16" x14ac:dyDescent="0.2">
      <c r="A468">
        <v>1407</v>
      </c>
      <c r="B468">
        <v>18215</v>
      </c>
      <c r="C468">
        <v>3</v>
      </c>
      <c r="D468">
        <v>6</v>
      </c>
      <c r="E468">
        <v>172</v>
      </c>
      <c r="G468" s="1" t="s">
        <v>1249</v>
      </c>
    </row>
    <row r="469" spans="1:11" x14ac:dyDescent="0.2">
      <c r="G469" s="1"/>
    </row>
    <row r="470" spans="1:11" ht="32" x14ac:dyDescent="0.2">
      <c r="A470">
        <v>1408</v>
      </c>
      <c r="B470">
        <v>18216</v>
      </c>
      <c r="C470">
        <v>3</v>
      </c>
      <c r="D470">
        <v>6</v>
      </c>
      <c r="E470">
        <v>172</v>
      </c>
      <c r="F470">
        <v>4</v>
      </c>
      <c r="G470" s="1" t="s">
        <v>1250</v>
      </c>
      <c r="H470" t="s">
        <v>247</v>
      </c>
      <c r="I470">
        <v>12</v>
      </c>
      <c r="K470" s="4">
        <f t="shared" si="7"/>
        <v>0</v>
      </c>
    </row>
    <row r="471" spans="1:11" x14ac:dyDescent="0.2">
      <c r="G471" s="1"/>
    </row>
    <row r="472" spans="1:11" ht="48" x14ac:dyDescent="0.2">
      <c r="A472">
        <v>1409</v>
      </c>
      <c r="B472">
        <v>18217</v>
      </c>
      <c r="C472">
        <v>3</v>
      </c>
      <c r="D472">
        <v>6</v>
      </c>
      <c r="E472">
        <v>173</v>
      </c>
      <c r="G472" s="1" t="s">
        <v>1251</v>
      </c>
    </row>
    <row r="473" spans="1:11" x14ac:dyDescent="0.2">
      <c r="G473" s="1"/>
    </row>
    <row r="474" spans="1:11" ht="16" x14ac:dyDescent="0.2">
      <c r="A474">
        <v>1410</v>
      </c>
      <c r="B474">
        <v>18218</v>
      </c>
      <c r="C474">
        <v>3</v>
      </c>
      <c r="D474">
        <v>6</v>
      </c>
      <c r="E474">
        <v>173</v>
      </c>
      <c r="F474">
        <v>5</v>
      </c>
      <c r="G474" s="1" t="s">
        <v>1252</v>
      </c>
      <c r="H474" t="s">
        <v>247</v>
      </c>
      <c r="I474">
        <v>1</v>
      </c>
      <c r="K474" s="4">
        <f t="shared" si="7"/>
        <v>0</v>
      </c>
    </row>
    <row r="475" spans="1:11" x14ac:dyDescent="0.2">
      <c r="G475" s="1"/>
    </row>
    <row r="476" spans="1:11" ht="16" x14ac:dyDescent="0.2">
      <c r="A476">
        <v>1411</v>
      </c>
      <c r="B476">
        <v>18219</v>
      </c>
      <c r="C476">
        <v>3</v>
      </c>
      <c r="D476">
        <v>6</v>
      </c>
      <c r="E476">
        <v>173</v>
      </c>
      <c r="G476" s="1" t="s">
        <v>1253</v>
      </c>
    </row>
    <row r="477" spans="1:11" x14ac:dyDescent="0.2">
      <c r="G477" s="1"/>
    </row>
    <row r="478" spans="1:11" ht="16" x14ac:dyDescent="0.2">
      <c r="A478">
        <v>1412</v>
      </c>
      <c r="B478">
        <v>18220</v>
      </c>
      <c r="C478">
        <v>3</v>
      </c>
      <c r="D478">
        <v>6</v>
      </c>
      <c r="E478">
        <v>173</v>
      </c>
      <c r="F478">
        <v>6</v>
      </c>
      <c r="G478" s="1" t="s">
        <v>1254</v>
      </c>
      <c r="H478" t="s">
        <v>247</v>
      </c>
      <c r="I478">
        <v>3</v>
      </c>
      <c r="K478" s="4">
        <f t="shared" si="7"/>
        <v>0</v>
      </c>
    </row>
    <row r="479" spans="1:11" x14ac:dyDescent="0.2">
      <c r="G479" s="1"/>
    </row>
    <row r="480" spans="1:11" ht="16" x14ac:dyDescent="0.2">
      <c r="A480">
        <v>1413</v>
      </c>
      <c r="B480">
        <v>18221</v>
      </c>
      <c r="C480">
        <v>3</v>
      </c>
      <c r="D480">
        <v>6</v>
      </c>
      <c r="E480">
        <v>173</v>
      </c>
      <c r="G480" s="1" t="s">
        <v>1255</v>
      </c>
    </row>
    <row r="481" spans="1:11" x14ac:dyDescent="0.2">
      <c r="G481" s="1"/>
    </row>
    <row r="482" spans="1:11" ht="16" x14ac:dyDescent="0.2">
      <c r="A482">
        <v>1414</v>
      </c>
      <c r="B482">
        <v>18222</v>
      </c>
      <c r="C482">
        <v>3</v>
      </c>
      <c r="D482">
        <v>6</v>
      </c>
      <c r="E482">
        <v>173</v>
      </c>
      <c r="F482">
        <v>7</v>
      </c>
      <c r="G482" s="1" t="s">
        <v>1256</v>
      </c>
      <c r="H482" t="s">
        <v>247</v>
      </c>
      <c r="I482">
        <v>1</v>
      </c>
      <c r="K482" s="4">
        <f t="shared" si="7"/>
        <v>0</v>
      </c>
    </row>
    <row r="483" spans="1:11" x14ac:dyDescent="0.2">
      <c r="G483" s="1"/>
    </row>
    <row r="484" spans="1:11" ht="16" x14ac:dyDescent="0.2">
      <c r="A484">
        <v>1415</v>
      </c>
      <c r="B484">
        <v>18223</v>
      </c>
      <c r="C484">
        <v>3</v>
      </c>
      <c r="D484">
        <v>6</v>
      </c>
      <c r="E484">
        <v>173</v>
      </c>
      <c r="G484" s="1" t="s">
        <v>1257</v>
      </c>
    </row>
    <row r="485" spans="1:11" x14ac:dyDescent="0.2">
      <c r="G485" s="1"/>
    </row>
    <row r="486" spans="1:11" ht="16" x14ac:dyDescent="0.2">
      <c r="A486">
        <v>1416</v>
      </c>
      <c r="B486">
        <v>18224</v>
      </c>
      <c r="C486">
        <v>3</v>
      </c>
      <c r="D486">
        <v>6</v>
      </c>
      <c r="E486">
        <v>173</v>
      </c>
      <c r="F486">
        <v>8</v>
      </c>
      <c r="G486" s="1" t="s">
        <v>1258</v>
      </c>
      <c r="H486" t="s">
        <v>292</v>
      </c>
      <c r="I486">
        <v>2</v>
      </c>
      <c r="K486" s="4">
        <f t="shared" si="7"/>
        <v>0</v>
      </c>
    </row>
    <row r="487" spans="1:11" x14ac:dyDescent="0.2">
      <c r="G487" s="1"/>
    </row>
    <row r="488" spans="1:11" ht="16" x14ac:dyDescent="0.2">
      <c r="A488">
        <v>1417</v>
      </c>
      <c r="B488">
        <v>18225</v>
      </c>
      <c r="C488">
        <v>3</v>
      </c>
      <c r="D488">
        <v>6</v>
      </c>
      <c r="E488">
        <v>173</v>
      </c>
      <c r="G488" s="1" t="s">
        <v>1259</v>
      </c>
    </row>
    <row r="489" spans="1:11" x14ac:dyDescent="0.2">
      <c r="G489" s="1"/>
    </row>
    <row r="490" spans="1:11" ht="32" x14ac:dyDescent="0.2">
      <c r="A490">
        <v>1418</v>
      </c>
      <c r="B490">
        <v>18226</v>
      </c>
      <c r="C490">
        <v>3</v>
      </c>
      <c r="D490">
        <v>6</v>
      </c>
      <c r="E490">
        <v>173</v>
      </c>
      <c r="G490" s="1" t="s">
        <v>1260</v>
      </c>
    </row>
    <row r="491" spans="1:11" x14ac:dyDescent="0.2">
      <c r="G491" s="1"/>
    </row>
    <row r="492" spans="1:11" ht="16" x14ac:dyDescent="0.2">
      <c r="A492">
        <v>1419</v>
      </c>
      <c r="B492">
        <v>18227</v>
      </c>
      <c r="C492">
        <v>3</v>
      </c>
      <c r="D492">
        <v>6</v>
      </c>
      <c r="E492">
        <v>173</v>
      </c>
      <c r="F492">
        <v>9</v>
      </c>
      <c r="G492" s="1" t="s">
        <v>1254</v>
      </c>
      <c r="H492" t="s">
        <v>247</v>
      </c>
      <c r="I492">
        <v>3</v>
      </c>
      <c r="K492" s="4">
        <f t="shared" si="7"/>
        <v>0</v>
      </c>
    </row>
    <row r="493" spans="1:11" x14ac:dyDescent="0.2">
      <c r="G493" s="1"/>
    </row>
    <row r="494" spans="1:11" ht="16" x14ac:dyDescent="0.2">
      <c r="A494">
        <v>1420</v>
      </c>
      <c r="B494">
        <v>18228</v>
      </c>
      <c r="C494">
        <v>3</v>
      </c>
      <c r="D494">
        <v>6</v>
      </c>
      <c r="E494">
        <v>173</v>
      </c>
      <c r="G494" s="1" t="s">
        <v>1261</v>
      </c>
    </row>
    <row r="495" spans="1:11" x14ac:dyDescent="0.2">
      <c r="G495" s="1"/>
    </row>
    <row r="496" spans="1:11" ht="32" x14ac:dyDescent="0.2">
      <c r="A496">
        <v>1421</v>
      </c>
      <c r="B496">
        <v>18229</v>
      </c>
      <c r="C496">
        <v>3</v>
      </c>
      <c r="D496">
        <v>6</v>
      </c>
      <c r="E496">
        <v>173</v>
      </c>
      <c r="F496">
        <v>10</v>
      </c>
      <c r="G496" s="1" t="s">
        <v>1262</v>
      </c>
      <c r="H496" t="s">
        <v>247</v>
      </c>
      <c r="I496">
        <v>3</v>
      </c>
      <c r="K496" s="4">
        <f t="shared" si="7"/>
        <v>0</v>
      </c>
    </row>
    <row r="497" spans="1:12" x14ac:dyDescent="0.2">
      <c r="G497" s="1"/>
    </row>
    <row r="498" spans="1:12" ht="16" x14ac:dyDescent="0.2">
      <c r="A498">
        <v>1422</v>
      </c>
      <c r="B498">
        <v>18230</v>
      </c>
      <c r="C498">
        <v>3</v>
      </c>
      <c r="D498">
        <v>6</v>
      </c>
      <c r="E498">
        <v>173</v>
      </c>
      <c r="G498" s="1" t="s">
        <v>1263</v>
      </c>
    </row>
    <row r="499" spans="1:12" x14ac:dyDescent="0.2">
      <c r="G499" s="1"/>
    </row>
    <row r="500" spans="1:12" ht="32" x14ac:dyDescent="0.2">
      <c r="A500">
        <v>1423</v>
      </c>
      <c r="B500">
        <v>18231</v>
      </c>
      <c r="C500">
        <v>3</v>
      </c>
      <c r="D500">
        <v>6</v>
      </c>
      <c r="E500">
        <v>173</v>
      </c>
      <c r="F500">
        <v>11</v>
      </c>
      <c r="G500" s="1" t="s">
        <v>1264</v>
      </c>
      <c r="H500" t="s">
        <v>1057</v>
      </c>
      <c r="I500">
        <v>1</v>
      </c>
      <c r="K500" s="4">
        <f t="shared" si="7"/>
        <v>0</v>
      </c>
    </row>
    <row r="501" spans="1:12" x14ac:dyDescent="0.2">
      <c r="G501" s="1"/>
    </row>
    <row r="502" spans="1:12" ht="16" x14ac:dyDescent="0.2">
      <c r="A502">
        <v>1424</v>
      </c>
      <c r="B502">
        <v>18232</v>
      </c>
      <c r="C502">
        <v>3</v>
      </c>
      <c r="D502">
        <v>6</v>
      </c>
      <c r="E502">
        <v>173</v>
      </c>
      <c r="F502">
        <v>12</v>
      </c>
      <c r="G502" s="1" t="s">
        <v>1265</v>
      </c>
      <c r="H502" t="s">
        <v>247</v>
      </c>
      <c r="I502">
        <v>1</v>
      </c>
      <c r="K502" s="4">
        <f t="shared" si="7"/>
        <v>0</v>
      </c>
    </row>
    <row r="503" spans="1:12" x14ac:dyDescent="0.2">
      <c r="G503" s="1"/>
      <c r="L503" s="4">
        <f>SUM(K454:K502)</f>
        <v>0</v>
      </c>
    </row>
    <row r="504" spans="1:12" x14ac:dyDescent="0.2">
      <c r="A504">
        <v>1425</v>
      </c>
      <c r="B504">
        <v>0</v>
      </c>
      <c r="C504">
        <v>3</v>
      </c>
      <c r="D504">
        <v>6</v>
      </c>
      <c r="G504" s="1"/>
    </row>
    <row r="505" spans="1:12" x14ac:dyDescent="0.2">
      <c r="G505" s="1"/>
    </row>
    <row r="506" spans="1:12" ht="16" x14ac:dyDescent="0.2">
      <c r="A506">
        <v>1426</v>
      </c>
      <c r="B506">
        <v>18233</v>
      </c>
      <c r="C506">
        <v>3</v>
      </c>
      <c r="D506">
        <v>7</v>
      </c>
      <c r="E506">
        <v>175</v>
      </c>
      <c r="G506" s="1" t="s">
        <v>1266</v>
      </c>
    </row>
    <row r="507" spans="1:12" x14ac:dyDescent="0.2">
      <c r="G507" s="1"/>
    </row>
    <row r="508" spans="1:12" ht="96" x14ac:dyDescent="0.2">
      <c r="A508">
        <v>1427</v>
      </c>
      <c r="B508">
        <v>19060</v>
      </c>
      <c r="C508">
        <v>3</v>
      </c>
      <c r="D508">
        <v>7</v>
      </c>
      <c r="E508">
        <v>175</v>
      </c>
      <c r="G508" s="1" t="s">
        <v>1090</v>
      </c>
    </row>
    <row r="509" spans="1:12" x14ac:dyDescent="0.2">
      <c r="G509" s="1"/>
    </row>
    <row r="510" spans="1:12" ht="48" x14ac:dyDescent="0.2">
      <c r="A510">
        <v>1428</v>
      </c>
      <c r="B510">
        <v>18234</v>
      </c>
      <c r="C510">
        <v>3</v>
      </c>
      <c r="D510">
        <v>7</v>
      </c>
      <c r="E510">
        <v>175</v>
      </c>
      <c r="G510" s="1" t="s">
        <v>1091</v>
      </c>
    </row>
    <row r="511" spans="1:12" x14ac:dyDescent="0.2">
      <c r="G511" s="1"/>
    </row>
    <row r="512" spans="1:12" ht="16" x14ac:dyDescent="0.2">
      <c r="A512">
        <v>1429</v>
      </c>
      <c r="B512">
        <v>18235</v>
      </c>
      <c r="C512">
        <v>3</v>
      </c>
      <c r="D512">
        <v>7</v>
      </c>
      <c r="E512">
        <v>175</v>
      </c>
      <c r="G512" s="1" t="s">
        <v>1267</v>
      </c>
    </row>
    <row r="513" spans="1:11" x14ac:dyDescent="0.2">
      <c r="G513" s="1"/>
    </row>
    <row r="514" spans="1:11" ht="32" x14ac:dyDescent="0.2">
      <c r="A514">
        <v>1430</v>
      </c>
      <c r="B514">
        <v>18236</v>
      </c>
      <c r="C514">
        <v>3</v>
      </c>
      <c r="D514">
        <v>7</v>
      </c>
      <c r="E514">
        <v>175</v>
      </c>
      <c r="G514" s="1" t="s">
        <v>1268</v>
      </c>
    </row>
    <row r="515" spans="1:11" x14ac:dyDescent="0.2">
      <c r="G515" s="1"/>
    </row>
    <row r="516" spans="1:11" ht="16" x14ac:dyDescent="0.2">
      <c r="A516">
        <v>1431</v>
      </c>
      <c r="B516">
        <v>18237</v>
      </c>
      <c r="C516">
        <v>3</v>
      </c>
      <c r="D516">
        <v>7</v>
      </c>
      <c r="E516">
        <v>175</v>
      </c>
      <c r="F516">
        <v>1</v>
      </c>
      <c r="G516" s="1" t="s">
        <v>1269</v>
      </c>
      <c r="H516" t="s">
        <v>292</v>
      </c>
      <c r="I516">
        <v>10000</v>
      </c>
      <c r="K516" s="4">
        <f t="shared" si="7"/>
        <v>0</v>
      </c>
    </row>
    <row r="517" spans="1:11" x14ac:dyDescent="0.2">
      <c r="G517" s="1"/>
    </row>
    <row r="518" spans="1:11" ht="16" x14ac:dyDescent="0.2">
      <c r="A518">
        <v>1432</v>
      </c>
      <c r="B518">
        <v>18238</v>
      </c>
      <c r="C518">
        <v>3</v>
      </c>
      <c r="D518">
        <v>7</v>
      </c>
      <c r="E518">
        <v>175</v>
      </c>
      <c r="F518">
        <v>2</v>
      </c>
      <c r="G518" s="1" t="s">
        <v>1270</v>
      </c>
      <c r="H518" t="s">
        <v>292</v>
      </c>
      <c r="I518">
        <v>2000</v>
      </c>
      <c r="K518" s="4">
        <f t="shared" si="7"/>
        <v>0</v>
      </c>
    </row>
    <row r="519" spans="1:11" x14ac:dyDescent="0.2">
      <c r="G519" s="1"/>
    </row>
    <row r="520" spans="1:11" ht="16" x14ac:dyDescent="0.2">
      <c r="A520">
        <v>1433</v>
      </c>
      <c r="B520">
        <v>18239</v>
      </c>
      <c r="C520">
        <v>3</v>
      </c>
      <c r="D520">
        <v>7</v>
      </c>
      <c r="E520">
        <v>175</v>
      </c>
      <c r="F520">
        <v>3</v>
      </c>
      <c r="G520" s="1" t="s">
        <v>1271</v>
      </c>
      <c r="H520" t="s">
        <v>292</v>
      </c>
      <c r="I520">
        <v>300</v>
      </c>
      <c r="K520" s="4">
        <f t="shared" si="7"/>
        <v>0</v>
      </c>
    </row>
    <row r="521" spans="1:11" x14ac:dyDescent="0.2">
      <c r="G521" s="1"/>
    </row>
    <row r="522" spans="1:11" ht="16" x14ac:dyDescent="0.2">
      <c r="A522">
        <v>1434</v>
      </c>
      <c r="B522">
        <v>18240</v>
      </c>
      <c r="C522">
        <v>3</v>
      </c>
      <c r="D522">
        <v>7</v>
      </c>
      <c r="E522">
        <v>175</v>
      </c>
      <c r="G522" s="1" t="s">
        <v>1096</v>
      </c>
    </row>
    <row r="523" spans="1:11" x14ac:dyDescent="0.2">
      <c r="G523" s="1"/>
    </row>
    <row r="524" spans="1:11" ht="16" x14ac:dyDescent="0.2">
      <c r="A524">
        <v>1435</v>
      </c>
      <c r="B524">
        <v>18241</v>
      </c>
      <c r="C524">
        <v>3</v>
      </c>
      <c r="D524">
        <v>7</v>
      </c>
      <c r="E524">
        <v>175</v>
      </c>
      <c r="F524">
        <v>4</v>
      </c>
      <c r="G524" s="1" t="s">
        <v>1097</v>
      </c>
      <c r="H524" t="s">
        <v>247</v>
      </c>
      <c r="I524">
        <v>400</v>
      </c>
      <c r="K524" s="4">
        <f t="shared" ref="K524:K538" si="8">J524*I524</f>
        <v>0</v>
      </c>
    </row>
    <row r="525" spans="1:11" x14ac:dyDescent="0.2">
      <c r="G525" s="1"/>
    </row>
    <row r="526" spans="1:11" ht="16" x14ac:dyDescent="0.2">
      <c r="A526">
        <v>1436</v>
      </c>
      <c r="B526">
        <v>18242</v>
      </c>
      <c r="C526">
        <v>3</v>
      </c>
      <c r="D526">
        <v>7</v>
      </c>
      <c r="E526">
        <v>175</v>
      </c>
      <c r="F526">
        <v>5</v>
      </c>
      <c r="G526" s="1" t="s">
        <v>1272</v>
      </c>
      <c r="H526" t="s">
        <v>247</v>
      </c>
      <c r="I526">
        <v>400</v>
      </c>
      <c r="K526" s="4">
        <f t="shared" si="8"/>
        <v>0</v>
      </c>
    </row>
    <row r="527" spans="1:11" x14ac:dyDescent="0.2">
      <c r="G527" s="1"/>
    </row>
    <row r="528" spans="1:11" ht="32" x14ac:dyDescent="0.2">
      <c r="A528">
        <v>1437</v>
      </c>
      <c r="B528">
        <v>18243</v>
      </c>
      <c r="C528">
        <v>3</v>
      </c>
      <c r="D528">
        <v>7</v>
      </c>
      <c r="E528">
        <v>175</v>
      </c>
      <c r="F528">
        <v>6</v>
      </c>
      <c r="G528" s="1" t="s">
        <v>1099</v>
      </c>
      <c r="H528" t="s">
        <v>292</v>
      </c>
      <c r="I528">
        <v>4000</v>
      </c>
      <c r="K528" s="4">
        <f t="shared" si="8"/>
        <v>0</v>
      </c>
    </row>
    <row r="529" spans="1:12" x14ac:dyDescent="0.2">
      <c r="G529" s="1"/>
    </row>
    <row r="530" spans="1:12" ht="16" x14ac:dyDescent="0.2">
      <c r="A530">
        <v>1438</v>
      </c>
      <c r="B530">
        <v>18244</v>
      </c>
      <c r="C530">
        <v>3</v>
      </c>
      <c r="D530">
        <v>7</v>
      </c>
      <c r="E530">
        <v>175</v>
      </c>
      <c r="F530">
        <v>7</v>
      </c>
      <c r="G530" s="1" t="s">
        <v>1100</v>
      </c>
      <c r="H530" t="s">
        <v>247</v>
      </c>
      <c r="I530">
        <v>50</v>
      </c>
      <c r="K530" s="4">
        <f t="shared" si="8"/>
        <v>0</v>
      </c>
    </row>
    <row r="531" spans="1:12" x14ac:dyDescent="0.2">
      <c r="G531" s="1"/>
    </row>
    <row r="532" spans="1:12" ht="16" x14ac:dyDescent="0.2">
      <c r="A532">
        <v>1439</v>
      </c>
      <c r="B532">
        <v>18245</v>
      </c>
      <c r="C532">
        <v>3</v>
      </c>
      <c r="D532">
        <v>7</v>
      </c>
      <c r="E532">
        <v>176</v>
      </c>
      <c r="F532">
        <v>8</v>
      </c>
      <c r="G532" s="1" t="s">
        <v>1273</v>
      </c>
      <c r="H532" t="s">
        <v>247</v>
      </c>
      <c r="I532">
        <v>2500</v>
      </c>
      <c r="K532" s="4">
        <f t="shared" si="8"/>
        <v>0</v>
      </c>
    </row>
    <row r="533" spans="1:12" x14ac:dyDescent="0.2">
      <c r="G533" s="1"/>
    </row>
    <row r="534" spans="1:12" ht="16" x14ac:dyDescent="0.2">
      <c r="A534">
        <v>1440</v>
      </c>
      <c r="B534">
        <v>18246</v>
      </c>
      <c r="C534">
        <v>3</v>
      </c>
      <c r="D534">
        <v>7</v>
      </c>
      <c r="E534">
        <v>176</v>
      </c>
      <c r="F534">
        <v>9</v>
      </c>
      <c r="G534" s="1" t="s">
        <v>1274</v>
      </c>
      <c r="H534" t="s">
        <v>247</v>
      </c>
      <c r="I534">
        <v>500</v>
      </c>
      <c r="K534" s="4">
        <f t="shared" si="8"/>
        <v>0</v>
      </c>
    </row>
    <row r="535" spans="1:12" x14ac:dyDescent="0.2">
      <c r="G535" s="1"/>
    </row>
    <row r="536" spans="1:12" ht="16" x14ac:dyDescent="0.2">
      <c r="A536">
        <v>1441</v>
      </c>
      <c r="B536">
        <v>18247</v>
      </c>
      <c r="C536">
        <v>3</v>
      </c>
      <c r="D536">
        <v>7</v>
      </c>
      <c r="E536">
        <v>176</v>
      </c>
      <c r="F536">
        <v>10</v>
      </c>
      <c r="G536" s="1" t="s">
        <v>1275</v>
      </c>
      <c r="H536" t="s">
        <v>247</v>
      </c>
      <c r="I536">
        <v>50</v>
      </c>
      <c r="K536" s="4">
        <f t="shared" si="8"/>
        <v>0</v>
      </c>
    </row>
    <row r="537" spans="1:12" x14ac:dyDescent="0.2">
      <c r="G537" s="1"/>
    </row>
    <row r="538" spans="1:12" ht="16" x14ac:dyDescent="0.2">
      <c r="A538">
        <v>1442</v>
      </c>
      <c r="B538">
        <v>18248</v>
      </c>
      <c r="C538">
        <v>3</v>
      </c>
      <c r="D538">
        <v>7</v>
      </c>
      <c r="E538">
        <v>176</v>
      </c>
      <c r="F538">
        <v>11</v>
      </c>
      <c r="G538" s="1" t="s">
        <v>1276</v>
      </c>
      <c r="H538" t="s">
        <v>247</v>
      </c>
      <c r="I538">
        <v>35</v>
      </c>
      <c r="K538" s="4">
        <f t="shared" si="8"/>
        <v>0</v>
      </c>
    </row>
    <row r="539" spans="1:12" x14ac:dyDescent="0.2">
      <c r="G539" s="1"/>
      <c r="L539" s="4">
        <f>SUM(K516:K538)</f>
        <v>0</v>
      </c>
    </row>
    <row r="540" spans="1:12" x14ac:dyDescent="0.2">
      <c r="A540">
        <v>1443</v>
      </c>
      <c r="B540">
        <v>0</v>
      </c>
      <c r="C540">
        <v>3</v>
      </c>
      <c r="D540">
        <v>7</v>
      </c>
      <c r="G540" s="1"/>
    </row>
    <row r="541" spans="1:12" x14ac:dyDescent="0.2">
      <c r="G541" s="1"/>
    </row>
    <row r="542" spans="1:12" ht="16" x14ac:dyDescent="0.2">
      <c r="A542">
        <v>1444</v>
      </c>
      <c r="B542">
        <v>17531</v>
      </c>
      <c r="C542">
        <v>3</v>
      </c>
      <c r="D542">
        <v>8</v>
      </c>
      <c r="E542">
        <v>178</v>
      </c>
      <c r="F542" s="6">
        <v>1</v>
      </c>
      <c r="G542" s="7" t="s">
        <v>1277</v>
      </c>
      <c r="H542" s="6"/>
      <c r="I542" s="6"/>
      <c r="J542" s="40"/>
      <c r="K542" s="8"/>
      <c r="L542" s="8">
        <f>L81</f>
        <v>0</v>
      </c>
    </row>
    <row r="543" spans="1:12" x14ac:dyDescent="0.2">
      <c r="G543" s="1"/>
    </row>
    <row r="544" spans="1:12" ht="16" x14ac:dyDescent="0.2">
      <c r="A544">
        <v>1445</v>
      </c>
      <c r="B544">
        <v>17532</v>
      </c>
      <c r="C544">
        <v>3</v>
      </c>
      <c r="D544">
        <v>8</v>
      </c>
      <c r="E544">
        <v>178</v>
      </c>
      <c r="F544">
        <v>2</v>
      </c>
      <c r="G544" s="1" t="s">
        <v>1278</v>
      </c>
      <c r="L544" s="4">
        <f>L295</f>
        <v>0</v>
      </c>
    </row>
    <row r="545" spans="1:12" x14ac:dyDescent="0.2">
      <c r="G545" s="1"/>
    </row>
    <row r="546" spans="1:12" ht="16" x14ac:dyDescent="0.2">
      <c r="A546">
        <v>1446</v>
      </c>
      <c r="B546">
        <v>17540</v>
      </c>
      <c r="C546">
        <v>3</v>
      </c>
      <c r="D546">
        <v>8</v>
      </c>
      <c r="E546">
        <v>178</v>
      </c>
      <c r="F546">
        <v>3</v>
      </c>
      <c r="G546" s="1" t="s">
        <v>1279</v>
      </c>
      <c r="L546" s="4">
        <f>L369</f>
        <v>0</v>
      </c>
    </row>
    <row r="547" spans="1:12" x14ac:dyDescent="0.2">
      <c r="G547" s="1"/>
    </row>
    <row r="548" spans="1:12" ht="16" x14ac:dyDescent="0.2">
      <c r="A548">
        <v>1447</v>
      </c>
      <c r="B548">
        <v>17541</v>
      </c>
      <c r="C548">
        <v>3</v>
      </c>
      <c r="D548">
        <v>8</v>
      </c>
      <c r="E548">
        <v>178</v>
      </c>
      <c r="F548">
        <v>4</v>
      </c>
      <c r="G548" s="1" t="s">
        <v>1280</v>
      </c>
      <c r="L548" s="4">
        <f>L395</f>
        <v>0</v>
      </c>
    </row>
    <row r="549" spans="1:12" x14ac:dyDescent="0.2">
      <c r="G549" s="1"/>
    </row>
    <row r="550" spans="1:12" ht="16" x14ac:dyDescent="0.2">
      <c r="A550">
        <v>1448</v>
      </c>
      <c r="B550">
        <v>17542</v>
      </c>
      <c r="C550">
        <v>3</v>
      </c>
      <c r="D550">
        <v>8</v>
      </c>
      <c r="E550">
        <v>178</v>
      </c>
      <c r="F550">
        <v>5</v>
      </c>
      <c r="G550" s="1" t="s">
        <v>1281</v>
      </c>
      <c r="L550" s="4">
        <f>L445</f>
        <v>0</v>
      </c>
    </row>
    <row r="551" spans="1:12" x14ac:dyDescent="0.2">
      <c r="G551" s="1"/>
    </row>
    <row r="552" spans="1:12" ht="16" x14ac:dyDescent="0.2">
      <c r="A552">
        <v>1449</v>
      </c>
      <c r="B552">
        <v>17543</v>
      </c>
      <c r="C552">
        <v>3</v>
      </c>
      <c r="D552">
        <v>8</v>
      </c>
      <c r="E552">
        <v>178</v>
      </c>
      <c r="F552">
        <v>6</v>
      </c>
      <c r="G552" s="1" t="s">
        <v>1282</v>
      </c>
      <c r="L552" s="4">
        <f>L503</f>
        <v>0</v>
      </c>
    </row>
    <row r="553" spans="1:12" x14ac:dyDescent="0.2">
      <c r="G553" s="1"/>
    </row>
    <row r="554" spans="1:12" ht="16" x14ac:dyDescent="0.2">
      <c r="A554">
        <v>1450</v>
      </c>
      <c r="B554">
        <v>17544</v>
      </c>
      <c r="C554">
        <v>3</v>
      </c>
      <c r="D554">
        <v>8</v>
      </c>
      <c r="E554">
        <v>178</v>
      </c>
      <c r="F554">
        <v>7</v>
      </c>
      <c r="G554" s="1" t="s">
        <v>1283</v>
      </c>
      <c r="L554" s="4">
        <f>L539</f>
        <v>0</v>
      </c>
    </row>
    <row r="555" spans="1:12" x14ac:dyDescent="0.2">
      <c r="G555" s="1"/>
    </row>
    <row r="556" spans="1:12" ht="20" x14ac:dyDescent="0.25">
      <c r="G556" s="31" t="s">
        <v>2469</v>
      </c>
      <c r="L556" s="36">
        <f>SUM(L542:L554)</f>
        <v>0</v>
      </c>
    </row>
  </sheetData>
  <sheetProtection algorithmName="SHA-512" hashValue="uu+XPSLMxVAyQa/kBsEeul3akyXu3EorjRf+nTeHY8Gx5B/vzo6TYWZjcIToBWVQC0d0lcJQMYBBWaaLYojrnA==" saltValue="tYtuHQW2qI+Hk3G2fv4J4A==" spinCount="100000" sheet="1" objects="1" scenarios="1"/>
  <protectedRanges>
    <protectedRange algorithmName="SHA-512" hashValue="cWz3MoC25kEAuWPhFCh8tzpv62RlJ9hSbalkBcMt4cpKW0ZNSnrSVyZgvGlGs2Jsg7KYDRvv05Df5fYxGKqWMg==" saltValue="7R/jfskqCOSbZGAWi/iZkA==" spinCount="100000" sqref="G556" name="Range1"/>
  </protectedRange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5E733-8A2F-4214-8F65-178EB841F332}">
  <dimension ref="A1:L466"/>
  <sheetViews>
    <sheetView workbookViewId="0">
      <pane ySplit="1" topLeftCell="A423" activePane="bottomLeft" state="frozen"/>
      <selection pane="bottomLeft" activeCell="K442" sqref="K442"/>
    </sheetView>
  </sheetViews>
  <sheetFormatPr baseColWidth="10" defaultColWidth="8.83203125" defaultRowHeight="15" x14ac:dyDescent="0.2"/>
  <cols>
    <col min="1" max="5" width="0" hidden="1" customWidth="1"/>
    <col min="7" max="7" width="70.83203125" customWidth="1"/>
    <col min="9" max="9" width="9.5" bestFit="1" customWidth="1"/>
    <col min="10" max="10" width="25.1640625" style="38" customWidth="1"/>
    <col min="11" max="11" width="25.6640625" style="4" customWidth="1"/>
    <col min="12" max="12" width="30" customWidth="1"/>
  </cols>
  <sheetData>
    <row r="1" spans="1:11" ht="16" x14ac:dyDescent="0.2">
      <c r="A1" t="s">
        <v>0</v>
      </c>
      <c r="B1" t="s">
        <v>1</v>
      </c>
      <c r="C1" t="s">
        <v>2</v>
      </c>
      <c r="D1" t="s">
        <v>3</v>
      </c>
      <c r="E1" t="s">
        <v>4</v>
      </c>
      <c r="F1" t="s">
        <v>5</v>
      </c>
      <c r="G1" s="1" t="s">
        <v>6</v>
      </c>
      <c r="H1" t="s">
        <v>7</v>
      </c>
      <c r="I1" t="s">
        <v>8</v>
      </c>
      <c r="J1" s="41" t="s">
        <v>9</v>
      </c>
      <c r="K1" s="9" t="s">
        <v>10</v>
      </c>
    </row>
    <row r="2" spans="1:11" ht="16" x14ac:dyDescent="0.2">
      <c r="A2">
        <v>1451</v>
      </c>
      <c r="B2">
        <v>18288</v>
      </c>
      <c r="C2">
        <v>4</v>
      </c>
      <c r="D2">
        <v>1</v>
      </c>
      <c r="E2">
        <v>179</v>
      </c>
      <c r="G2" s="1" t="s">
        <v>1284</v>
      </c>
    </row>
    <row r="3" spans="1:11" x14ac:dyDescent="0.2">
      <c r="G3" s="1"/>
    </row>
    <row r="4" spans="1:11" ht="96" x14ac:dyDescent="0.2">
      <c r="A4">
        <v>1452</v>
      </c>
      <c r="B4">
        <v>19067</v>
      </c>
      <c r="C4">
        <v>4</v>
      </c>
      <c r="D4">
        <v>1</v>
      </c>
      <c r="E4">
        <v>179</v>
      </c>
      <c r="G4" s="1" t="s">
        <v>1285</v>
      </c>
    </row>
    <row r="5" spans="1:11" x14ac:dyDescent="0.2">
      <c r="G5" s="1"/>
    </row>
    <row r="6" spans="1:11" ht="48" x14ac:dyDescent="0.2">
      <c r="A6">
        <v>1453</v>
      </c>
      <c r="B6">
        <v>18289</v>
      </c>
      <c r="C6">
        <v>4</v>
      </c>
      <c r="D6">
        <v>1</v>
      </c>
      <c r="E6">
        <v>179</v>
      </c>
      <c r="G6" s="1" t="s">
        <v>1286</v>
      </c>
    </row>
    <row r="7" spans="1:11" x14ac:dyDescent="0.2">
      <c r="G7" s="1"/>
    </row>
    <row r="8" spans="1:11" ht="32" x14ac:dyDescent="0.2">
      <c r="A8">
        <v>1454</v>
      </c>
      <c r="B8">
        <v>18290</v>
      </c>
      <c r="C8">
        <v>4</v>
      </c>
      <c r="D8">
        <v>1</v>
      </c>
      <c r="E8">
        <v>179</v>
      </c>
      <c r="G8" s="1" t="s">
        <v>1287</v>
      </c>
    </row>
    <row r="9" spans="1:11" x14ac:dyDescent="0.2">
      <c r="G9" s="1"/>
    </row>
    <row r="10" spans="1:11" ht="16" x14ac:dyDescent="0.2">
      <c r="A10">
        <v>1455</v>
      </c>
      <c r="B10">
        <v>18291</v>
      </c>
      <c r="C10">
        <v>4</v>
      </c>
      <c r="D10">
        <v>1</v>
      </c>
      <c r="E10">
        <v>179</v>
      </c>
      <c r="F10">
        <v>1</v>
      </c>
      <c r="G10" s="1" t="s">
        <v>1288</v>
      </c>
      <c r="H10" t="s">
        <v>292</v>
      </c>
      <c r="I10">
        <v>1000</v>
      </c>
      <c r="K10" s="4">
        <f>J10*I10</f>
        <v>0</v>
      </c>
    </row>
    <row r="11" spans="1:11" x14ac:dyDescent="0.2">
      <c r="G11" s="1"/>
    </row>
    <row r="12" spans="1:11" ht="16" x14ac:dyDescent="0.2">
      <c r="A12">
        <v>1456</v>
      </c>
      <c r="B12">
        <v>18292</v>
      </c>
      <c r="C12">
        <v>4</v>
      </c>
      <c r="D12">
        <v>1</v>
      </c>
      <c r="E12">
        <v>179</v>
      </c>
      <c r="F12">
        <v>2</v>
      </c>
      <c r="G12" s="1" t="s">
        <v>1289</v>
      </c>
      <c r="H12" t="s">
        <v>247</v>
      </c>
      <c r="I12">
        <v>44</v>
      </c>
      <c r="K12" s="4">
        <f t="shared" ref="K12:K64" si="0">J12*I12</f>
        <v>0</v>
      </c>
    </row>
    <row r="13" spans="1:11" x14ac:dyDescent="0.2">
      <c r="G13" s="1"/>
    </row>
    <row r="14" spans="1:11" ht="16" x14ac:dyDescent="0.2">
      <c r="A14">
        <v>1457</v>
      </c>
      <c r="B14">
        <v>18293</v>
      </c>
      <c r="C14">
        <v>4</v>
      </c>
      <c r="D14">
        <v>1</v>
      </c>
      <c r="E14">
        <v>179</v>
      </c>
      <c r="F14">
        <v>3</v>
      </c>
      <c r="G14" s="1" t="s">
        <v>1290</v>
      </c>
      <c r="H14" t="s">
        <v>247</v>
      </c>
      <c r="I14">
        <v>17</v>
      </c>
      <c r="K14" s="4">
        <f t="shared" si="0"/>
        <v>0</v>
      </c>
    </row>
    <row r="15" spans="1:11" x14ac:dyDescent="0.2">
      <c r="G15" s="1"/>
    </row>
    <row r="16" spans="1:11" ht="16" x14ac:dyDescent="0.2">
      <c r="A16">
        <v>1458</v>
      </c>
      <c r="B16">
        <v>18294</v>
      </c>
      <c r="C16">
        <v>4</v>
      </c>
      <c r="D16">
        <v>1</v>
      </c>
      <c r="E16">
        <v>179</v>
      </c>
      <c r="F16">
        <v>4</v>
      </c>
      <c r="G16" s="1" t="s">
        <v>1291</v>
      </c>
      <c r="H16" t="s">
        <v>247</v>
      </c>
      <c r="I16">
        <v>50</v>
      </c>
      <c r="K16" s="4">
        <f t="shared" si="0"/>
        <v>0</v>
      </c>
    </row>
    <row r="17" spans="1:11" x14ac:dyDescent="0.2">
      <c r="G17" s="1"/>
    </row>
    <row r="18" spans="1:11" ht="16" x14ac:dyDescent="0.2">
      <c r="A18">
        <v>1459</v>
      </c>
      <c r="B18">
        <v>18295</v>
      </c>
      <c r="C18">
        <v>4</v>
      </c>
      <c r="D18">
        <v>1</v>
      </c>
      <c r="E18">
        <v>179</v>
      </c>
      <c r="F18">
        <v>5</v>
      </c>
      <c r="G18" s="1" t="s">
        <v>1292</v>
      </c>
      <c r="H18" t="s">
        <v>247</v>
      </c>
      <c r="I18">
        <v>50</v>
      </c>
      <c r="K18" s="4">
        <f t="shared" si="0"/>
        <v>0</v>
      </c>
    </row>
    <row r="19" spans="1:11" x14ac:dyDescent="0.2">
      <c r="G19" s="1"/>
    </row>
    <row r="20" spans="1:11" ht="112" x14ac:dyDescent="0.2">
      <c r="A20">
        <v>1460</v>
      </c>
      <c r="B20">
        <v>18296</v>
      </c>
      <c r="C20">
        <v>4</v>
      </c>
      <c r="D20">
        <v>1</v>
      </c>
      <c r="E20">
        <v>180</v>
      </c>
      <c r="F20">
        <v>6</v>
      </c>
      <c r="G20" s="1" t="s">
        <v>1293</v>
      </c>
      <c r="H20" t="s">
        <v>247</v>
      </c>
      <c r="I20">
        <v>3</v>
      </c>
      <c r="K20" s="4">
        <f t="shared" si="0"/>
        <v>0</v>
      </c>
    </row>
    <row r="21" spans="1:11" x14ac:dyDescent="0.2">
      <c r="G21" s="1"/>
    </row>
    <row r="22" spans="1:11" ht="80" x14ac:dyDescent="0.2">
      <c r="A22">
        <v>1461</v>
      </c>
      <c r="B22">
        <v>18297</v>
      </c>
      <c r="C22">
        <v>4</v>
      </c>
      <c r="D22">
        <v>1</v>
      </c>
      <c r="E22">
        <v>180</v>
      </c>
      <c r="F22">
        <v>7</v>
      </c>
      <c r="G22" s="1" t="s">
        <v>1294</v>
      </c>
      <c r="H22" t="s">
        <v>247</v>
      </c>
      <c r="I22">
        <v>3</v>
      </c>
      <c r="K22" s="4">
        <f t="shared" si="0"/>
        <v>0</v>
      </c>
    </row>
    <row r="23" spans="1:11" x14ac:dyDescent="0.2">
      <c r="G23" s="1"/>
    </row>
    <row r="24" spans="1:11" ht="80" x14ac:dyDescent="0.2">
      <c r="A24">
        <v>1462</v>
      </c>
      <c r="B24">
        <v>18298</v>
      </c>
      <c r="C24">
        <v>4</v>
      </c>
      <c r="D24">
        <v>1</v>
      </c>
      <c r="E24">
        <v>180</v>
      </c>
      <c r="F24">
        <v>8</v>
      </c>
      <c r="G24" s="1" t="s">
        <v>1295</v>
      </c>
      <c r="H24" t="s">
        <v>247</v>
      </c>
      <c r="I24">
        <v>14</v>
      </c>
      <c r="K24" s="4">
        <f t="shared" si="0"/>
        <v>0</v>
      </c>
    </row>
    <row r="25" spans="1:11" x14ac:dyDescent="0.2">
      <c r="G25" s="1"/>
    </row>
    <row r="26" spans="1:11" ht="64" x14ac:dyDescent="0.2">
      <c r="A26">
        <v>1463</v>
      </c>
      <c r="B26">
        <v>18299</v>
      </c>
      <c r="C26">
        <v>4</v>
      </c>
      <c r="D26">
        <v>1</v>
      </c>
      <c r="E26">
        <v>180</v>
      </c>
      <c r="F26">
        <v>9</v>
      </c>
      <c r="G26" s="1" t="s">
        <v>1296</v>
      </c>
      <c r="H26" t="s">
        <v>247</v>
      </c>
      <c r="I26">
        <v>2</v>
      </c>
      <c r="K26" s="4">
        <f t="shared" si="0"/>
        <v>0</v>
      </c>
    </row>
    <row r="27" spans="1:11" x14ac:dyDescent="0.2">
      <c r="G27" s="1"/>
    </row>
    <row r="28" spans="1:11" ht="80" x14ac:dyDescent="0.2">
      <c r="A28">
        <v>1464</v>
      </c>
      <c r="B28">
        <v>18300</v>
      </c>
      <c r="C28">
        <v>4</v>
      </c>
      <c r="D28">
        <v>1</v>
      </c>
      <c r="E28">
        <v>180</v>
      </c>
      <c r="F28">
        <v>10</v>
      </c>
      <c r="G28" s="1" t="s">
        <v>1297</v>
      </c>
      <c r="H28" t="s">
        <v>247</v>
      </c>
      <c r="I28">
        <v>3</v>
      </c>
      <c r="K28" s="4">
        <f t="shared" si="0"/>
        <v>0</v>
      </c>
    </row>
    <row r="29" spans="1:11" x14ac:dyDescent="0.2">
      <c r="G29" s="1"/>
    </row>
    <row r="30" spans="1:11" ht="16" x14ac:dyDescent="0.2">
      <c r="A30">
        <v>1465</v>
      </c>
      <c r="B30">
        <v>18301</v>
      </c>
      <c r="C30">
        <v>4</v>
      </c>
      <c r="D30">
        <v>1</v>
      </c>
      <c r="E30">
        <v>180</v>
      </c>
      <c r="F30">
        <v>11</v>
      </c>
      <c r="G30" s="1" t="s">
        <v>1298</v>
      </c>
      <c r="H30" t="s">
        <v>292</v>
      </c>
      <c r="I30">
        <v>1000</v>
      </c>
      <c r="K30" s="4">
        <f t="shared" si="0"/>
        <v>0</v>
      </c>
    </row>
    <row r="31" spans="1:11" x14ac:dyDescent="0.2">
      <c r="G31" s="1"/>
    </row>
    <row r="32" spans="1:11" ht="48" x14ac:dyDescent="0.2">
      <c r="A32">
        <v>1466</v>
      </c>
      <c r="B32">
        <v>18302</v>
      </c>
      <c r="C32">
        <v>4</v>
      </c>
      <c r="D32">
        <v>1</v>
      </c>
      <c r="E32">
        <v>181</v>
      </c>
      <c r="F32">
        <v>12</v>
      </c>
      <c r="G32" s="1" t="s">
        <v>1299</v>
      </c>
      <c r="H32" t="s">
        <v>247</v>
      </c>
      <c r="I32">
        <v>2</v>
      </c>
      <c r="K32" s="4">
        <f t="shared" si="0"/>
        <v>0</v>
      </c>
    </row>
    <row r="33" spans="1:11" x14ac:dyDescent="0.2">
      <c r="G33" s="1"/>
    </row>
    <row r="34" spans="1:11" ht="48" x14ac:dyDescent="0.2">
      <c r="A34">
        <v>1467</v>
      </c>
      <c r="B34">
        <v>18303</v>
      </c>
      <c r="C34">
        <v>4</v>
      </c>
      <c r="D34">
        <v>1</v>
      </c>
      <c r="E34">
        <v>181</v>
      </c>
      <c r="F34">
        <v>13</v>
      </c>
      <c r="G34" s="1" t="s">
        <v>1300</v>
      </c>
      <c r="H34" t="s">
        <v>247</v>
      </c>
      <c r="I34">
        <v>13</v>
      </c>
      <c r="K34" s="4">
        <f t="shared" si="0"/>
        <v>0</v>
      </c>
    </row>
    <row r="35" spans="1:11" x14ac:dyDescent="0.2">
      <c r="G35" s="1"/>
    </row>
    <row r="36" spans="1:11" ht="48" x14ac:dyDescent="0.2">
      <c r="A36">
        <v>1468</v>
      </c>
      <c r="B36">
        <v>18304</v>
      </c>
      <c r="C36">
        <v>4</v>
      </c>
      <c r="D36">
        <v>1</v>
      </c>
      <c r="E36">
        <v>181</v>
      </c>
      <c r="F36">
        <v>14</v>
      </c>
      <c r="G36" s="1" t="s">
        <v>1301</v>
      </c>
      <c r="H36" t="s">
        <v>247</v>
      </c>
      <c r="I36">
        <v>2</v>
      </c>
      <c r="K36" s="4">
        <f t="shared" si="0"/>
        <v>0</v>
      </c>
    </row>
    <row r="37" spans="1:11" x14ac:dyDescent="0.2">
      <c r="G37" s="1"/>
    </row>
    <row r="38" spans="1:11" ht="16" x14ac:dyDescent="0.2">
      <c r="A38">
        <v>1469</v>
      </c>
      <c r="B38">
        <v>18305</v>
      </c>
      <c r="C38">
        <v>4</v>
      </c>
      <c r="D38">
        <v>1</v>
      </c>
      <c r="E38">
        <v>181</v>
      </c>
      <c r="F38">
        <v>15</v>
      </c>
      <c r="G38" s="1" t="s">
        <v>1302</v>
      </c>
      <c r="H38" t="s">
        <v>247</v>
      </c>
      <c r="I38">
        <v>2</v>
      </c>
      <c r="K38" s="4">
        <f t="shared" si="0"/>
        <v>0</v>
      </c>
    </row>
    <row r="39" spans="1:11" x14ac:dyDescent="0.2">
      <c r="G39" s="1"/>
    </row>
    <row r="40" spans="1:11" ht="16" x14ac:dyDescent="0.2">
      <c r="A40">
        <v>1470</v>
      </c>
      <c r="B40">
        <v>18306</v>
      </c>
      <c r="C40">
        <v>4</v>
      </c>
      <c r="D40">
        <v>1</v>
      </c>
      <c r="E40">
        <v>181</v>
      </c>
      <c r="F40">
        <v>16</v>
      </c>
      <c r="G40" s="1" t="s">
        <v>1303</v>
      </c>
      <c r="H40" t="s">
        <v>247</v>
      </c>
      <c r="I40">
        <v>13</v>
      </c>
      <c r="K40" s="4">
        <f t="shared" si="0"/>
        <v>0</v>
      </c>
    </row>
    <row r="41" spans="1:11" x14ac:dyDescent="0.2">
      <c r="G41" s="1"/>
    </row>
    <row r="42" spans="1:11" ht="16" x14ac:dyDescent="0.2">
      <c r="A42">
        <v>1471</v>
      </c>
      <c r="B42">
        <v>18307</v>
      </c>
      <c r="C42">
        <v>4</v>
      </c>
      <c r="D42">
        <v>1</v>
      </c>
      <c r="E42">
        <v>181</v>
      </c>
      <c r="F42">
        <v>17</v>
      </c>
      <c r="G42" s="1" t="s">
        <v>1304</v>
      </c>
      <c r="H42" t="s">
        <v>247</v>
      </c>
      <c r="I42">
        <v>2</v>
      </c>
      <c r="K42" s="4">
        <f t="shared" si="0"/>
        <v>0</v>
      </c>
    </row>
    <row r="43" spans="1:11" x14ac:dyDescent="0.2">
      <c r="G43" s="1"/>
    </row>
    <row r="44" spans="1:11" ht="16" x14ac:dyDescent="0.2">
      <c r="A44">
        <v>1472</v>
      </c>
      <c r="B44">
        <v>18308</v>
      </c>
      <c r="C44">
        <v>4</v>
      </c>
      <c r="D44">
        <v>1</v>
      </c>
      <c r="E44">
        <v>181</v>
      </c>
      <c r="G44" s="1" t="s">
        <v>1305</v>
      </c>
    </row>
    <row r="45" spans="1:11" x14ac:dyDescent="0.2">
      <c r="G45" s="1"/>
    </row>
    <row r="46" spans="1:11" ht="32" x14ac:dyDescent="0.2">
      <c r="A46">
        <v>1473</v>
      </c>
      <c r="B46">
        <v>18309</v>
      </c>
      <c r="C46">
        <v>4</v>
      </c>
      <c r="D46">
        <v>1</v>
      </c>
      <c r="E46">
        <v>181</v>
      </c>
      <c r="G46" s="1" t="s">
        <v>1306</v>
      </c>
    </row>
    <row r="47" spans="1:11" x14ac:dyDescent="0.2">
      <c r="G47" s="1"/>
    </row>
    <row r="48" spans="1:11" ht="16" x14ac:dyDescent="0.2">
      <c r="A48">
        <v>1474</v>
      </c>
      <c r="B48">
        <v>18310</v>
      </c>
      <c r="C48">
        <v>4</v>
      </c>
      <c r="D48">
        <v>1</v>
      </c>
      <c r="E48">
        <v>181</v>
      </c>
      <c r="F48">
        <v>18</v>
      </c>
      <c r="G48" s="1" t="s">
        <v>1307</v>
      </c>
      <c r="H48" t="s">
        <v>292</v>
      </c>
      <c r="I48">
        <v>1600</v>
      </c>
      <c r="K48" s="4">
        <f t="shared" si="0"/>
        <v>0</v>
      </c>
    </row>
    <row r="49" spans="1:11" x14ac:dyDescent="0.2">
      <c r="G49" s="1"/>
    </row>
    <row r="50" spans="1:11" ht="16" x14ac:dyDescent="0.2">
      <c r="A50">
        <v>1475</v>
      </c>
      <c r="B50">
        <v>18311</v>
      </c>
      <c r="C50">
        <v>4</v>
      </c>
      <c r="D50">
        <v>1</v>
      </c>
      <c r="E50">
        <v>181</v>
      </c>
      <c r="F50">
        <v>19</v>
      </c>
      <c r="G50" s="1" t="s">
        <v>1308</v>
      </c>
      <c r="H50" t="s">
        <v>292</v>
      </c>
      <c r="I50">
        <v>600</v>
      </c>
      <c r="K50" s="4">
        <f t="shared" si="0"/>
        <v>0</v>
      </c>
    </row>
    <row r="51" spans="1:11" x14ac:dyDescent="0.2">
      <c r="G51" s="1"/>
    </row>
    <row r="52" spans="1:11" ht="16" x14ac:dyDescent="0.2">
      <c r="A52">
        <v>1476</v>
      </c>
      <c r="B52">
        <v>18312</v>
      </c>
      <c r="C52">
        <v>4</v>
      </c>
      <c r="D52">
        <v>1</v>
      </c>
      <c r="E52">
        <v>181</v>
      </c>
      <c r="F52">
        <v>20</v>
      </c>
      <c r="G52" s="1" t="s">
        <v>1309</v>
      </c>
      <c r="H52" t="s">
        <v>223</v>
      </c>
      <c r="I52">
        <v>480</v>
      </c>
      <c r="K52" s="4">
        <f t="shared" si="0"/>
        <v>0</v>
      </c>
    </row>
    <row r="53" spans="1:11" x14ac:dyDescent="0.2">
      <c r="G53" s="1"/>
    </row>
    <row r="54" spans="1:11" ht="16" x14ac:dyDescent="0.2">
      <c r="A54">
        <v>1477</v>
      </c>
      <c r="B54">
        <v>18313</v>
      </c>
      <c r="C54">
        <v>4</v>
      </c>
      <c r="D54">
        <v>1</v>
      </c>
      <c r="E54">
        <v>181</v>
      </c>
      <c r="G54" s="1" t="s">
        <v>1310</v>
      </c>
    </row>
    <row r="55" spans="1:11" x14ac:dyDescent="0.2">
      <c r="G55" s="1"/>
    </row>
    <row r="56" spans="1:11" ht="16" x14ac:dyDescent="0.2">
      <c r="A56">
        <v>1478</v>
      </c>
      <c r="B56">
        <v>18314</v>
      </c>
      <c r="C56">
        <v>4</v>
      </c>
      <c r="D56">
        <v>1</v>
      </c>
      <c r="E56">
        <v>181</v>
      </c>
      <c r="F56">
        <v>21</v>
      </c>
      <c r="G56" s="1" t="s">
        <v>1311</v>
      </c>
      <c r="H56" t="s">
        <v>247</v>
      </c>
      <c r="I56">
        <v>25</v>
      </c>
      <c r="K56" s="4">
        <f t="shared" si="0"/>
        <v>0</v>
      </c>
    </row>
    <row r="57" spans="1:11" x14ac:dyDescent="0.2">
      <c r="G57" s="1"/>
    </row>
    <row r="58" spans="1:11" ht="16" x14ac:dyDescent="0.2">
      <c r="A58">
        <v>1479</v>
      </c>
      <c r="B58">
        <v>18315</v>
      </c>
      <c r="C58">
        <v>4</v>
      </c>
      <c r="D58">
        <v>1</v>
      </c>
      <c r="E58">
        <v>181</v>
      </c>
      <c r="F58">
        <v>22</v>
      </c>
      <c r="G58" s="1" t="s">
        <v>1312</v>
      </c>
      <c r="H58" t="s">
        <v>247</v>
      </c>
      <c r="I58">
        <v>2</v>
      </c>
      <c r="K58" s="4">
        <f t="shared" si="0"/>
        <v>0</v>
      </c>
    </row>
    <row r="59" spans="1:11" x14ac:dyDescent="0.2">
      <c r="G59" s="1"/>
    </row>
    <row r="60" spans="1:11" ht="16" x14ac:dyDescent="0.2">
      <c r="A60">
        <v>1480</v>
      </c>
      <c r="B60">
        <v>18316</v>
      </c>
      <c r="C60">
        <v>4</v>
      </c>
      <c r="D60">
        <v>1</v>
      </c>
      <c r="E60">
        <v>181</v>
      </c>
      <c r="G60" s="1" t="s">
        <v>1313</v>
      </c>
    </row>
    <row r="61" spans="1:11" x14ac:dyDescent="0.2">
      <c r="G61" s="1"/>
    </row>
    <row r="62" spans="1:11" ht="16" x14ac:dyDescent="0.2">
      <c r="A62">
        <v>1481</v>
      </c>
      <c r="B62">
        <v>18317</v>
      </c>
      <c r="C62">
        <v>4</v>
      </c>
      <c r="D62">
        <v>1</v>
      </c>
      <c r="E62">
        <v>181</v>
      </c>
      <c r="F62">
        <v>23</v>
      </c>
      <c r="G62" s="1" t="s">
        <v>1314</v>
      </c>
      <c r="H62" t="s">
        <v>247</v>
      </c>
      <c r="I62">
        <v>1</v>
      </c>
      <c r="K62" s="4">
        <f t="shared" si="0"/>
        <v>0</v>
      </c>
    </row>
    <row r="63" spans="1:11" x14ac:dyDescent="0.2">
      <c r="G63" s="1"/>
    </row>
    <row r="64" spans="1:11" ht="16" x14ac:dyDescent="0.2">
      <c r="A64">
        <v>1482</v>
      </c>
      <c r="B64">
        <v>18318</v>
      </c>
      <c r="C64">
        <v>4</v>
      </c>
      <c r="D64">
        <v>1</v>
      </c>
      <c r="E64">
        <v>181</v>
      </c>
      <c r="F64">
        <v>24</v>
      </c>
      <c r="G64" s="1" t="s">
        <v>1315</v>
      </c>
      <c r="H64" t="s">
        <v>247</v>
      </c>
      <c r="I64">
        <v>3</v>
      </c>
      <c r="K64" s="4">
        <f t="shared" si="0"/>
        <v>0</v>
      </c>
    </row>
    <row r="65" spans="1:12" x14ac:dyDescent="0.2">
      <c r="G65" s="1"/>
      <c r="L65" s="4">
        <f>SUM(K10:K64)</f>
        <v>0</v>
      </c>
    </row>
    <row r="66" spans="1:12" x14ac:dyDescent="0.2">
      <c r="A66">
        <v>1483</v>
      </c>
      <c r="B66">
        <v>0</v>
      </c>
      <c r="C66">
        <v>4</v>
      </c>
      <c r="D66">
        <v>1</v>
      </c>
      <c r="G66" s="1"/>
    </row>
    <row r="67" spans="1:12" x14ac:dyDescent="0.2">
      <c r="G67" s="1"/>
    </row>
    <row r="68" spans="1:12" ht="16" x14ac:dyDescent="0.2">
      <c r="A68">
        <v>1484</v>
      </c>
      <c r="B68">
        <v>18319</v>
      </c>
      <c r="C68">
        <v>4</v>
      </c>
      <c r="D68">
        <v>2</v>
      </c>
      <c r="E68">
        <v>183</v>
      </c>
      <c r="G68" s="1" t="s">
        <v>1316</v>
      </c>
    </row>
    <row r="69" spans="1:12" x14ac:dyDescent="0.2">
      <c r="G69" s="1"/>
    </row>
    <row r="70" spans="1:12" ht="96" x14ac:dyDescent="0.2">
      <c r="A70">
        <v>1485</v>
      </c>
      <c r="B70">
        <v>19068</v>
      </c>
      <c r="C70">
        <v>4</v>
      </c>
      <c r="D70">
        <v>2</v>
      </c>
      <c r="E70">
        <v>183</v>
      </c>
      <c r="G70" s="1" t="s">
        <v>1285</v>
      </c>
    </row>
    <row r="71" spans="1:12" x14ac:dyDescent="0.2">
      <c r="G71" s="1"/>
    </row>
    <row r="72" spans="1:12" ht="48" x14ac:dyDescent="0.2">
      <c r="A72">
        <v>1486</v>
      </c>
      <c r="B72">
        <v>18320</v>
      </c>
      <c r="C72">
        <v>4</v>
      </c>
      <c r="D72">
        <v>2</v>
      </c>
      <c r="E72">
        <v>183</v>
      </c>
      <c r="G72" s="1" t="s">
        <v>1286</v>
      </c>
    </row>
    <row r="73" spans="1:12" x14ac:dyDescent="0.2">
      <c r="G73" s="1"/>
    </row>
    <row r="74" spans="1:12" ht="32" x14ac:dyDescent="0.2">
      <c r="A74">
        <v>1487</v>
      </c>
      <c r="B74">
        <v>18321</v>
      </c>
      <c r="C74">
        <v>4</v>
      </c>
      <c r="D74">
        <v>2</v>
      </c>
      <c r="E74">
        <v>183</v>
      </c>
      <c r="G74" s="1" t="s">
        <v>1317</v>
      </c>
    </row>
    <row r="75" spans="1:12" x14ac:dyDescent="0.2">
      <c r="G75" s="1"/>
    </row>
    <row r="76" spans="1:12" ht="96" x14ac:dyDescent="0.2">
      <c r="A76">
        <v>1488</v>
      </c>
      <c r="B76">
        <v>18322</v>
      </c>
      <c r="C76">
        <v>4</v>
      </c>
      <c r="D76">
        <v>2</v>
      </c>
      <c r="E76">
        <v>183</v>
      </c>
      <c r="F76">
        <v>1</v>
      </c>
      <c r="G76" s="1" t="s">
        <v>1318</v>
      </c>
      <c r="H76" t="s">
        <v>247</v>
      </c>
      <c r="I76">
        <v>50</v>
      </c>
      <c r="K76" s="4">
        <f>I76*J76</f>
        <v>0</v>
      </c>
    </row>
    <row r="77" spans="1:12" x14ac:dyDescent="0.2">
      <c r="G77" s="1"/>
    </row>
    <row r="78" spans="1:12" ht="112" x14ac:dyDescent="0.2">
      <c r="A78">
        <v>1489</v>
      </c>
      <c r="B78">
        <v>18323</v>
      </c>
      <c r="C78">
        <v>4</v>
      </c>
      <c r="D78">
        <v>2</v>
      </c>
      <c r="E78">
        <v>184</v>
      </c>
      <c r="F78">
        <v>2</v>
      </c>
      <c r="G78" s="1" t="s">
        <v>1319</v>
      </c>
      <c r="H78" t="s">
        <v>247</v>
      </c>
      <c r="I78">
        <v>10</v>
      </c>
      <c r="K78" s="4">
        <f t="shared" ref="K78:K110" si="1">I78*J78</f>
        <v>0</v>
      </c>
    </row>
    <row r="79" spans="1:12" x14ac:dyDescent="0.2">
      <c r="G79" s="1"/>
    </row>
    <row r="80" spans="1:12" ht="48" x14ac:dyDescent="0.2">
      <c r="A80">
        <v>1490</v>
      </c>
      <c r="B80">
        <v>18324</v>
      </c>
      <c r="C80">
        <v>4</v>
      </c>
      <c r="D80">
        <v>2</v>
      </c>
      <c r="E80">
        <v>184</v>
      </c>
      <c r="F80">
        <v>3</v>
      </c>
      <c r="G80" s="1" t="s">
        <v>1320</v>
      </c>
      <c r="H80" t="s">
        <v>247</v>
      </c>
      <c r="I80">
        <v>2</v>
      </c>
      <c r="K80" s="4">
        <f t="shared" si="1"/>
        <v>0</v>
      </c>
    </row>
    <row r="81" spans="1:11" x14ac:dyDescent="0.2">
      <c r="G81" s="1"/>
    </row>
    <row r="82" spans="1:11" ht="16" x14ac:dyDescent="0.2">
      <c r="A82">
        <v>1491</v>
      </c>
      <c r="B82">
        <v>18325</v>
      </c>
      <c r="C82">
        <v>4</v>
      </c>
      <c r="D82">
        <v>2</v>
      </c>
      <c r="E82">
        <v>184</v>
      </c>
      <c r="F82">
        <v>4</v>
      </c>
      <c r="G82" s="1" t="s">
        <v>1321</v>
      </c>
      <c r="H82" t="s">
        <v>247</v>
      </c>
      <c r="I82">
        <v>2</v>
      </c>
      <c r="K82" s="4">
        <f t="shared" si="1"/>
        <v>0</v>
      </c>
    </row>
    <row r="83" spans="1:11" x14ac:dyDescent="0.2">
      <c r="G83" s="1"/>
    </row>
    <row r="84" spans="1:11" ht="48" x14ac:dyDescent="0.2">
      <c r="A84">
        <v>1492</v>
      </c>
      <c r="B84">
        <v>18326</v>
      </c>
      <c r="C84">
        <v>4</v>
      </c>
      <c r="D84">
        <v>2</v>
      </c>
      <c r="E84">
        <v>184</v>
      </c>
      <c r="F84">
        <v>5</v>
      </c>
      <c r="G84" s="1" t="s">
        <v>1322</v>
      </c>
      <c r="H84" t="s">
        <v>247</v>
      </c>
      <c r="I84">
        <v>2</v>
      </c>
      <c r="K84" s="4">
        <f t="shared" si="1"/>
        <v>0</v>
      </c>
    </row>
    <row r="85" spans="1:11" x14ac:dyDescent="0.2">
      <c r="G85" s="1"/>
    </row>
    <row r="86" spans="1:11" ht="16" x14ac:dyDescent="0.2">
      <c r="A86">
        <v>1493</v>
      </c>
      <c r="B86">
        <v>18327</v>
      </c>
      <c r="C86">
        <v>4</v>
      </c>
      <c r="D86">
        <v>2</v>
      </c>
      <c r="E86">
        <v>184</v>
      </c>
      <c r="F86">
        <v>6</v>
      </c>
      <c r="G86" s="1" t="s">
        <v>1323</v>
      </c>
      <c r="H86" t="s">
        <v>247</v>
      </c>
      <c r="I86">
        <v>2</v>
      </c>
      <c r="K86" s="4">
        <f t="shared" si="1"/>
        <v>0</v>
      </c>
    </row>
    <row r="87" spans="1:11" x14ac:dyDescent="0.2">
      <c r="G87" s="1"/>
    </row>
    <row r="88" spans="1:11" ht="48" x14ac:dyDescent="0.2">
      <c r="A88">
        <v>1494</v>
      </c>
      <c r="B88">
        <v>18328</v>
      </c>
      <c r="C88">
        <v>4</v>
      </c>
      <c r="D88">
        <v>2</v>
      </c>
      <c r="E88">
        <v>184</v>
      </c>
      <c r="F88">
        <v>7</v>
      </c>
      <c r="G88" s="1" t="s">
        <v>1324</v>
      </c>
      <c r="H88" t="s">
        <v>247</v>
      </c>
      <c r="I88">
        <v>2</v>
      </c>
      <c r="K88" s="4">
        <f t="shared" si="1"/>
        <v>0</v>
      </c>
    </row>
    <row r="89" spans="1:11" x14ac:dyDescent="0.2">
      <c r="G89" s="1"/>
    </row>
    <row r="90" spans="1:11" ht="16" x14ac:dyDescent="0.2">
      <c r="A90">
        <v>1495</v>
      </c>
      <c r="B90">
        <v>18329</v>
      </c>
      <c r="C90">
        <v>4</v>
      </c>
      <c r="D90">
        <v>2</v>
      </c>
      <c r="E90">
        <v>184</v>
      </c>
      <c r="F90">
        <v>8</v>
      </c>
      <c r="G90" s="1" t="s">
        <v>1325</v>
      </c>
      <c r="H90" t="s">
        <v>247</v>
      </c>
      <c r="I90">
        <v>15</v>
      </c>
      <c r="K90" s="4">
        <f t="shared" si="1"/>
        <v>0</v>
      </c>
    </row>
    <row r="91" spans="1:11" x14ac:dyDescent="0.2">
      <c r="G91" s="1"/>
    </row>
    <row r="92" spans="1:11" ht="16" x14ac:dyDescent="0.2">
      <c r="A92">
        <v>1496</v>
      </c>
      <c r="B92">
        <v>18330</v>
      </c>
      <c r="C92">
        <v>4</v>
      </c>
      <c r="D92">
        <v>2</v>
      </c>
      <c r="E92">
        <v>184</v>
      </c>
      <c r="F92">
        <v>9</v>
      </c>
      <c r="G92" s="1" t="s">
        <v>1326</v>
      </c>
      <c r="H92" t="s">
        <v>247</v>
      </c>
      <c r="I92">
        <v>240</v>
      </c>
      <c r="K92" s="4">
        <f t="shared" si="1"/>
        <v>0</v>
      </c>
    </row>
    <row r="93" spans="1:11" x14ac:dyDescent="0.2">
      <c r="G93" s="1"/>
    </row>
    <row r="94" spans="1:11" ht="16" x14ac:dyDescent="0.2">
      <c r="A94">
        <v>1497</v>
      </c>
      <c r="B94">
        <v>18331</v>
      </c>
      <c r="C94">
        <v>4</v>
      </c>
      <c r="D94">
        <v>2</v>
      </c>
      <c r="E94">
        <v>184</v>
      </c>
      <c r="F94">
        <v>10</v>
      </c>
      <c r="G94" s="1" t="s">
        <v>1327</v>
      </c>
      <c r="H94" t="s">
        <v>247</v>
      </c>
      <c r="I94">
        <v>15</v>
      </c>
      <c r="K94" s="4">
        <f t="shared" si="1"/>
        <v>0</v>
      </c>
    </row>
    <row r="95" spans="1:11" x14ac:dyDescent="0.2">
      <c r="G95" s="1"/>
    </row>
    <row r="96" spans="1:11" ht="16" x14ac:dyDescent="0.2">
      <c r="A96">
        <v>1498</v>
      </c>
      <c r="B96">
        <v>18332</v>
      </c>
      <c r="C96">
        <v>4</v>
      </c>
      <c r="D96">
        <v>2</v>
      </c>
      <c r="E96">
        <v>184</v>
      </c>
      <c r="F96">
        <v>11</v>
      </c>
      <c r="G96" s="1" t="s">
        <v>1328</v>
      </c>
      <c r="H96" t="s">
        <v>292</v>
      </c>
      <c r="I96">
        <v>3500</v>
      </c>
      <c r="K96" s="4">
        <f t="shared" si="1"/>
        <v>0</v>
      </c>
    </row>
    <row r="97" spans="1:12" x14ac:dyDescent="0.2">
      <c r="G97" s="1"/>
    </row>
    <row r="98" spans="1:12" ht="16" x14ac:dyDescent="0.2">
      <c r="A98">
        <v>1499</v>
      </c>
      <c r="B98">
        <v>18333</v>
      </c>
      <c r="C98">
        <v>4</v>
      </c>
      <c r="D98">
        <v>2</v>
      </c>
      <c r="E98">
        <v>184</v>
      </c>
      <c r="F98">
        <v>12</v>
      </c>
      <c r="G98" s="1" t="s">
        <v>1329</v>
      </c>
      <c r="H98" t="s">
        <v>247</v>
      </c>
      <c r="I98">
        <v>92</v>
      </c>
      <c r="K98" s="4">
        <f t="shared" si="1"/>
        <v>0</v>
      </c>
    </row>
    <row r="99" spans="1:12" x14ac:dyDescent="0.2">
      <c r="G99" s="1"/>
    </row>
    <row r="100" spans="1:12" ht="16" x14ac:dyDescent="0.2">
      <c r="A100">
        <v>1500</v>
      </c>
      <c r="B100">
        <v>18334</v>
      </c>
      <c r="C100">
        <v>4</v>
      </c>
      <c r="D100">
        <v>2</v>
      </c>
      <c r="E100">
        <v>184</v>
      </c>
      <c r="F100">
        <v>13</v>
      </c>
      <c r="G100" s="1" t="s">
        <v>1330</v>
      </c>
      <c r="H100" t="s">
        <v>247</v>
      </c>
      <c r="I100">
        <v>6</v>
      </c>
      <c r="K100" s="4">
        <f t="shared" si="1"/>
        <v>0</v>
      </c>
    </row>
    <row r="101" spans="1:12" x14ac:dyDescent="0.2">
      <c r="G101" s="1"/>
    </row>
    <row r="102" spans="1:12" ht="16" x14ac:dyDescent="0.2">
      <c r="A102">
        <v>1501</v>
      </c>
      <c r="B102">
        <v>18335</v>
      </c>
      <c r="C102">
        <v>4</v>
      </c>
      <c r="D102">
        <v>2</v>
      </c>
      <c r="E102">
        <v>184</v>
      </c>
      <c r="F102">
        <v>14</v>
      </c>
      <c r="G102" s="1" t="s">
        <v>1331</v>
      </c>
      <c r="H102" t="s">
        <v>292</v>
      </c>
      <c r="I102">
        <v>1000</v>
      </c>
      <c r="K102" s="4">
        <f t="shared" si="1"/>
        <v>0</v>
      </c>
    </row>
    <row r="103" spans="1:12" x14ac:dyDescent="0.2">
      <c r="G103" s="1"/>
    </row>
    <row r="104" spans="1:12" ht="16" x14ac:dyDescent="0.2">
      <c r="A104">
        <v>1502</v>
      </c>
      <c r="B104">
        <v>18337</v>
      </c>
      <c r="C104">
        <v>4</v>
      </c>
      <c r="D104">
        <v>2</v>
      </c>
      <c r="E104">
        <v>185</v>
      </c>
      <c r="G104" s="1" t="s">
        <v>1313</v>
      </c>
    </row>
    <row r="105" spans="1:12" x14ac:dyDescent="0.2">
      <c r="G105" s="1"/>
    </row>
    <row r="106" spans="1:12" ht="16" x14ac:dyDescent="0.2">
      <c r="A106">
        <v>1503</v>
      </c>
      <c r="B106">
        <v>18338</v>
      </c>
      <c r="C106">
        <v>4</v>
      </c>
      <c r="D106">
        <v>2</v>
      </c>
      <c r="E106">
        <v>185</v>
      </c>
      <c r="F106">
        <v>15</v>
      </c>
      <c r="G106" s="1" t="s">
        <v>1332</v>
      </c>
      <c r="H106" t="s">
        <v>247</v>
      </c>
      <c r="I106">
        <v>1</v>
      </c>
      <c r="K106" s="4">
        <f t="shared" si="1"/>
        <v>0</v>
      </c>
    </row>
    <row r="107" spans="1:12" x14ac:dyDescent="0.2">
      <c r="G107" s="1"/>
    </row>
    <row r="108" spans="1:12" ht="16" x14ac:dyDescent="0.2">
      <c r="A108">
        <v>1504</v>
      </c>
      <c r="B108">
        <v>18339</v>
      </c>
      <c r="C108">
        <v>4</v>
      </c>
      <c r="D108">
        <v>2</v>
      </c>
      <c r="E108">
        <v>185</v>
      </c>
      <c r="F108">
        <v>16</v>
      </c>
      <c r="G108" s="1" t="s">
        <v>1315</v>
      </c>
      <c r="H108" t="s">
        <v>247</v>
      </c>
      <c r="I108">
        <v>3</v>
      </c>
      <c r="K108" s="4">
        <f t="shared" si="1"/>
        <v>0</v>
      </c>
    </row>
    <row r="109" spans="1:12" x14ac:dyDescent="0.2">
      <c r="G109" s="1"/>
    </row>
    <row r="110" spans="1:12" ht="16" x14ac:dyDescent="0.2">
      <c r="A110">
        <v>1505</v>
      </c>
      <c r="B110">
        <v>18340</v>
      </c>
      <c r="C110">
        <v>4</v>
      </c>
      <c r="D110">
        <v>2</v>
      </c>
      <c r="E110">
        <v>185</v>
      </c>
      <c r="F110">
        <v>17</v>
      </c>
      <c r="G110" s="1" t="s">
        <v>1333</v>
      </c>
      <c r="H110" t="s">
        <v>247</v>
      </c>
      <c r="I110">
        <v>2</v>
      </c>
      <c r="K110" s="4">
        <f t="shared" si="1"/>
        <v>0</v>
      </c>
    </row>
    <row r="111" spans="1:12" x14ac:dyDescent="0.2">
      <c r="G111" s="1"/>
      <c r="L111" s="4">
        <f>SUM(K76:K110)</f>
        <v>0</v>
      </c>
    </row>
    <row r="112" spans="1:12" x14ac:dyDescent="0.2">
      <c r="A112">
        <v>1506</v>
      </c>
      <c r="B112">
        <v>0</v>
      </c>
      <c r="C112">
        <v>4</v>
      </c>
      <c r="D112">
        <v>2</v>
      </c>
      <c r="G112" s="1"/>
    </row>
    <row r="113" spans="1:11" x14ac:dyDescent="0.2">
      <c r="G113" s="1"/>
    </row>
    <row r="114" spans="1:11" ht="16" x14ac:dyDescent="0.2">
      <c r="A114">
        <v>1507</v>
      </c>
      <c r="B114">
        <v>18341</v>
      </c>
      <c r="C114">
        <v>4</v>
      </c>
      <c r="D114">
        <v>3</v>
      </c>
      <c r="E114">
        <v>187</v>
      </c>
      <c r="G114" s="1" t="s">
        <v>1334</v>
      </c>
    </row>
    <row r="115" spans="1:11" x14ac:dyDescent="0.2">
      <c r="G115" s="1"/>
    </row>
    <row r="116" spans="1:11" ht="96" x14ac:dyDescent="0.2">
      <c r="A116">
        <v>1508</v>
      </c>
      <c r="B116">
        <v>19069</v>
      </c>
      <c r="C116">
        <v>4</v>
      </c>
      <c r="D116">
        <v>3</v>
      </c>
      <c r="E116">
        <v>187</v>
      </c>
      <c r="G116" s="1" t="s">
        <v>1285</v>
      </c>
    </row>
    <row r="117" spans="1:11" x14ac:dyDescent="0.2">
      <c r="G117" s="1"/>
    </row>
    <row r="118" spans="1:11" ht="48" x14ac:dyDescent="0.2">
      <c r="A118">
        <v>1509</v>
      </c>
      <c r="B118">
        <v>18342</v>
      </c>
      <c r="C118">
        <v>4</v>
      </c>
      <c r="D118">
        <v>3</v>
      </c>
      <c r="E118">
        <v>187</v>
      </c>
      <c r="G118" s="1" t="s">
        <v>1286</v>
      </c>
    </row>
    <row r="119" spans="1:11" x14ac:dyDescent="0.2">
      <c r="G119" s="1"/>
    </row>
    <row r="120" spans="1:11" ht="48" x14ac:dyDescent="0.2">
      <c r="A120">
        <v>1510</v>
      </c>
      <c r="B120">
        <v>18343</v>
      </c>
      <c r="C120">
        <v>4</v>
      </c>
      <c r="D120">
        <v>3</v>
      </c>
      <c r="E120">
        <v>187</v>
      </c>
      <c r="G120" s="1" t="s">
        <v>1335</v>
      </c>
    </row>
    <row r="121" spans="1:11" x14ac:dyDescent="0.2">
      <c r="G121" s="1"/>
    </row>
    <row r="122" spans="1:11" ht="16" x14ac:dyDescent="0.2">
      <c r="A122">
        <v>1511</v>
      </c>
      <c r="B122">
        <v>18344</v>
      </c>
      <c r="C122">
        <v>4</v>
      </c>
      <c r="D122">
        <v>3</v>
      </c>
      <c r="E122">
        <v>187</v>
      </c>
      <c r="F122">
        <v>1</v>
      </c>
      <c r="G122" s="1" t="s">
        <v>1336</v>
      </c>
      <c r="H122" t="s">
        <v>292</v>
      </c>
      <c r="I122">
        <v>8000</v>
      </c>
      <c r="K122" s="4">
        <f>J122*I122</f>
        <v>0</v>
      </c>
    </row>
    <row r="123" spans="1:11" x14ac:dyDescent="0.2">
      <c r="G123" s="1"/>
    </row>
    <row r="124" spans="1:11" ht="16" x14ac:dyDescent="0.2">
      <c r="A124">
        <v>1512</v>
      </c>
      <c r="B124">
        <v>18345</v>
      </c>
      <c r="C124">
        <v>4</v>
      </c>
      <c r="D124">
        <v>3</v>
      </c>
      <c r="E124">
        <v>187</v>
      </c>
      <c r="F124">
        <v>2</v>
      </c>
      <c r="G124" s="1" t="s">
        <v>1337</v>
      </c>
      <c r="H124" t="s">
        <v>247</v>
      </c>
      <c r="I124">
        <v>128</v>
      </c>
      <c r="K124" s="4">
        <f t="shared" ref="K124:K140" si="2">J124*I124</f>
        <v>0</v>
      </c>
    </row>
    <row r="125" spans="1:11" x14ac:dyDescent="0.2">
      <c r="G125" s="1"/>
    </row>
    <row r="126" spans="1:11" ht="32" x14ac:dyDescent="0.2">
      <c r="A126">
        <v>1513</v>
      </c>
      <c r="B126">
        <v>18346</v>
      </c>
      <c r="C126">
        <v>4</v>
      </c>
      <c r="D126">
        <v>3</v>
      </c>
      <c r="E126">
        <v>187</v>
      </c>
      <c r="F126">
        <v>3</v>
      </c>
      <c r="G126" s="1" t="s">
        <v>1338</v>
      </c>
      <c r="H126" t="s">
        <v>247</v>
      </c>
      <c r="I126">
        <v>195</v>
      </c>
      <c r="K126" s="4">
        <f t="shared" si="2"/>
        <v>0</v>
      </c>
    </row>
    <row r="127" spans="1:11" x14ac:dyDescent="0.2">
      <c r="G127" s="1"/>
    </row>
    <row r="128" spans="1:11" ht="32" x14ac:dyDescent="0.2">
      <c r="A128">
        <v>1514</v>
      </c>
      <c r="B128">
        <v>18347</v>
      </c>
      <c r="C128">
        <v>4</v>
      </c>
      <c r="D128">
        <v>3</v>
      </c>
      <c r="E128">
        <v>187</v>
      </c>
      <c r="F128">
        <v>4</v>
      </c>
      <c r="G128" s="1" t="s">
        <v>1339</v>
      </c>
      <c r="H128" t="s">
        <v>247</v>
      </c>
      <c r="I128">
        <v>70</v>
      </c>
      <c r="K128" s="4">
        <f t="shared" si="2"/>
        <v>0</v>
      </c>
    </row>
    <row r="129" spans="1:12" x14ac:dyDescent="0.2">
      <c r="G129" s="1"/>
    </row>
    <row r="130" spans="1:12" ht="48" x14ac:dyDescent="0.2">
      <c r="A130">
        <v>1515</v>
      </c>
      <c r="B130">
        <v>18348</v>
      </c>
      <c r="C130">
        <v>4</v>
      </c>
      <c r="D130">
        <v>3</v>
      </c>
      <c r="E130">
        <v>187</v>
      </c>
      <c r="F130">
        <v>5</v>
      </c>
      <c r="G130" s="1" t="s">
        <v>1340</v>
      </c>
      <c r="H130" t="s">
        <v>247</v>
      </c>
      <c r="I130">
        <v>1</v>
      </c>
      <c r="K130" s="4">
        <f t="shared" si="2"/>
        <v>0</v>
      </c>
    </row>
    <row r="131" spans="1:12" x14ac:dyDescent="0.2">
      <c r="G131" s="1"/>
    </row>
    <row r="132" spans="1:12" ht="16" x14ac:dyDescent="0.2">
      <c r="A132">
        <v>1516</v>
      </c>
      <c r="B132">
        <v>18349</v>
      </c>
      <c r="C132">
        <v>4</v>
      </c>
      <c r="D132">
        <v>3</v>
      </c>
      <c r="E132">
        <v>187</v>
      </c>
      <c r="F132">
        <v>6</v>
      </c>
      <c r="G132" s="1" t="s">
        <v>1341</v>
      </c>
      <c r="H132" t="s">
        <v>247</v>
      </c>
      <c r="I132">
        <v>1</v>
      </c>
      <c r="K132" s="4">
        <f t="shared" si="2"/>
        <v>0</v>
      </c>
    </row>
    <row r="133" spans="1:12" x14ac:dyDescent="0.2">
      <c r="G133" s="1"/>
    </row>
    <row r="134" spans="1:12" ht="16" x14ac:dyDescent="0.2">
      <c r="A134">
        <v>1517</v>
      </c>
      <c r="B134">
        <v>18351</v>
      </c>
      <c r="C134">
        <v>4</v>
      </c>
      <c r="D134">
        <v>3</v>
      </c>
      <c r="E134">
        <v>188</v>
      </c>
      <c r="F134">
        <v>7</v>
      </c>
      <c r="G134" s="1" t="s">
        <v>1298</v>
      </c>
      <c r="H134" t="s">
        <v>292</v>
      </c>
      <c r="I134">
        <v>1500</v>
      </c>
      <c r="K134" s="4">
        <f t="shared" si="2"/>
        <v>0</v>
      </c>
    </row>
    <row r="135" spans="1:12" x14ac:dyDescent="0.2">
      <c r="G135" s="1"/>
    </row>
    <row r="136" spans="1:12" ht="16" x14ac:dyDescent="0.2">
      <c r="A136">
        <v>1518</v>
      </c>
      <c r="B136">
        <v>18352</v>
      </c>
      <c r="C136">
        <v>4</v>
      </c>
      <c r="D136">
        <v>3</v>
      </c>
      <c r="E136">
        <v>188</v>
      </c>
      <c r="G136" s="1" t="s">
        <v>1313</v>
      </c>
    </row>
    <row r="137" spans="1:12" x14ac:dyDescent="0.2">
      <c r="G137" s="1"/>
    </row>
    <row r="138" spans="1:12" ht="16" x14ac:dyDescent="0.2">
      <c r="A138">
        <v>1519</v>
      </c>
      <c r="B138">
        <v>18353</v>
      </c>
      <c r="C138">
        <v>4</v>
      </c>
      <c r="D138">
        <v>3</v>
      </c>
      <c r="E138">
        <v>188</v>
      </c>
      <c r="F138">
        <v>8</v>
      </c>
      <c r="G138" s="1" t="s">
        <v>1332</v>
      </c>
      <c r="H138" t="s">
        <v>247</v>
      </c>
      <c r="I138">
        <v>1</v>
      </c>
      <c r="K138" s="4">
        <f t="shared" si="2"/>
        <v>0</v>
      </c>
    </row>
    <row r="139" spans="1:12" x14ac:dyDescent="0.2">
      <c r="G139" s="1"/>
    </row>
    <row r="140" spans="1:12" ht="16" x14ac:dyDescent="0.2">
      <c r="A140">
        <v>1520</v>
      </c>
      <c r="B140">
        <v>18354</v>
      </c>
      <c r="C140">
        <v>4</v>
      </c>
      <c r="D140">
        <v>3</v>
      </c>
      <c r="E140">
        <v>188</v>
      </c>
      <c r="F140">
        <v>9</v>
      </c>
      <c r="G140" s="1" t="s">
        <v>1315</v>
      </c>
      <c r="H140" t="s">
        <v>247</v>
      </c>
      <c r="I140">
        <v>3</v>
      </c>
      <c r="K140" s="4">
        <f t="shared" si="2"/>
        <v>0</v>
      </c>
    </row>
    <row r="141" spans="1:12" x14ac:dyDescent="0.2">
      <c r="G141" s="1"/>
      <c r="L141" s="4">
        <f>SUM(K122:K140)</f>
        <v>0</v>
      </c>
    </row>
    <row r="142" spans="1:12" x14ac:dyDescent="0.2">
      <c r="A142">
        <v>1521</v>
      </c>
      <c r="B142">
        <v>0</v>
      </c>
      <c r="C142">
        <v>4</v>
      </c>
      <c r="D142">
        <v>3</v>
      </c>
      <c r="G142" s="1"/>
    </row>
    <row r="143" spans="1:12" x14ac:dyDescent="0.2">
      <c r="G143" s="1"/>
    </row>
    <row r="144" spans="1:12" ht="16" x14ac:dyDescent="0.2">
      <c r="A144">
        <v>1522</v>
      </c>
      <c r="B144">
        <v>18355</v>
      </c>
      <c r="C144">
        <v>4</v>
      </c>
      <c r="D144">
        <v>4</v>
      </c>
      <c r="E144">
        <v>190</v>
      </c>
      <c r="G144" s="1" t="s">
        <v>1342</v>
      </c>
    </row>
    <row r="145" spans="1:11" x14ac:dyDescent="0.2">
      <c r="G145" s="1"/>
    </row>
    <row r="146" spans="1:11" ht="96" x14ac:dyDescent="0.2">
      <c r="A146">
        <v>1523</v>
      </c>
      <c r="B146">
        <v>19070</v>
      </c>
      <c r="C146">
        <v>4</v>
      </c>
      <c r="D146">
        <v>4</v>
      </c>
      <c r="E146">
        <v>190</v>
      </c>
      <c r="G146" s="1" t="s">
        <v>1285</v>
      </c>
    </row>
    <row r="147" spans="1:11" x14ac:dyDescent="0.2">
      <c r="G147" s="1"/>
    </row>
    <row r="148" spans="1:11" ht="48" x14ac:dyDescent="0.2">
      <c r="A148">
        <v>1524</v>
      </c>
      <c r="B148">
        <v>18356</v>
      </c>
      <c r="C148">
        <v>4</v>
      </c>
      <c r="D148">
        <v>4</v>
      </c>
      <c r="E148">
        <v>190</v>
      </c>
      <c r="G148" s="1" t="s">
        <v>1286</v>
      </c>
    </row>
    <row r="149" spans="1:11" x14ac:dyDescent="0.2">
      <c r="G149" s="1"/>
    </row>
    <row r="150" spans="1:11" ht="64" x14ac:dyDescent="0.2">
      <c r="A150">
        <v>1525</v>
      </c>
      <c r="B150">
        <v>18357</v>
      </c>
      <c r="C150">
        <v>4</v>
      </c>
      <c r="D150">
        <v>4</v>
      </c>
      <c r="E150">
        <v>190</v>
      </c>
      <c r="G150" s="1" t="s">
        <v>1343</v>
      </c>
    </row>
    <row r="151" spans="1:11" x14ac:dyDescent="0.2">
      <c r="G151" s="1"/>
    </row>
    <row r="152" spans="1:11" ht="96" x14ac:dyDescent="0.2">
      <c r="A152">
        <v>1526</v>
      </c>
      <c r="B152">
        <v>18358</v>
      </c>
      <c r="C152">
        <v>4</v>
      </c>
      <c r="D152">
        <v>4</v>
      </c>
      <c r="E152">
        <v>190</v>
      </c>
      <c r="F152">
        <v>1</v>
      </c>
      <c r="G152" s="1" t="s">
        <v>1344</v>
      </c>
      <c r="H152" t="s">
        <v>247</v>
      </c>
      <c r="I152">
        <v>1</v>
      </c>
      <c r="K152" s="4">
        <f>I152*J152</f>
        <v>0</v>
      </c>
    </row>
    <row r="153" spans="1:11" x14ac:dyDescent="0.2">
      <c r="G153" s="1"/>
    </row>
    <row r="154" spans="1:11" ht="16" x14ac:dyDescent="0.2">
      <c r="A154">
        <v>1527</v>
      </c>
      <c r="B154">
        <v>18359</v>
      </c>
      <c r="C154">
        <v>4</v>
      </c>
      <c r="D154">
        <v>4</v>
      </c>
      <c r="E154">
        <v>190</v>
      </c>
      <c r="F154">
        <v>2</v>
      </c>
      <c r="G154" s="1" t="s">
        <v>1345</v>
      </c>
      <c r="H154" t="s">
        <v>292</v>
      </c>
      <c r="I154">
        <v>2000</v>
      </c>
      <c r="K154" s="4">
        <f t="shared" ref="K154:K178" si="3">I154*J154</f>
        <v>0</v>
      </c>
    </row>
    <row r="155" spans="1:11" x14ac:dyDescent="0.2">
      <c r="G155" s="1"/>
    </row>
    <row r="156" spans="1:11" ht="16" x14ac:dyDescent="0.2">
      <c r="A156">
        <v>1528</v>
      </c>
      <c r="B156">
        <v>18360</v>
      </c>
      <c r="C156">
        <v>4</v>
      </c>
      <c r="D156">
        <v>4</v>
      </c>
      <c r="E156">
        <v>190</v>
      </c>
      <c r="F156">
        <v>3</v>
      </c>
      <c r="G156" s="1" t="s">
        <v>1346</v>
      </c>
      <c r="H156" t="s">
        <v>247</v>
      </c>
      <c r="I156">
        <v>28</v>
      </c>
      <c r="K156" s="4">
        <f t="shared" si="3"/>
        <v>0</v>
      </c>
    </row>
    <row r="157" spans="1:11" x14ac:dyDescent="0.2">
      <c r="G157" s="1"/>
    </row>
    <row r="158" spans="1:11" ht="16" x14ac:dyDescent="0.2">
      <c r="A158">
        <v>1529</v>
      </c>
      <c r="B158">
        <v>18361</v>
      </c>
      <c r="C158">
        <v>4</v>
      </c>
      <c r="D158">
        <v>4</v>
      </c>
      <c r="E158">
        <v>190</v>
      </c>
      <c r="F158">
        <v>4</v>
      </c>
      <c r="G158" s="1" t="s">
        <v>1347</v>
      </c>
      <c r="H158" t="s">
        <v>247</v>
      </c>
      <c r="I158">
        <v>1</v>
      </c>
      <c r="K158" s="4">
        <f t="shared" si="3"/>
        <v>0</v>
      </c>
    </row>
    <row r="159" spans="1:11" x14ac:dyDescent="0.2">
      <c r="G159" s="1"/>
    </row>
    <row r="160" spans="1:11" ht="16" x14ac:dyDescent="0.2">
      <c r="A160">
        <v>1530</v>
      </c>
      <c r="B160">
        <v>18362</v>
      </c>
      <c r="C160">
        <v>4</v>
      </c>
      <c r="D160">
        <v>4</v>
      </c>
      <c r="E160">
        <v>190</v>
      </c>
      <c r="F160">
        <v>5</v>
      </c>
      <c r="G160" s="1" t="s">
        <v>1348</v>
      </c>
      <c r="H160" t="s">
        <v>247</v>
      </c>
      <c r="I160">
        <v>1</v>
      </c>
      <c r="K160" s="4">
        <f t="shared" si="3"/>
        <v>0</v>
      </c>
    </row>
    <row r="161" spans="1:11" x14ac:dyDescent="0.2">
      <c r="G161" s="1"/>
    </row>
    <row r="162" spans="1:11" ht="16" x14ac:dyDescent="0.2">
      <c r="A162">
        <v>1531</v>
      </c>
      <c r="B162">
        <v>18363</v>
      </c>
      <c r="C162">
        <v>4</v>
      </c>
      <c r="D162">
        <v>4</v>
      </c>
      <c r="E162">
        <v>191</v>
      </c>
      <c r="F162">
        <v>6</v>
      </c>
      <c r="G162" s="1" t="s">
        <v>1349</v>
      </c>
      <c r="H162" t="s">
        <v>247</v>
      </c>
      <c r="I162">
        <v>1</v>
      </c>
      <c r="K162" s="4">
        <f t="shared" si="3"/>
        <v>0</v>
      </c>
    </row>
    <row r="163" spans="1:11" x14ac:dyDescent="0.2">
      <c r="G163" s="1"/>
    </row>
    <row r="164" spans="1:11" ht="16" x14ac:dyDescent="0.2">
      <c r="A164">
        <v>1532</v>
      </c>
      <c r="B164">
        <v>18364</v>
      </c>
      <c r="C164">
        <v>4</v>
      </c>
      <c r="D164">
        <v>4</v>
      </c>
      <c r="E164">
        <v>191</v>
      </c>
      <c r="F164">
        <v>7</v>
      </c>
      <c r="G164" s="1" t="s">
        <v>1350</v>
      </c>
      <c r="H164" t="s">
        <v>247</v>
      </c>
      <c r="I164">
        <v>1</v>
      </c>
      <c r="K164" s="4">
        <f t="shared" si="3"/>
        <v>0</v>
      </c>
    </row>
    <row r="165" spans="1:11" x14ac:dyDescent="0.2">
      <c r="G165" s="1"/>
    </row>
    <row r="166" spans="1:11" ht="16" x14ac:dyDescent="0.2">
      <c r="A166">
        <v>1533</v>
      </c>
      <c r="B166">
        <v>18365</v>
      </c>
      <c r="C166">
        <v>4</v>
      </c>
      <c r="D166">
        <v>4</v>
      </c>
      <c r="E166">
        <v>191</v>
      </c>
      <c r="F166">
        <v>8</v>
      </c>
      <c r="G166" s="1" t="s">
        <v>1351</v>
      </c>
      <c r="H166" t="s">
        <v>247</v>
      </c>
      <c r="I166">
        <v>4</v>
      </c>
      <c r="K166" s="4">
        <f t="shared" si="3"/>
        <v>0</v>
      </c>
    </row>
    <row r="167" spans="1:11" x14ac:dyDescent="0.2">
      <c r="G167" s="1"/>
    </row>
    <row r="168" spans="1:11" ht="32" x14ac:dyDescent="0.2">
      <c r="A168">
        <v>1534</v>
      </c>
      <c r="B168">
        <v>18366</v>
      </c>
      <c r="C168">
        <v>4</v>
      </c>
      <c r="D168">
        <v>4</v>
      </c>
      <c r="E168">
        <v>191</v>
      </c>
      <c r="F168">
        <v>9</v>
      </c>
      <c r="G168" s="1" t="s">
        <v>1352</v>
      </c>
      <c r="H168" t="s">
        <v>247</v>
      </c>
      <c r="I168">
        <v>25</v>
      </c>
      <c r="K168" s="4">
        <f t="shared" si="3"/>
        <v>0</v>
      </c>
    </row>
    <row r="169" spans="1:11" x14ac:dyDescent="0.2">
      <c r="G169" s="1"/>
    </row>
    <row r="170" spans="1:11" ht="16" x14ac:dyDescent="0.2">
      <c r="A170">
        <v>1535</v>
      </c>
      <c r="B170">
        <v>18367</v>
      </c>
      <c r="C170">
        <v>4</v>
      </c>
      <c r="D170">
        <v>4</v>
      </c>
      <c r="E170">
        <v>191</v>
      </c>
      <c r="F170">
        <v>10</v>
      </c>
      <c r="G170" s="1" t="s">
        <v>1353</v>
      </c>
      <c r="H170" t="s">
        <v>292</v>
      </c>
      <c r="I170">
        <v>200</v>
      </c>
      <c r="K170" s="4">
        <f t="shared" si="3"/>
        <v>0</v>
      </c>
    </row>
    <row r="171" spans="1:11" x14ac:dyDescent="0.2">
      <c r="G171" s="1"/>
    </row>
    <row r="172" spans="1:11" ht="16" x14ac:dyDescent="0.2">
      <c r="A172">
        <v>1536</v>
      </c>
      <c r="B172">
        <v>18368</v>
      </c>
      <c r="C172">
        <v>4</v>
      </c>
      <c r="D172">
        <v>4</v>
      </c>
      <c r="E172">
        <v>191</v>
      </c>
      <c r="G172" s="1" t="s">
        <v>1313</v>
      </c>
    </row>
    <row r="173" spans="1:11" x14ac:dyDescent="0.2">
      <c r="G173" s="1"/>
    </row>
    <row r="174" spans="1:11" ht="16" x14ac:dyDescent="0.2">
      <c r="A174">
        <v>1537</v>
      </c>
      <c r="B174">
        <v>18369</v>
      </c>
      <c r="C174">
        <v>4</v>
      </c>
      <c r="D174">
        <v>4</v>
      </c>
      <c r="E174">
        <v>191</v>
      </c>
      <c r="F174">
        <v>11</v>
      </c>
      <c r="G174" s="1" t="s">
        <v>1332</v>
      </c>
      <c r="H174" t="s">
        <v>247</v>
      </c>
      <c r="I174">
        <v>1</v>
      </c>
      <c r="K174" s="4">
        <f t="shared" si="3"/>
        <v>0</v>
      </c>
    </row>
    <row r="175" spans="1:11" x14ac:dyDescent="0.2">
      <c r="G175" s="1"/>
    </row>
    <row r="176" spans="1:11" ht="16" x14ac:dyDescent="0.2">
      <c r="A176">
        <v>1538</v>
      </c>
      <c r="B176">
        <v>18370</v>
      </c>
      <c r="C176">
        <v>4</v>
      </c>
      <c r="D176">
        <v>4</v>
      </c>
      <c r="E176">
        <v>191</v>
      </c>
      <c r="F176">
        <v>12</v>
      </c>
      <c r="G176" s="1" t="s">
        <v>1315</v>
      </c>
      <c r="H176" t="s">
        <v>247</v>
      </c>
      <c r="I176">
        <v>3</v>
      </c>
      <c r="K176" s="4">
        <f t="shared" si="3"/>
        <v>0</v>
      </c>
    </row>
    <row r="177" spans="1:12" x14ac:dyDescent="0.2">
      <c r="G177" s="1"/>
    </row>
    <row r="178" spans="1:12" ht="16" x14ac:dyDescent="0.2">
      <c r="A178">
        <v>1539</v>
      </c>
      <c r="B178">
        <v>18371</v>
      </c>
      <c r="C178">
        <v>4</v>
      </c>
      <c r="D178">
        <v>4</v>
      </c>
      <c r="E178">
        <v>191</v>
      </c>
      <c r="F178">
        <v>13</v>
      </c>
      <c r="G178" s="1" t="s">
        <v>1333</v>
      </c>
      <c r="H178" t="s">
        <v>247</v>
      </c>
      <c r="I178">
        <v>2</v>
      </c>
      <c r="K178" s="4">
        <f t="shared" si="3"/>
        <v>0</v>
      </c>
    </row>
    <row r="179" spans="1:12" x14ac:dyDescent="0.2">
      <c r="G179" s="1"/>
      <c r="L179" s="4">
        <f>SUM(K152:K178)</f>
        <v>0</v>
      </c>
    </row>
    <row r="180" spans="1:12" x14ac:dyDescent="0.2">
      <c r="A180">
        <v>1540</v>
      </c>
      <c r="B180">
        <v>0</v>
      </c>
      <c r="C180">
        <v>4</v>
      </c>
      <c r="D180">
        <v>4</v>
      </c>
      <c r="G180" s="1"/>
    </row>
    <row r="181" spans="1:12" x14ac:dyDescent="0.2">
      <c r="G181" s="1"/>
    </row>
    <row r="182" spans="1:12" ht="16" x14ac:dyDescent="0.2">
      <c r="A182">
        <v>1541</v>
      </c>
      <c r="B182">
        <v>18372</v>
      </c>
      <c r="C182">
        <v>4</v>
      </c>
      <c r="D182">
        <v>5</v>
      </c>
      <c r="E182">
        <v>193</v>
      </c>
      <c r="G182" s="1" t="s">
        <v>1354</v>
      </c>
    </row>
    <row r="183" spans="1:12" x14ac:dyDescent="0.2">
      <c r="G183" s="1"/>
    </row>
    <row r="184" spans="1:12" ht="96" x14ac:dyDescent="0.2">
      <c r="A184">
        <v>1542</v>
      </c>
      <c r="B184">
        <v>19071</v>
      </c>
      <c r="C184">
        <v>4</v>
      </c>
      <c r="D184">
        <v>5</v>
      </c>
      <c r="E184">
        <v>193</v>
      </c>
      <c r="G184" s="1" t="s">
        <v>1285</v>
      </c>
    </row>
    <row r="185" spans="1:12" x14ac:dyDescent="0.2">
      <c r="G185" s="1"/>
    </row>
    <row r="186" spans="1:12" ht="16" x14ac:dyDescent="0.2">
      <c r="A186">
        <v>1543</v>
      </c>
      <c r="B186">
        <v>18373</v>
      </c>
      <c r="C186">
        <v>4</v>
      </c>
      <c r="D186">
        <v>5</v>
      </c>
      <c r="E186">
        <v>193</v>
      </c>
      <c r="G186" s="1" t="s">
        <v>1355</v>
      </c>
    </row>
    <row r="187" spans="1:12" x14ac:dyDescent="0.2">
      <c r="G187" s="1"/>
    </row>
    <row r="188" spans="1:12" ht="16" x14ac:dyDescent="0.2">
      <c r="A188">
        <v>1544</v>
      </c>
      <c r="B188">
        <v>18374</v>
      </c>
      <c r="C188">
        <v>4</v>
      </c>
      <c r="D188">
        <v>5</v>
      </c>
      <c r="E188">
        <v>193</v>
      </c>
      <c r="F188">
        <v>1</v>
      </c>
      <c r="G188" s="1" t="s">
        <v>1356</v>
      </c>
      <c r="H188" t="s">
        <v>247</v>
      </c>
      <c r="I188">
        <v>1</v>
      </c>
      <c r="K188" s="4">
        <f>J188*I188</f>
        <v>0</v>
      </c>
    </row>
    <row r="189" spans="1:12" x14ac:dyDescent="0.2">
      <c r="G189" s="1"/>
    </row>
    <row r="190" spans="1:12" ht="16" x14ac:dyDescent="0.2">
      <c r="A190">
        <v>1545</v>
      </c>
      <c r="B190">
        <v>18375</v>
      </c>
      <c r="C190">
        <v>4</v>
      </c>
      <c r="D190">
        <v>5</v>
      </c>
      <c r="E190">
        <v>193</v>
      </c>
      <c r="F190">
        <v>2</v>
      </c>
      <c r="G190" s="1" t="s">
        <v>1357</v>
      </c>
      <c r="H190" t="s">
        <v>247</v>
      </c>
      <c r="I190">
        <v>2</v>
      </c>
      <c r="K190" s="4">
        <f t="shared" ref="K190:K232" si="4">J190*I190</f>
        <v>0</v>
      </c>
    </row>
    <row r="191" spans="1:12" x14ac:dyDescent="0.2">
      <c r="G191" s="1"/>
    </row>
    <row r="192" spans="1:12" ht="16" x14ac:dyDescent="0.2">
      <c r="A192">
        <v>1546</v>
      </c>
      <c r="B192">
        <v>18376</v>
      </c>
      <c r="C192">
        <v>4</v>
      </c>
      <c r="D192">
        <v>5</v>
      </c>
      <c r="E192">
        <v>193</v>
      </c>
      <c r="F192">
        <v>3</v>
      </c>
      <c r="G192" s="1" t="s">
        <v>1358</v>
      </c>
      <c r="H192" t="s">
        <v>247</v>
      </c>
      <c r="I192">
        <v>18</v>
      </c>
      <c r="K192" s="4">
        <f t="shared" si="4"/>
        <v>0</v>
      </c>
    </row>
    <row r="193" spans="1:11" x14ac:dyDescent="0.2">
      <c r="G193" s="1"/>
    </row>
    <row r="194" spans="1:11" ht="16" x14ac:dyDescent="0.2">
      <c r="A194">
        <v>1547</v>
      </c>
      <c r="B194">
        <v>18377</v>
      </c>
      <c r="C194">
        <v>4</v>
      </c>
      <c r="D194">
        <v>5</v>
      </c>
      <c r="E194">
        <v>193</v>
      </c>
      <c r="F194">
        <v>4</v>
      </c>
      <c r="G194" s="1" t="s">
        <v>1359</v>
      </c>
      <c r="H194" t="s">
        <v>247</v>
      </c>
      <c r="I194">
        <v>7</v>
      </c>
      <c r="K194" s="4">
        <f t="shared" si="4"/>
        <v>0</v>
      </c>
    </row>
    <row r="195" spans="1:11" x14ac:dyDescent="0.2">
      <c r="G195" s="1"/>
    </row>
    <row r="196" spans="1:11" ht="16" x14ac:dyDescent="0.2">
      <c r="A196">
        <v>1548</v>
      </c>
      <c r="B196">
        <v>18378</v>
      </c>
      <c r="C196">
        <v>4</v>
      </c>
      <c r="D196">
        <v>5</v>
      </c>
      <c r="E196">
        <v>193</v>
      </c>
      <c r="F196">
        <v>5</v>
      </c>
      <c r="G196" s="1" t="s">
        <v>1360</v>
      </c>
      <c r="H196" t="s">
        <v>247</v>
      </c>
      <c r="I196">
        <v>220</v>
      </c>
      <c r="K196" s="4">
        <f t="shared" si="4"/>
        <v>0</v>
      </c>
    </row>
    <row r="197" spans="1:11" x14ac:dyDescent="0.2">
      <c r="G197" s="1"/>
    </row>
    <row r="198" spans="1:11" ht="16" x14ac:dyDescent="0.2">
      <c r="A198">
        <v>1549</v>
      </c>
      <c r="B198">
        <v>18379</v>
      </c>
      <c r="C198">
        <v>4</v>
      </c>
      <c r="D198">
        <v>5</v>
      </c>
      <c r="E198">
        <v>193</v>
      </c>
      <c r="F198">
        <v>6</v>
      </c>
      <c r="G198" s="1" t="s">
        <v>1361</v>
      </c>
      <c r="H198" t="s">
        <v>247</v>
      </c>
      <c r="I198">
        <v>16</v>
      </c>
      <c r="K198" s="4">
        <f t="shared" si="4"/>
        <v>0</v>
      </c>
    </row>
    <row r="199" spans="1:11" x14ac:dyDescent="0.2">
      <c r="G199" s="1"/>
    </row>
    <row r="200" spans="1:11" ht="16" x14ac:dyDescent="0.2">
      <c r="A200">
        <v>1550</v>
      </c>
      <c r="B200">
        <v>18380</v>
      </c>
      <c r="C200">
        <v>4</v>
      </c>
      <c r="D200">
        <v>5</v>
      </c>
      <c r="E200">
        <v>193</v>
      </c>
      <c r="F200">
        <v>7</v>
      </c>
      <c r="G200" s="1" t="s">
        <v>1362</v>
      </c>
      <c r="H200" t="s">
        <v>247</v>
      </c>
      <c r="I200">
        <v>15</v>
      </c>
      <c r="K200" s="4">
        <f t="shared" si="4"/>
        <v>0</v>
      </c>
    </row>
    <row r="201" spans="1:11" x14ac:dyDescent="0.2">
      <c r="G201" s="1"/>
    </row>
    <row r="202" spans="1:11" ht="16" x14ac:dyDescent="0.2">
      <c r="A202">
        <v>1551</v>
      </c>
      <c r="B202">
        <v>18381</v>
      </c>
      <c r="C202">
        <v>4</v>
      </c>
      <c r="D202">
        <v>5</v>
      </c>
      <c r="E202">
        <v>193</v>
      </c>
      <c r="F202">
        <v>8</v>
      </c>
      <c r="G202" s="1" t="s">
        <v>1363</v>
      </c>
      <c r="H202" t="s">
        <v>247</v>
      </c>
      <c r="I202">
        <v>22</v>
      </c>
      <c r="K202" s="4">
        <f t="shared" si="4"/>
        <v>0</v>
      </c>
    </row>
    <row r="203" spans="1:11" x14ac:dyDescent="0.2">
      <c r="G203" s="1"/>
    </row>
    <row r="204" spans="1:11" ht="16" x14ac:dyDescent="0.2">
      <c r="A204">
        <v>1552</v>
      </c>
      <c r="B204">
        <v>18382</v>
      </c>
      <c r="C204">
        <v>4</v>
      </c>
      <c r="D204">
        <v>5</v>
      </c>
      <c r="E204">
        <v>193</v>
      </c>
      <c r="F204">
        <v>9</v>
      </c>
      <c r="G204" s="1" t="s">
        <v>1364</v>
      </c>
      <c r="H204" t="s">
        <v>247</v>
      </c>
      <c r="I204">
        <v>15</v>
      </c>
      <c r="K204" s="4">
        <f t="shared" si="4"/>
        <v>0</v>
      </c>
    </row>
    <row r="205" spans="1:11" x14ac:dyDescent="0.2">
      <c r="G205" s="1"/>
    </row>
    <row r="206" spans="1:11" ht="32" x14ac:dyDescent="0.2">
      <c r="A206">
        <v>1553</v>
      </c>
      <c r="B206">
        <v>18383</v>
      </c>
      <c r="C206">
        <v>4</v>
      </c>
      <c r="D206">
        <v>5</v>
      </c>
      <c r="E206">
        <v>193</v>
      </c>
      <c r="F206">
        <v>10</v>
      </c>
      <c r="G206" s="1" t="s">
        <v>1365</v>
      </c>
      <c r="H206" t="s">
        <v>247</v>
      </c>
      <c r="I206">
        <v>1</v>
      </c>
      <c r="K206" s="4">
        <f t="shared" si="4"/>
        <v>0</v>
      </c>
    </row>
    <row r="207" spans="1:11" x14ac:dyDescent="0.2">
      <c r="G207" s="1"/>
    </row>
    <row r="208" spans="1:11" ht="16" x14ac:dyDescent="0.2">
      <c r="A208">
        <v>1554</v>
      </c>
      <c r="B208">
        <v>18384</v>
      </c>
      <c r="C208">
        <v>4</v>
      </c>
      <c r="D208">
        <v>5</v>
      </c>
      <c r="E208">
        <v>194</v>
      </c>
      <c r="F208">
        <v>11</v>
      </c>
      <c r="G208" s="1" t="s">
        <v>1366</v>
      </c>
      <c r="H208" t="s">
        <v>292</v>
      </c>
      <c r="I208">
        <v>15</v>
      </c>
      <c r="K208" s="4">
        <f t="shared" si="4"/>
        <v>0</v>
      </c>
    </row>
    <row r="209" spans="1:11" x14ac:dyDescent="0.2">
      <c r="G209" s="1"/>
    </row>
    <row r="210" spans="1:11" ht="16" x14ac:dyDescent="0.2">
      <c r="A210">
        <v>1555</v>
      </c>
      <c r="B210">
        <v>18385</v>
      </c>
      <c r="C210">
        <v>4</v>
      </c>
      <c r="D210">
        <v>5</v>
      </c>
      <c r="E210">
        <v>194</v>
      </c>
      <c r="F210">
        <v>12</v>
      </c>
      <c r="G210" s="1" t="s">
        <v>1367</v>
      </c>
      <c r="H210" t="s">
        <v>247</v>
      </c>
      <c r="I210">
        <v>15</v>
      </c>
      <c r="K210" s="4">
        <f t="shared" si="4"/>
        <v>0</v>
      </c>
    </row>
    <row r="211" spans="1:11" x14ac:dyDescent="0.2">
      <c r="G211" s="1"/>
    </row>
    <row r="212" spans="1:11" ht="16" x14ac:dyDescent="0.2">
      <c r="A212">
        <v>1556</v>
      </c>
      <c r="B212">
        <v>18386</v>
      </c>
      <c r="C212">
        <v>4</v>
      </c>
      <c r="D212">
        <v>5</v>
      </c>
      <c r="E212">
        <v>194</v>
      </c>
      <c r="F212">
        <v>13</v>
      </c>
      <c r="G212" s="1" t="s">
        <v>1368</v>
      </c>
      <c r="H212" t="s">
        <v>247</v>
      </c>
      <c r="I212">
        <v>13</v>
      </c>
      <c r="K212" s="4">
        <f t="shared" si="4"/>
        <v>0</v>
      </c>
    </row>
    <row r="213" spans="1:11" x14ac:dyDescent="0.2">
      <c r="G213" s="1"/>
    </row>
    <row r="214" spans="1:11" ht="16" x14ac:dyDescent="0.2">
      <c r="A214">
        <v>1557</v>
      </c>
      <c r="B214">
        <v>18387</v>
      </c>
      <c r="C214">
        <v>4</v>
      </c>
      <c r="D214">
        <v>5</v>
      </c>
      <c r="E214">
        <v>194</v>
      </c>
      <c r="F214">
        <v>14</v>
      </c>
      <c r="G214" s="1" t="s">
        <v>1369</v>
      </c>
      <c r="H214" t="s">
        <v>247</v>
      </c>
      <c r="I214">
        <v>1</v>
      </c>
      <c r="K214" s="4">
        <f t="shared" si="4"/>
        <v>0</v>
      </c>
    </row>
    <row r="215" spans="1:11" x14ac:dyDescent="0.2">
      <c r="G215" s="1"/>
    </row>
    <row r="216" spans="1:11" ht="16" x14ac:dyDescent="0.2">
      <c r="A216">
        <v>1558</v>
      </c>
      <c r="B216">
        <v>18388</v>
      </c>
      <c r="C216">
        <v>4</v>
      </c>
      <c r="D216">
        <v>5</v>
      </c>
      <c r="E216">
        <v>194</v>
      </c>
      <c r="F216">
        <v>15</v>
      </c>
      <c r="G216" s="1" t="s">
        <v>1370</v>
      </c>
      <c r="H216" t="s">
        <v>292</v>
      </c>
      <c r="I216">
        <v>5000</v>
      </c>
      <c r="K216" s="4">
        <f t="shared" si="4"/>
        <v>0</v>
      </c>
    </row>
    <row r="217" spans="1:11" x14ac:dyDescent="0.2">
      <c r="G217" s="1"/>
    </row>
    <row r="218" spans="1:11" ht="16" x14ac:dyDescent="0.2">
      <c r="A218">
        <v>1559</v>
      </c>
      <c r="B218">
        <v>18389</v>
      </c>
      <c r="C218">
        <v>4</v>
      </c>
      <c r="D218">
        <v>5</v>
      </c>
      <c r="E218">
        <v>194</v>
      </c>
      <c r="F218">
        <v>16</v>
      </c>
      <c r="G218" s="1" t="s">
        <v>1371</v>
      </c>
      <c r="H218" t="s">
        <v>247</v>
      </c>
      <c r="I218">
        <v>10</v>
      </c>
      <c r="K218" s="4">
        <f t="shared" si="4"/>
        <v>0</v>
      </c>
    </row>
    <row r="219" spans="1:11" x14ac:dyDescent="0.2">
      <c r="G219" s="1"/>
    </row>
    <row r="220" spans="1:11" ht="16" x14ac:dyDescent="0.2">
      <c r="A220">
        <v>1560</v>
      </c>
      <c r="B220">
        <v>18390</v>
      </c>
      <c r="C220">
        <v>4</v>
      </c>
      <c r="D220">
        <v>5</v>
      </c>
      <c r="E220">
        <v>194</v>
      </c>
      <c r="F220">
        <v>17</v>
      </c>
      <c r="G220" s="1" t="s">
        <v>1372</v>
      </c>
      <c r="H220" t="s">
        <v>247</v>
      </c>
      <c r="I220">
        <v>1</v>
      </c>
      <c r="K220" s="4">
        <f t="shared" si="4"/>
        <v>0</v>
      </c>
    </row>
    <row r="221" spans="1:11" x14ac:dyDescent="0.2">
      <c r="G221" s="1"/>
    </row>
    <row r="222" spans="1:11" ht="32" x14ac:dyDescent="0.2">
      <c r="A222">
        <v>1561</v>
      </c>
      <c r="B222">
        <v>18391</v>
      </c>
      <c r="C222">
        <v>4</v>
      </c>
      <c r="D222">
        <v>5</v>
      </c>
      <c r="E222">
        <v>194</v>
      </c>
      <c r="F222">
        <v>18</v>
      </c>
      <c r="G222" s="1" t="s">
        <v>1373</v>
      </c>
      <c r="H222" t="s">
        <v>247</v>
      </c>
      <c r="I222">
        <v>7</v>
      </c>
      <c r="K222" s="4">
        <f t="shared" si="4"/>
        <v>0</v>
      </c>
    </row>
    <row r="223" spans="1:11" x14ac:dyDescent="0.2">
      <c r="G223" s="1"/>
    </row>
    <row r="224" spans="1:11" ht="16" x14ac:dyDescent="0.2">
      <c r="A224">
        <v>1562</v>
      </c>
      <c r="B224">
        <v>18392</v>
      </c>
      <c r="C224">
        <v>4</v>
      </c>
      <c r="D224">
        <v>5</v>
      </c>
      <c r="E224">
        <v>194</v>
      </c>
      <c r="F224">
        <v>19</v>
      </c>
      <c r="G224" s="1" t="s">
        <v>1298</v>
      </c>
      <c r="H224" t="s">
        <v>292</v>
      </c>
      <c r="I224">
        <v>1200</v>
      </c>
      <c r="K224" s="4">
        <f t="shared" si="4"/>
        <v>0</v>
      </c>
    </row>
    <row r="225" spans="1:12" x14ac:dyDescent="0.2">
      <c r="G225" s="1"/>
    </row>
    <row r="226" spans="1:12" ht="16" x14ac:dyDescent="0.2">
      <c r="A226">
        <v>1563</v>
      </c>
      <c r="B226">
        <v>18393</v>
      </c>
      <c r="C226">
        <v>4</v>
      </c>
      <c r="D226">
        <v>5</v>
      </c>
      <c r="E226">
        <v>194</v>
      </c>
      <c r="G226" s="1" t="s">
        <v>1313</v>
      </c>
    </row>
    <row r="227" spans="1:12" x14ac:dyDescent="0.2">
      <c r="G227" s="1"/>
    </row>
    <row r="228" spans="1:12" ht="16" x14ac:dyDescent="0.2">
      <c r="A228">
        <v>1564</v>
      </c>
      <c r="B228">
        <v>18394</v>
      </c>
      <c r="C228">
        <v>4</v>
      </c>
      <c r="D228">
        <v>5</v>
      </c>
      <c r="E228">
        <v>194</v>
      </c>
      <c r="F228">
        <v>20</v>
      </c>
      <c r="G228" s="1" t="s">
        <v>1332</v>
      </c>
      <c r="H228" t="s">
        <v>247</v>
      </c>
      <c r="I228">
        <v>1</v>
      </c>
      <c r="K228" s="4">
        <f t="shared" si="4"/>
        <v>0</v>
      </c>
    </row>
    <row r="229" spans="1:12" x14ac:dyDescent="0.2">
      <c r="G229" s="1"/>
    </row>
    <row r="230" spans="1:12" ht="16" x14ac:dyDescent="0.2">
      <c r="A230">
        <v>1565</v>
      </c>
      <c r="B230">
        <v>18395</v>
      </c>
      <c r="C230">
        <v>4</v>
      </c>
      <c r="D230">
        <v>5</v>
      </c>
      <c r="E230">
        <v>194</v>
      </c>
      <c r="F230">
        <v>21</v>
      </c>
      <c r="G230" s="1" t="s">
        <v>1315</v>
      </c>
      <c r="H230" t="s">
        <v>247</v>
      </c>
      <c r="I230">
        <v>3</v>
      </c>
      <c r="K230" s="4">
        <f t="shared" si="4"/>
        <v>0</v>
      </c>
    </row>
    <row r="231" spans="1:12" x14ac:dyDescent="0.2">
      <c r="G231" s="1"/>
    </row>
    <row r="232" spans="1:12" ht="16" x14ac:dyDescent="0.2">
      <c r="A232">
        <v>1566</v>
      </c>
      <c r="B232">
        <v>18396</v>
      </c>
      <c r="C232">
        <v>4</v>
      </c>
      <c r="D232">
        <v>5</v>
      </c>
      <c r="E232">
        <v>194</v>
      </c>
      <c r="F232">
        <v>22</v>
      </c>
      <c r="G232" s="1" t="s">
        <v>1333</v>
      </c>
      <c r="H232" t="s">
        <v>247</v>
      </c>
      <c r="I232">
        <v>2</v>
      </c>
      <c r="K232" s="4">
        <f t="shared" si="4"/>
        <v>0</v>
      </c>
    </row>
    <row r="233" spans="1:12" x14ac:dyDescent="0.2">
      <c r="G233" s="1"/>
      <c r="L233" s="4">
        <f>SUM(K188:K232)</f>
        <v>0</v>
      </c>
    </row>
    <row r="234" spans="1:12" x14ac:dyDescent="0.2">
      <c r="A234">
        <v>1567</v>
      </c>
      <c r="B234">
        <v>0</v>
      </c>
      <c r="C234">
        <v>4</v>
      </c>
      <c r="D234">
        <v>5</v>
      </c>
      <c r="G234" s="1"/>
    </row>
    <row r="235" spans="1:12" x14ac:dyDescent="0.2">
      <c r="G235" s="1"/>
    </row>
    <row r="236" spans="1:12" ht="16" x14ac:dyDescent="0.2">
      <c r="A236">
        <v>1568</v>
      </c>
      <c r="B236">
        <v>18397</v>
      </c>
      <c r="C236">
        <v>4</v>
      </c>
      <c r="D236">
        <v>6</v>
      </c>
      <c r="E236">
        <v>196</v>
      </c>
      <c r="G236" s="1" t="s">
        <v>1374</v>
      </c>
    </row>
    <row r="237" spans="1:12" x14ac:dyDescent="0.2">
      <c r="G237" s="1"/>
    </row>
    <row r="238" spans="1:12" ht="96" x14ac:dyDescent="0.2">
      <c r="A238">
        <v>1569</v>
      </c>
      <c r="B238">
        <v>19072</v>
      </c>
      <c r="C238">
        <v>4</v>
      </c>
      <c r="D238">
        <v>6</v>
      </c>
      <c r="E238">
        <v>196</v>
      </c>
      <c r="G238" s="1" t="s">
        <v>1285</v>
      </c>
    </row>
    <row r="239" spans="1:12" x14ac:dyDescent="0.2">
      <c r="G239" s="1"/>
    </row>
    <row r="240" spans="1:12" ht="48" x14ac:dyDescent="0.2">
      <c r="A240">
        <v>1570</v>
      </c>
      <c r="B240">
        <v>18398</v>
      </c>
      <c r="C240">
        <v>4</v>
      </c>
      <c r="D240">
        <v>6</v>
      </c>
      <c r="E240">
        <v>196</v>
      </c>
      <c r="G240" s="1" t="s">
        <v>1286</v>
      </c>
    </row>
    <row r="241" spans="1:11" x14ac:dyDescent="0.2">
      <c r="G241" s="1"/>
    </row>
    <row r="242" spans="1:11" ht="16" x14ac:dyDescent="0.2">
      <c r="A242">
        <v>1571</v>
      </c>
      <c r="B242">
        <v>18399</v>
      </c>
      <c r="C242">
        <v>4</v>
      </c>
      <c r="D242">
        <v>6</v>
      </c>
      <c r="E242">
        <v>196</v>
      </c>
      <c r="G242" s="1" t="s">
        <v>1375</v>
      </c>
    </row>
    <row r="243" spans="1:11" x14ac:dyDescent="0.2">
      <c r="G243" s="1"/>
    </row>
    <row r="244" spans="1:11" ht="32" x14ac:dyDescent="0.2">
      <c r="A244">
        <v>1572</v>
      </c>
      <c r="B244">
        <v>18400</v>
      </c>
      <c r="C244">
        <v>4</v>
      </c>
      <c r="D244">
        <v>6</v>
      </c>
      <c r="E244">
        <v>196</v>
      </c>
      <c r="F244">
        <v>1</v>
      </c>
      <c r="G244" s="1" t="s">
        <v>1376</v>
      </c>
      <c r="H244" t="s">
        <v>247</v>
      </c>
      <c r="I244">
        <v>1</v>
      </c>
      <c r="K244" s="4">
        <f>I244*J244</f>
        <v>0</v>
      </c>
    </row>
    <row r="245" spans="1:11" x14ac:dyDescent="0.2">
      <c r="G245" s="1"/>
    </row>
    <row r="246" spans="1:11" ht="48" x14ac:dyDescent="0.2">
      <c r="A246">
        <v>1573</v>
      </c>
      <c r="B246">
        <v>18401</v>
      </c>
      <c r="C246">
        <v>4</v>
      </c>
      <c r="D246">
        <v>6</v>
      </c>
      <c r="E246">
        <v>196</v>
      </c>
      <c r="F246">
        <v>2</v>
      </c>
      <c r="G246" s="1" t="s">
        <v>1377</v>
      </c>
      <c r="H246" t="s">
        <v>247</v>
      </c>
      <c r="I246">
        <v>98</v>
      </c>
      <c r="K246" s="4">
        <f t="shared" ref="K246:K276" si="5">I246*J246</f>
        <v>0</v>
      </c>
    </row>
    <row r="247" spans="1:11" x14ac:dyDescent="0.2">
      <c r="G247" s="1"/>
    </row>
    <row r="248" spans="1:11" ht="16" x14ac:dyDescent="0.2">
      <c r="A248">
        <v>1574</v>
      </c>
      <c r="B248">
        <v>18402</v>
      </c>
      <c r="C248">
        <v>4</v>
      </c>
      <c r="D248">
        <v>6</v>
      </c>
      <c r="E248">
        <v>196</v>
      </c>
      <c r="F248">
        <v>3</v>
      </c>
      <c r="G248" s="1" t="s">
        <v>1378</v>
      </c>
      <c r="H248" t="s">
        <v>247</v>
      </c>
      <c r="I248">
        <v>18</v>
      </c>
      <c r="K248" s="4">
        <f t="shared" si="5"/>
        <v>0</v>
      </c>
    </row>
    <row r="249" spans="1:11" x14ac:dyDescent="0.2">
      <c r="G249" s="1"/>
    </row>
    <row r="250" spans="1:11" ht="32" x14ac:dyDescent="0.2">
      <c r="A250">
        <v>1575</v>
      </c>
      <c r="B250">
        <v>18403</v>
      </c>
      <c r="C250">
        <v>4</v>
      </c>
      <c r="D250">
        <v>6</v>
      </c>
      <c r="E250">
        <v>196</v>
      </c>
      <c r="F250">
        <v>4</v>
      </c>
      <c r="G250" s="1" t="s">
        <v>1379</v>
      </c>
      <c r="H250" t="s">
        <v>247</v>
      </c>
      <c r="I250">
        <v>1</v>
      </c>
      <c r="K250" s="4">
        <f t="shared" si="5"/>
        <v>0</v>
      </c>
    </row>
    <row r="251" spans="1:11" x14ac:dyDescent="0.2">
      <c r="G251" s="1"/>
    </row>
    <row r="252" spans="1:11" ht="32" x14ac:dyDescent="0.2">
      <c r="A252">
        <v>1576</v>
      </c>
      <c r="B252">
        <v>18404</v>
      </c>
      <c r="C252">
        <v>4</v>
      </c>
      <c r="D252">
        <v>6</v>
      </c>
      <c r="E252">
        <v>196</v>
      </c>
      <c r="F252">
        <v>5</v>
      </c>
      <c r="G252" s="1" t="s">
        <v>1380</v>
      </c>
      <c r="H252" t="s">
        <v>247</v>
      </c>
      <c r="I252">
        <v>1</v>
      </c>
      <c r="K252" s="4">
        <f t="shared" si="5"/>
        <v>0</v>
      </c>
    </row>
    <row r="253" spans="1:11" x14ac:dyDescent="0.2">
      <c r="G253" s="1"/>
    </row>
    <row r="254" spans="1:11" ht="16" x14ac:dyDescent="0.2">
      <c r="A254">
        <v>1577</v>
      </c>
      <c r="B254">
        <v>18405</v>
      </c>
      <c r="C254">
        <v>4</v>
      </c>
      <c r="D254">
        <v>6</v>
      </c>
      <c r="E254">
        <v>196</v>
      </c>
      <c r="F254">
        <v>6</v>
      </c>
      <c r="G254" s="1" t="s">
        <v>1381</v>
      </c>
      <c r="H254" t="s">
        <v>247</v>
      </c>
      <c r="I254">
        <v>1</v>
      </c>
      <c r="K254" s="4">
        <f t="shared" si="5"/>
        <v>0</v>
      </c>
    </row>
    <row r="255" spans="1:11" x14ac:dyDescent="0.2">
      <c r="G255" s="1"/>
    </row>
    <row r="256" spans="1:11" ht="16" x14ac:dyDescent="0.2">
      <c r="A256">
        <v>1578</v>
      </c>
      <c r="B256">
        <v>18406</v>
      </c>
      <c r="C256">
        <v>4</v>
      </c>
      <c r="D256">
        <v>6</v>
      </c>
      <c r="E256">
        <v>196</v>
      </c>
      <c r="F256">
        <v>7</v>
      </c>
      <c r="G256" s="1" t="s">
        <v>1382</v>
      </c>
      <c r="H256" t="s">
        <v>247</v>
      </c>
      <c r="I256">
        <v>10</v>
      </c>
      <c r="K256" s="4">
        <f t="shared" si="5"/>
        <v>0</v>
      </c>
    </row>
    <row r="257" spans="1:11" x14ac:dyDescent="0.2">
      <c r="G257" s="1"/>
    </row>
    <row r="258" spans="1:11" ht="16" x14ac:dyDescent="0.2">
      <c r="A258">
        <v>1579</v>
      </c>
      <c r="B258">
        <v>18407</v>
      </c>
      <c r="C258">
        <v>4</v>
      </c>
      <c r="D258">
        <v>6</v>
      </c>
      <c r="E258">
        <v>197</v>
      </c>
      <c r="F258">
        <v>8</v>
      </c>
      <c r="G258" s="1" t="s">
        <v>1383</v>
      </c>
      <c r="H258" t="s">
        <v>247</v>
      </c>
      <c r="I258">
        <v>1</v>
      </c>
      <c r="K258" s="4">
        <f t="shared" si="5"/>
        <v>0</v>
      </c>
    </row>
    <row r="259" spans="1:11" x14ac:dyDescent="0.2">
      <c r="G259" s="1"/>
    </row>
    <row r="260" spans="1:11" ht="16" x14ac:dyDescent="0.2">
      <c r="A260">
        <v>1580</v>
      </c>
      <c r="B260">
        <v>18408</v>
      </c>
      <c r="C260">
        <v>4</v>
      </c>
      <c r="D260">
        <v>6</v>
      </c>
      <c r="E260">
        <v>197</v>
      </c>
      <c r="F260">
        <v>9</v>
      </c>
      <c r="G260" s="1" t="s">
        <v>1384</v>
      </c>
      <c r="H260" t="s">
        <v>247</v>
      </c>
      <c r="I260">
        <v>10</v>
      </c>
      <c r="K260" s="4">
        <f t="shared" si="5"/>
        <v>0</v>
      </c>
    </row>
    <row r="261" spans="1:11" x14ac:dyDescent="0.2">
      <c r="G261" s="1"/>
    </row>
    <row r="262" spans="1:11" ht="16" x14ac:dyDescent="0.2">
      <c r="A262">
        <v>1581</v>
      </c>
      <c r="B262">
        <v>18409</v>
      </c>
      <c r="C262">
        <v>4</v>
      </c>
      <c r="D262">
        <v>6</v>
      </c>
      <c r="E262">
        <v>197</v>
      </c>
      <c r="F262">
        <v>10</v>
      </c>
      <c r="G262" s="1" t="s">
        <v>1385</v>
      </c>
      <c r="H262" t="s">
        <v>292</v>
      </c>
      <c r="I262">
        <v>2500</v>
      </c>
      <c r="K262" s="4">
        <f t="shared" si="5"/>
        <v>0</v>
      </c>
    </row>
    <row r="263" spans="1:11" x14ac:dyDescent="0.2">
      <c r="G263" s="1"/>
    </row>
    <row r="264" spans="1:11" ht="16" x14ac:dyDescent="0.2">
      <c r="A264">
        <v>1582</v>
      </c>
      <c r="B264">
        <v>18410</v>
      </c>
      <c r="C264">
        <v>4</v>
      </c>
      <c r="D264">
        <v>6</v>
      </c>
      <c r="E264">
        <v>197</v>
      </c>
      <c r="F264">
        <v>11</v>
      </c>
      <c r="G264" s="1" t="s">
        <v>1386</v>
      </c>
      <c r="H264" t="s">
        <v>292</v>
      </c>
      <c r="I264">
        <v>100</v>
      </c>
      <c r="K264" s="4">
        <f t="shared" si="5"/>
        <v>0</v>
      </c>
    </row>
    <row r="265" spans="1:11" x14ac:dyDescent="0.2">
      <c r="G265" s="1"/>
    </row>
    <row r="266" spans="1:11" ht="16" x14ac:dyDescent="0.2">
      <c r="A266">
        <v>1583</v>
      </c>
      <c r="B266">
        <v>18411</v>
      </c>
      <c r="C266">
        <v>4</v>
      </c>
      <c r="D266">
        <v>6</v>
      </c>
      <c r="E266">
        <v>197</v>
      </c>
      <c r="F266">
        <v>12</v>
      </c>
      <c r="G266" s="1" t="s">
        <v>1387</v>
      </c>
      <c r="H266" t="s">
        <v>292</v>
      </c>
      <c r="I266">
        <v>900</v>
      </c>
      <c r="K266" s="4">
        <f t="shared" si="5"/>
        <v>0</v>
      </c>
    </row>
    <row r="267" spans="1:11" x14ac:dyDescent="0.2">
      <c r="G267" s="1"/>
    </row>
    <row r="268" spans="1:11" ht="16" x14ac:dyDescent="0.2">
      <c r="A268">
        <v>1584</v>
      </c>
      <c r="B268">
        <v>18412</v>
      </c>
      <c r="C268">
        <v>4</v>
      </c>
      <c r="D268">
        <v>6</v>
      </c>
      <c r="E268">
        <v>197</v>
      </c>
      <c r="F268">
        <v>13</v>
      </c>
      <c r="G268" s="1" t="s">
        <v>1298</v>
      </c>
      <c r="H268" t="s">
        <v>292</v>
      </c>
      <c r="I268">
        <v>500</v>
      </c>
      <c r="K268" s="4">
        <f t="shared" si="5"/>
        <v>0</v>
      </c>
    </row>
    <row r="269" spans="1:11" x14ac:dyDescent="0.2">
      <c r="G269" s="1"/>
    </row>
    <row r="270" spans="1:11" ht="16" x14ac:dyDescent="0.2">
      <c r="A270">
        <v>1585</v>
      </c>
      <c r="B270">
        <v>18413</v>
      </c>
      <c r="C270">
        <v>4</v>
      </c>
      <c r="D270">
        <v>6</v>
      </c>
      <c r="E270">
        <v>197</v>
      </c>
      <c r="G270" s="1" t="s">
        <v>1313</v>
      </c>
    </row>
    <row r="271" spans="1:11" x14ac:dyDescent="0.2">
      <c r="G271" s="1"/>
    </row>
    <row r="272" spans="1:11" ht="16" x14ac:dyDescent="0.2">
      <c r="A272">
        <v>1586</v>
      </c>
      <c r="B272">
        <v>18414</v>
      </c>
      <c r="C272">
        <v>4</v>
      </c>
      <c r="D272">
        <v>6</v>
      </c>
      <c r="E272">
        <v>197</v>
      </c>
      <c r="F272">
        <v>14</v>
      </c>
      <c r="G272" s="1" t="s">
        <v>1332</v>
      </c>
      <c r="H272" t="s">
        <v>247</v>
      </c>
      <c r="I272">
        <v>1</v>
      </c>
      <c r="K272" s="4">
        <f t="shared" si="5"/>
        <v>0</v>
      </c>
    </row>
    <row r="273" spans="1:12" x14ac:dyDescent="0.2">
      <c r="G273" s="1"/>
    </row>
    <row r="274" spans="1:12" ht="16" x14ac:dyDescent="0.2">
      <c r="A274">
        <v>1587</v>
      </c>
      <c r="B274">
        <v>18415</v>
      </c>
      <c r="C274">
        <v>4</v>
      </c>
      <c r="D274">
        <v>6</v>
      </c>
      <c r="E274">
        <v>197</v>
      </c>
      <c r="F274">
        <v>15</v>
      </c>
      <c r="G274" s="1" t="s">
        <v>1315</v>
      </c>
      <c r="H274" t="s">
        <v>247</v>
      </c>
      <c r="I274">
        <v>3</v>
      </c>
      <c r="K274" s="4">
        <f t="shared" si="5"/>
        <v>0</v>
      </c>
    </row>
    <row r="275" spans="1:12" x14ac:dyDescent="0.2">
      <c r="G275" s="1"/>
    </row>
    <row r="276" spans="1:12" ht="16" x14ac:dyDescent="0.2">
      <c r="A276">
        <v>1588</v>
      </c>
      <c r="B276">
        <v>18416</v>
      </c>
      <c r="C276">
        <v>4</v>
      </c>
      <c r="D276">
        <v>6</v>
      </c>
      <c r="E276">
        <v>197</v>
      </c>
      <c r="F276">
        <v>16</v>
      </c>
      <c r="G276" s="1" t="s">
        <v>1333</v>
      </c>
      <c r="H276" t="s">
        <v>247</v>
      </c>
      <c r="I276">
        <v>2</v>
      </c>
      <c r="K276" s="4">
        <f t="shared" si="5"/>
        <v>0</v>
      </c>
    </row>
    <row r="277" spans="1:12" x14ac:dyDescent="0.2">
      <c r="G277" s="1"/>
      <c r="L277" s="4">
        <f>SUM(K244:K276)</f>
        <v>0</v>
      </c>
    </row>
    <row r="278" spans="1:12" x14ac:dyDescent="0.2">
      <c r="A278">
        <v>1589</v>
      </c>
      <c r="B278">
        <v>0</v>
      </c>
      <c r="C278">
        <v>4</v>
      </c>
      <c r="D278">
        <v>6</v>
      </c>
      <c r="G278" s="1"/>
    </row>
    <row r="279" spans="1:12" x14ac:dyDescent="0.2">
      <c r="G279" s="1"/>
    </row>
    <row r="280" spans="1:12" ht="16" x14ac:dyDescent="0.2">
      <c r="A280">
        <v>1590</v>
      </c>
      <c r="B280">
        <v>18417</v>
      </c>
      <c r="C280">
        <v>4</v>
      </c>
      <c r="D280">
        <v>7</v>
      </c>
      <c r="E280">
        <v>199</v>
      </c>
      <c r="G280" s="1" t="s">
        <v>1388</v>
      </c>
    </row>
    <row r="281" spans="1:12" x14ac:dyDescent="0.2">
      <c r="G281" s="1"/>
    </row>
    <row r="282" spans="1:12" ht="96" x14ac:dyDescent="0.2">
      <c r="A282">
        <v>1591</v>
      </c>
      <c r="B282">
        <v>19073</v>
      </c>
      <c r="C282">
        <v>4</v>
      </c>
      <c r="D282">
        <v>7</v>
      </c>
      <c r="E282">
        <v>199</v>
      </c>
      <c r="G282" s="1" t="s">
        <v>1285</v>
      </c>
    </row>
    <row r="283" spans="1:12" x14ac:dyDescent="0.2">
      <c r="G283" s="1"/>
    </row>
    <row r="284" spans="1:12" ht="48" x14ac:dyDescent="0.2">
      <c r="A284">
        <v>1592</v>
      </c>
      <c r="B284">
        <v>18418</v>
      </c>
      <c r="C284">
        <v>4</v>
      </c>
      <c r="D284">
        <v>7</v>
      </c>
      <c r="E284">
        <v>199</v>
      </c>
      <c r="G284" s="1" t="s">
        <v>1286</v>
      </c>
    </row>
    <row r="285" spans="1:12" x14ac:dyDescent="0.2">
      <c r="G285" s="1"/>
    </row>
    <row r="286" spans="1:12" ht="32" x14ac:dyDescent="0.2">
      <c r="A286">
        <v>1593</v>
      </c>
      <c r="B286">
        <v>18419</v>
      </c>
      <c r="C286">
        <v>4</v>
      </c>
      <c r="D286">
        <v>7</v>
      </c>
      <c r="E286">
        <v>199</v>
      </c>
      <c r="G286" s="1" t="s">
        <v>1389</v>
      </c>
    </row>
    <row r="287" spans="1:12" x14ac:dyDescent="0.2">
      <c r="G287" s="1"/>
    </row>
    <row r="288" spans="1:12" ht="16" x14ac:dyDescent="0.2">
      <c r="A288">
        <v>1594</v>
      </c>
      <c r="B288">
        <v>18420</v>
      </c>
      <c r="C288">
        <v>4</v>
      </c>
      <c r="D288">
        <v>7</v>
      </c>
      <c r="E288">
        <v>199</v>
      </c>
      <c r="F288">
        <v>1</v>
      </c>
      <c r="G288" s="1" t="s">
        <v>1390</v>
      </c>
      <c r="H288" t="s">
        <v>247</v>
      </c>
      <c r="I288">
        <v>1</v>
      </c>
      <c r="K288" s="4">
        <f>J288*I288</f>
        <v>0</v>
      </c>
    </row>
    <row r="289" spans="1:11" x14ac:dyDescent="0.2">
      <c r="G289" s="1"/>
    </row>
    <row r="290" spans="1:11" ht="16" x14ac:dyDescent="0.2">
      <c r="A290">
        <v>1595</v>
      </c>
      <c r="B290">
        <v>18421</v>
      </c>
      <c r="C290">
        <v>4</v>
      </c>
      <c r="D290">
        <v>7</v>
      </c>
      <c r="E290">
        <v>199</v>
      </c>
      <c r="F290">
        <v>2</v>
      </c>
      <c r="G290" s="1" t="s">
        <v>1391</v>
      </c>
      <c r="H290" t="s">
        <v>247</v>
      </c>
      <c r="I290">
        <v>1</v>
      </c>
      <c r="K290" s="4">
        <f t="shared" ref="K290:K336" si="6">J290*I290</f>
        <v>0</v>
      </c>
    </row>
    <row r="291" spans="1:11" x14ac:dyDescent="0.2">
      <c r="G291" s="1"/>
    </row>
    <row r="292" spans="1:11" ht="16" x14ac:dyDescent="0.2">
      <c r="A292">
        <v>1596</v>
      </c>
      <c r="B292">
        <v>18422</v>
      </c>
      <c r="C292">
        <v>4</v>
      </c>
      <c r="D292">
        <v>7</v>
      </c>
      <c r="E292">
        <v>199</v>
      </c>
      <c r="F292">
        <v>3</v>
      </c>
      <c r="G292" s="1" t="s">
        <v>1392</v>
      </c>
      <c r="H292" t="s">
        <v>247</v>
      </c>
      <c r="I292">
        <v>1</v>
      </c>
      <c r="K292" s="4">
        <f t="shared" si="6"/>
        <v>0</v>
      </c>
    </row>
    <row r="293" spans="1:11" x14ac:dyDescent="0.2">
      <c r="G293" s="1"/>
    </row>
    <row r="294" spans="1:11" ht="16" x14ac:dyDescent="0.2">
      <c r="A294">
        <v>1597</v>
      </c>
      <c r="B294">
        <v>18423</v>
      </c>
      <c r="C294">
        <v>4</v>
      </c>
      <c r="D294">
        <v>7</v>
      </c>
      <c r="E294">
        <v>199</v>
      </c>
      <c r="F294">
        <v>4</v>
      </c>
      <c r="G294" s="1" t="s">
        <v>1393</v>
      </c>
      <c r="H294" t="s">
        <v>247</v>
      </c>
      <c r="I294">
        <v>2</v>
      </c>
      <c r="K294" s="4">
        <f t="shared" si="6"/>
        <v>0</v>
      </c>
    </row>
    <row r="295" spans="1:11" x14ac:dyDescent="0.2">
      <c r="G295" s="1"/>
    </row>
    <row r="296" spans="1:11" ht="64" x14ac:dyDescent="0.2">
      <c r="A296">
        <v>1598</v>
      </c>
      <c r="B296">
        <v>18424</v>
      </c>
      <c r="C296">
        <v>4</v>
      </c>
      <c r="D296">
        <v>7</v>
      </c>
      <c r="E296">
        <v>199</v>
      </c>
      <c r="F296">
        <v>5</v>
      </c>
      <c r="G296" s="1" t="s">
        <v>1394</v>
      </c>
      <c r="H296" t="s">
        <v>247</v>
      </c>
      <c r="I296">
        <v>6</v>
      </c>
      <c r="K296" s="4">
        <f t="shared" si="6"/>
        <v>0</v>
      </c>
    </row>
    <row r="297" spans="1:11" x14ac:dyDescent="0.2">
      <c r="G297" s="1"/>
    </row>
    <row r="298" spans="1:11" ht="16" x14ac:dyDescent="0.2">
      <c r="A298">
        <v>1599</v>
      </c>
      <c r="B298">
        <v>18425</v>
      </c>
      <c r="C298">
        <v>4</v>
      </c>
      <c r="D298">
        <v>7</v>
      </c>
      <c r="E298">
        <v>199</v>
      </c>
      <c r="F298">
        <v>6</v>
      </c>
      <c r="G298" s="1" t="s">
        <v>1395</v>
      </c>
      <c r="H298" t="s">
        <v>247</v>
      </c>
      <c r="I298">
        <v>3</v>
      </c>
      <c r="K298" s="4">
        <f t="shared" si="6"/>
        <v>0</v>
      </c>
    </row>
    <row r="299" spans="1:11" x14ac:dyDescent="0.2">
      <c r="G299" s="1"/>
    </row>
    <row r="300" spans="1:11" ht="16" x14ac:dyDescent="0.2">
      <c r="A300">
        <v>1600</v>
      </c>
      <c r="B300">
        <v>18426</v>
      </c>
      <c r="C300">
        <v>4</v>
      </c>
      <c r="D300">
        <v>7</v>
      </c>
      <c r="E300">
        <v>199</v>
      </c>
      <c r="F300">
        <v>7</v>
      </c>
      <c r="G300" s="1" t="s">
        <v>1396</v>
      </c>
      <c r="H300" t="s">
        <v>247</v>
      </c>
      <c r="I300">
        <v>1</v>
      </c>
      <c r="K300" s="4">
        <f t="shared" si="6"/>
        <v>0</v>
      </c>
    </row>
    <row r="301" spans="1:11" x14ac:dyDescent="0.2">
      <c r="G301" s="1"/>
    </row>
    <row r="302" spans="1:11" ht="16" x14ac:dyDescent="0.2">
      <c r="A302">
        <v>1601</v>
      </c>
      <c r="B302">
        <v>18427</v>
      </c>
      <c r="C302">
        <v>4</v>
      </c>
      <c r="D302">
        <v>7</v>
      </c>
      <c r="E302">
        <v>200</v>
      </c>
      <c r="F302">
        <v>8</v>
      </c>
      <c r="G302" s="1" t="s">
        <v>1397</v>
      </c>
      <c r="H302" t="s">
        <v>247</v>
      </c>
      <c r="I302">
        <v>1</v>
      </c>
      <c r="K302" s="4">
        <f t="shared" si="6"/>
        <v>0</v>
      </c>
    </row>
    <row r="303" spans="1:11" x14ac:dyDescent="0.2">
      <c r="G303" s="1"/>
    </row>
    <row r="304" spans="1:11" ht="16" x14ac:dyDescent="0.2">
      <c r="A304">
        <v>1602</v>
      </c>
      <c r="B304">
        <v>18428</v>
      </c>
      <c r="C304">
        <v>4</v>
      </c>
      <c r="D304">
        <v>7</v>
      </c>
      <c r="E304">
        <v>200</v>
      </c>
      <c r="F304">
        <v>9</v>
      </c>
      <c r="G304" s="1" t="s">
        <v>1398</v>
      </c>
      <c r="H304" t="s">
        <v>247</v>
      </c>
      <c r="I304">
        <v>1</v>
      </c>
      <c r="K304" s="4">
        <f t="shared" si="6"/>
        <v>0</v>
      </c>
    </row>
    <row r="305" spans="1:11" x14ac:dyDescent="0.2">
      <c r="G305" s="1"/>
    </row>
    <row r="306" spans="1:11" ht="16" x14ac:dyDescent="0.2">
      <c r="A306">
        <v>1603</v>
      </c>
      <c r="B306">
        <v>18429</v>
      </c>
      <c r="C306">
        <v>4</v>
      </c>
      <c r="D306">
        <v>7</v>
      </c>
      <c r="E306">
        <v>200</v>
      </c>
      <c r="F306">
        <v>10</v>
      </c>
      <c r="G306" s="1" t="s">
        <v>1399</v>
      </c>
      <c r="H306" t="s">
        <v>247</v>
      </c>
      <c r="I306">
        <v>6</v>
      </c>
      <c r="K306" s="4">
        <f t="shared" si="6"/>
        <v>0</v>
      </c>
    </row>
    <row r="307" spans="1:11" x14ac:dyDescent="0.2">
      <c r="G307" s="1"/>
    </row>
    <row r="308" spans="1:11" ht="16" x14ac:dyDescent="0.2">
      <c r="A308">
        <v>1604</v>
      </c>
      <c r="B308">
        <v>18430</v>
      </c>
      <c r="C308">
        <v>4</v>
      </c>
      <c r="D308">
        <v>7</v>
      </c>
      <c r="E308">
        <v>200</v>
      </c>
      <c r="F308">
        <v>11</v>
      </c>
      <c r="G308" s="1" t="s">
        <v>1400</v>
      </c>
      <c r="H308" t="s">
        <v>247</v>
      </c>
      <c r="I308">
        <v>2</v>
      </c>
      <c r="K308" s="4">
        <f t="shared" si="6"/>
        <v>0</v>
      </c>
    </row>
    <row r="309" spans="1:11" x14ac:dyDescent="0.2">
      <c r="G309" s="1"/>
    </row>
    <row r="310" spans="1:11" ht="16" x14ac:dyDescent="0.2">
      <c r="A310">
        <v>1605</v>
      </c>
      <c r="B310">
        <v>18431</v>
      </c>
      <c r="C310">
        <v>4</v>
      </c>
      <c r="D310">
        <v>7</v>
      </c>
      <c r="E310">
        <v>200</v>
      </c>
      <c r="F310">
        <v>12</v>
      </c>
      <c r="G310" s="1" t="s">
        <v>1401</v>
      </c>
      <c r="H310" t="s">
        <v>247</v>
      </c>
      <c r="I310">
        <v>10</v>
      </c>
      <c r="K310" s="4">
        <f t="shared" si="6"/>
        <v>0</v>
      </c>
    </row>
    <row r="311" spans="1:11" x14ac:dyDescent="0.2">
      <c r="G311" s="1"/>
    </row>
    <row r="312" spans="1:11" ht="16" x14ac:dyDescent="0.2">
      <c r="A312">
        <v>1606</v>
      </c>
      <c r="B312">
        <v>18432</v>
      </c>
      <c r="C312">
        <v>4</v>
      </c>
      <c r="D312">
        <v>7</v>
      </c>
      <c r="E312">
        <v>200</v>
      </c>
      <c r="F312">
        <v>13</v>
      </c>
      <c r="G312" s="1" t="s">
        <v>1402</v>
      </c>
      <c r="H312" t="s">
        <v>247</v>
      </c>
      <c r="I312">
        <v>3</v>
      </c>
      <c r="K312" s="4">
        <f t="shared" si="6"/>
        <v>0</v>
      </c>
    </row>
    <row r="313" spans="1:11" x14ac:dyDescent="0.2">
      <c r="G313" s="1"/>
    </row>
    <row r="314" spans="1:11" ht="16" x14ac:dyDescent="0.2">
      <c r="A314">
        <v>1607</v>
      </c>
      <c r="B314">
        <v>18433</v>
      </c>
      <c r="C314">
        <v>4</v>
      </c>
      <c r="D314">
        <v>7</v>
      </c>
      <c r="E314">
        <v>200</v>
      </c>
      <c r="F314">
        <v>14</v>
      </c>
      <c r="G314" s="1" t="s">
        <v>1403</v>
      </c>
      <c r="H314" t="s">
        <v>247</v>
      </c>
      <c r="I314">
        <v>1</v>
      </c>
      <c r="K314" s="4">
        <f t="shared" si="6"/>
        <v>0</v>
      </c>
    </row>
    <row r="315" spans="1:11" x14ac:dyDescent="0.2">
      <c r="G315" s="1"/>
    </row>
    <row r="316" spans="1:11" ht="16" x14ac:dyDescent="0.2">
      <c r="A316">
        <v>1608</v>
      </c>
      <c r="B316">
        <v>18434</v>
      </c>
      <c r="C316">
        <v>4</v>
      </c>
      <c r="D316">
        <v>7</v>
      </c>
      <c r="E316">
        <v>200</v>
      </c>
      <c r="F316">
        <v>15</v>
      </c>
      <c r="G316" s="1" t="s">
        <v>1404</v>
      </c>
      <c r="H316" t="s">
        <v>247</v>
      </c>
      <c r="I316">
        <v>1</v>
      </c>
      <c r="K316" s="4">
        <f t="shared" si="6"/>
        <v>0</v>
      </c>
    </row>
    <row r="317" spans="1:11" x14ac:dyDescent="0.2">
      <c r="G317" s="1"/>
    </row>
    <row r="318" spans="1:11" ht="16" x14ac:dyDescent="0.2">
      <c r="A318">
        <v>1609</v>
      </c>
      <c r="B318">
        <v>18435</v>
      </c>
      <c r="C318">
        <v>4</v>
      </c>
      <c r="D318">
        <v>7</v>
      </c>
      <c r="E318">
        <v>200</v>
      </c>
      <c r="F318">
        <v>16</v>
      </c>
      <c r="G318" s="1" t="s">
        <v>1298</v>
      </c>
      <c r="H318" t="s">
        <v>292</v>
      </c>
      <c r="I318">
        <v>300</v>
      </c>
      <c r="K318" s="4">
        <f t="shared" si="6"/>
        <v>0</v>
      </c>
    </row>
    <row r="319" spans="1:11" x14ac:dyDescent="0.2">
      <c r="G319" s="1"/>
    </row>
    <row r="320" spans="1:11" ht="16" x14ac:dyDescent="0.2">
      <c r="A320">
        <v>1610</v>
      </c>
      <c r="B320">
        <v>18436</v>
      </c>
      <c r="C320">
        <v>4</v>
      </c>
      <c r="D320">
        <v>7</v>
      </c>
      <c r="E320">
        <v>200</v>
      </c>
      <c r="F320">
        <v>17</v>
      </c>
      <c r="G320" s="1" t="s">
        <v>1405</v>
      </c>
      <c r="H320" t="s">
        <v>247</v>
      </c>
      <c r="I320">
        <v>2</v>
      </c>
      <c r="K320" s="4">
        <f t="shared" si="6"/>
        <v>0</v>
      </c>
    </row>
    <row r="321" spans="1:11" x14ac:dyDescent="0.2">
      <c r="G321" s="1"/>
    </row>
    <row r="322" spans="1:11" ht="16" x14ac:dyDescent="0.2">
      <c r="A322">
        <v>1611</v>
      </c>
      <c r="B322">
        <v>18437</v>
      </c>
      <c r="C322">
        <v>4</v>
      </c>
      <c r="D322">
        <v>7</v>
      </c>
      <c r="E322">
        <v>200</v>
      </c>
      <c r="F322">
        <v>18</v>
      </c>
      <c r="G322" s="1" t="s">
        <v>1406</v>
      </c>
      <c r="H322" t="s">
        <v>247</v>
      </c>
      <c r="I322">
        <v>1</v>
      </c>
      <c r="K322" s="4">
        <f t="shared" si="6"/>
        <v>0</v>
      </c>
    </row>
    <row r="323" spans="1:11" x14ac:dyDescent="0.2">
      <c r="G323" s="1"/>
    </row>
    <row r="324" spans="1:11" ht="16" x14ac:dyDescent="0.2">
      <c r="A324">
        <v>1612</v>
      </c>
      <c r="B324">
        <v>18438</v>
      </c>
      <c r="C324">
        <v>4</v>
      </c>
      <c r="D324">
        <v>7</v>
      </c>
      <c r="E324">
        <v>200</v>
      </c>
      <c r="F324">
        <v>19</v>
      </c>
      <c r="G324" s="1" t="s">
        <v>1407</v>
      </c>
      <c r="H324" t="s">
        <v>247</v>
      </c>
      <c r="I324">
        <v>4</v>
      </c>
      <c r="K324" s="4">
        <f t="shared" si="6"/>
        <v>0</v>
      </c>
    </row>
    <row r="325" spans="1:11" x14ac:dyDescent="0.2">
      <c r="G325" s="1"/>
    </row>
    <row r="326" spans="1:11" ht="16" x14ac:dyDescent="0.2">
      <c r="A326">
        <v>1613</v>
      </c>
      <c r="B326">
        <v>18439</v>
      </c>
      <c r="C326">
        <v>4</v>
      </c>
      <c r="D326">
        <v>7</v>
      </c>
      <c r="E326">
        <v>200</v>
      </c>
      <c r="F326">
        <v>20</v>
      </c>
      <c r="G326" s="1" t="s">
        <v>1408</v>
      </c>
      <c r="H326" t="s">
        <v>247</v>
      </c>
      <c r="I326">
        <v>4</v>
      </c>
      <c r="K326" s="4">
        <f t="shared" si="6"/>
        <v>0</v>
      </c>
    </row>
    <row r="327" spans="1:11" x14ac:dyDescent="0.2">
      <c r="G327" s="1"/>
    </row>
    <row r="328" spans="1:11" ht="48" x14ac:dyDescent="0.2">
      <c r="A328">
        <v>1614</v>
      </c>
      <c r="B328">
        <v>18440</v>
      </c>
      <c r="C328">
        <v>4</v>
      </c>
      <c r="D328">
        <v>7</v>
      </c>
      <c r="E328">
        <v>200</v>
      </c>
      <c r="F328">
        <v>21</v>
      </c>
      <c r="G328" s="1" t="s">
        <v>1409</v>
      </c>
      <c r="H328" t="s">
        <v>247</v>
      </c>
      <c r="I328">
        <v>10</v>
      </c>
      <c r="K328" s="4">
        <f t="shared" si="6"/>
        <v>0</v>
      </c>
    </row>
    <row r="329" spans="1:11" x14ac:dyDescent="0.2">
      <c r="G329" s="1"/>
    </row>
    <row r="330" spans="1:11" ht="16" x14ac:dyDescent="0.2">
      <c r="A330">
        <v>1615</v>
      </c>
      <c r="B330">
        <v>18441</v>
      </c>
      <c r="C330">
        <v>4</v>
      </c>
      <c r="D330">
        <v>7</v>
      </c>
      <c r="E330">
        <v>200</v>
      </c>
      <c r="G330" s="1" t="s">
        <v>1313</v>
      </c>
    </row>
    <row r="331" spans="1:11" x14ac:dyDescent="0.2">
      <c r="G331" s="1"/>
    </row>
    <row r="332" spans="1:11" ht="16" x14ac:dyDescent="0.2">
      <c r="A332">
        <v>1616</v>
      </c>
      <c r="B332">
        <v>18442</v>
      </c>
      <c r="C332">
        <v>4</v>
      </c>
      <c r="D332">
        <v>7</v>
      </c>
      <c r="E332">
        <v>200</v>
      </c>
      <c r="F332">
        <v>22</v>
      </c>
      <c r="G332" s="1" t="s">
        <v>1332</v>
      </c>
      <c r="H332" t="s">
        <v>247</v>
      </c>
      <c r="I332">
        <v>1</v>
      </c>
      <c r="K332" s="4">
        <f t="shared" si="6"/>
        <v>0</v>
      </c>
    </row>
    <row r="333" spans="1:11" x14ac:dyDescent="0.2">
      <c r="G333" s="1"/>
    </row>
    <row r="334" spans="1:11" ht="16" x14ac:dyDescent="0.2">
      <c r="A334">
        <v>1617</v>
      </c>
      <c r="B334">
        <v>18443</v>
      </c>
      <c r="C334">
        <v>4</v>
      </c>
      <c r="D334">
        <v>7</v>
      </c>
      <c r="E334">
        <v>200</v>
      </c>
      <c r="F334">
        <v>23</v>
      </c>
      <c r="G334" s="1" t="s">
        <v>1410</v>
      </c>
      <c r="H334" t="s">
        <v>247</v>
      </c>
      <c r="I334">
        <v>3</v>
      </c>
      <c r="K334" s="4">
        <f t="shared" si="6"/>
        <v>0</v>
      </c>
    </row>
    <row r="335" spans="1:11" x14ac:dyDescent="0.2">
      <c r="G335" s="1"/>
    </row>
    <row r="336" spans="1:11" ht="16" x14ac:dyDescent="0.2">
      <c r="A336">
        <v>1618</v>
      </c>
      <c r="B336">
        <v>18444</v>
      </c>
      <c r="C336">
        <v>4</v>
      </c>
      <c r="D336">
        <v>7</v>
      </c>
      <c r="E336">
        <v>200</v>
      </c>
      <c r="F336">
        <v>24</v>
      </c>
      <c r="G336" s="1" t="s">
        <v>1333</v>
      </c>
      <c r="H336" t="s">
        <v>247</v>
      </c>
      <c r="I336">
        <v>1</v>
      </c>
      <c r="K336" s="4">
        <f t="shared" si="6"/>
        <v>0</v>
      </c>
    </row>
    <row r="337" spans="1:12" x14ac:dyDescent="0.2">
      <c r="G337" s="1"/>
      <c r="L337" s="4">
        <f>SUM(K288:K336)</f>
        <v>0</v>
      </c>
    </row>
    <row r="338" spans="1:12" x14ac:dyDescent="0.2">
      <c r="A338">
        <v>1619</v>
      </c>
      <c r="B338">
        <v>0</v>
      </c>
      <c r="C338">
        <v>4</v>
      </c>
      <c r="D338">
        <v>7</v>
      </c>
      <c r="G338" s="1"/>
    </row>
    <row r="339" spans="1:12" x14ac:dyDescent="0.2">
      <c r="G339" s="1"/>
    </row>
    <row r="340" spans="1:12" ht="16" x14ac:dyDescent="0.2">
      <c r="A340">
        <v>1620</v>
      </c>
      <c r="B340">
        <v>18445</v>
      </c>
      <c r="C340">
        <v>4</v>
      </c>
      <c r="D340">
        <v>8</v>
      </c>
      <c r="E340">
        <v>202</v>
      </c>
      <c r="G340" s="1" t="s">
        <v>1411</v>
      </c>
    </row>
    <row r="341" spans="1:12" x14ac:dyDescent="0.2">
      <c r="G341" s="1"/>
    </row>
    <row r="342" spans="1:12" ht="96" x14ac:dyDescent="0.2">
      <c r="A342">
        <v>1621</v>
      </c>
      <c r="B342">
        <v>19074</v>
      </c>
      <c r="C342">
        <v>4</v>
      </c>
      <c r="D342">
        <v>8</v>
      </c>
      <c r="E342">
        <v>202</v>
      </c>
      <c r="G342" s="1" t="s">
        <v>1285</v>
      </c>
    </row>
    <row r="343" spans="1:12" x14ac:dyDescent="0.2">
      <c r="G343" s="1"/>
    </row>
    <row r="344" spans="1:12" ht="48" x14ac:dyDescent="0.2">
      <c r="A344">
        <v>1622</v>
      </c>
      <c r="B344">
        <v>18446</v>
      </c>
      <c r="C344">
        <v>4</v>
      </c>
      <c r="D344">
        <v>8</v>
      </c>
      <c r="E344">
        <v>202</v>
      </c>
      <c r="G344" s="1" t="s">
        <v>1286</v>
      </c>
    </row>
    <row r="345" spans="1:12" x14ac:dyDescent="0.2">
      <c r="G345" s="1"/>
    </row>
    <row r="346" spans="1:12" ht="16" x14ac:dyDescent="0.2">
      <c r="A346">
        <v>1623</v>
      </c>
      <c r="B346">
        <v>18447</v>
      </c>
      <c r="C346">
        <v>4</v>
      </c>
      <c r="D346">
        <v>8</v>
      </c>
      <c r="E346">
        <v>202</v>
      </c>
      <c r="G346" s="1" t="s">
        <v>1412</v>
      </c>
    </row>
    <row r="347" spans="1:12" x14ac:dyDescent="0.2">
      <c r="G347" s="1"/>
    </row>
    <row r="348" spans="1:12" ht="16" x14ac:dyDescent="0.2">
      <c r="A348">
        <v>1624</v>
      </c>
      <c r="B348">
        <v>18448</v>
      </c>
      <c r="C348">
        <v>4</v>
      </c>
      <c r="D348">
        <v>8</v>
      </c>
      <c r="E348">
        <v>202</v>
      </c>
      <c r="F348">
        <v>1</v>
      </c>
      <c r="G348" s="1" t="s">
        <v>1413</v>
      </c>
      <c r="H348" t="s">
        <v>247</v>
      </c>
      <c r="I348">
        <v>1</v>
      </c>
      <c r="K348" s="4">
        <f>J348*I348</f>
        <v>0</v>
      </c>
    </row>
    <row r="349" spans="1:12" x14ac:dyDescent="0.2">
      <c r="G349" s="1"/>
    </row>
    <row r="350" spans="1:12" ht="16" x14ac:dyDescent="0.2">
      <c r="A350">
        <v>1625</v>
      </c>
      <c r="B350">
        <v>18449</v>
      </c>
      <c r="C350">
        <v>4</v>
      </c>
      <c r="D350">
        <v>8</v>
      </c>
      <c r="E350">
        <v>202</v>
      </c>
      <c r="F350">
        <v>2</v>
      </c>
      <c r="G350" s="1" t="s">
        <v>1414</v>
      </c>
      <c r="H350" t="s">
        <v>247</v>
      </c>
      <c r="I350">
        <v>1</v>
      </c>
      <c r="K350" s="4">
        <f t="shared" ref="K350:K380" si="7">J350*I350</f>
        <v>0</v>
      </c>
    </row>
    <row r="351" spans="1:12" x14ac:dyDescent="0.2">
      <c r="G351" s="1"/>
    </row>
    <row r="352" spans="1:12" ht="32" x14ac:dyDescent="0.2">
      <c r="A352">
        <v>1626</v>
      </c>
      <c r="B352">
        <v>18450</v>
      </c>
      <c r="C352">
        <v>4</v>
      </c>
      <c r="D352">
        <v>8</v>
      </c>
      <c r="E352">
        <v>202</v>
      </c>
      <c r="F352">
        <v>3</v>
      </c>
      <c r="G352" s="1" t="s">
        <v>1415</v>
      </c>
      <c r="H352" t="s">
        <v>247</v>
      </c>
      <c r="I352">
        <v>2</v>
      </c>
      <c r="K352" s="4">
        <f t="shared" si="7"/>
        <v>0</v>
      </c>
    </row>
    <row r="353" spans="1:11" x14ac:dyDescent="0.2">
      <c r="G353" s="1"/>
    </row>
    <row r="354" spans="1:11" ht="32" x14ac:dyDescent="0.2">
      <c r="A354">
        <v>1627</v>
      </c>
      <c r="B354">
        <v>18451</v>
      </c>
      <c r="C354">
        <v>4</v>
      </c>
      <c r="D354">
        <v>8</v>
      </c>
      <c r="E354">
        <v>202</v>
      </c>
      <c r="F354">
        <v>4</v>
      </c>
      <c r="G354" s="1" t="s">
        <v>1416</v>
      </c>
      <c r="H354" t="s">
        <v>247</v>
      </c>
      <c r="I354">
        <v>3</v>
      </c>
      <c r="K354" s="4">
        <f t="shared" si="7"/>
        <v>0</v>
      </c>
    </row>
    <row r="355" spans="1:11" x14ac:dyDescent="0.2">
      <c r="G355" s="1"/>
    </row>
    <row r="356" spans="1:11" ht="16" x14ac:dyDescent="0.2">
      <c r="A356">
        <v>1628</v>
      </c>
      <c r="B356">
        <v>18452</v>
      </c>
      <c r="C356">
        <v>4</v>
      </c>
      <c r="D356">
        <v>8</v>
      </c>
      <c r="E356">
        <v>202</v>
      </c>
      <c r="F356">
        <v>5</v>
      </c>
      <c r="G356" s="1" t="s">
        <v>1417</v>
      </c>
      <c r="H356" t="s">
        <v>247</v>
      </c>
      <c r="I356">
        <v>3</v>
      </c>
      <c r="K356" s="4">
        <f t="shared" si="7"/>
        <v>0</v>
      </c>
    </row>
    <row r="357" spans="1:11" x14ac:dyDescent="0.2">
      <c r="G357" s="1"/>
    </row>
    <row r="358" spans="1:11" ht="16" x14ac:dyDescent="0.2">
      <c r="A358">
        <v>1629</v>
      </c>
      <c r="B358">
        <v>18453</v>
      </c>
      <c r="C358">
        <v>4</v>
      </c>
      <c r="D358">
        <v>8</v>
      </c>
      <c r="E358">
        <v>202</v>
      </c>
      <c r="F358">
        <v>6</v>
      </c>
      <c r="G358" s="1" t="s">
        <v>1418</v>
      </c>
      <c r="H358" t="s">
        <v>247</v>
      </c>
      <c r="I358">
        <v>3</v>
      </c>
      <c r="K358" s="4">
        <f t="shared" si="7"/>
        <v>0</v>
      </c>
    </row>
    <row r="359" spans="1:11" x14ac:dyDescent="0.2">
      <c r="G359" s="1"/>
    </row>
    <row r="360" spans="1:11" ht="16" x14ac:dyDescent="0.2">
      <c r="A360">
        <v>1630</v>
      </c>
      <c r="B360">
        <v>18454</v>
      </c>
      <c r="C360">
        <v>4</v>
      </c>
      <c r="D360">
        <v>8</v>
      </c>
      <c r="E360">
        <v>202</v>
      </c>
      <c r="F360">
        <v>7</v>
      </c>
      <c r="G360" s="1" t="s">
        <v>1419</v>
      </c>
      <c r="H360" t="s">
        <v>247</v>
      </c>
      <c r="I360">
        <v>50</v>
      </c>
      <c r="K360" s="4">
        <f t="shared" si="7"/>
        <v>0</v>
      </c>
    </row>
    <row r="361" spans="1:11" x14ac:dyDescent="0.2">
      <c r="G361" s="1"/>
    </row>
    <row r="362" spans="1:11" ht="16" x14ac:dyDescent="0.2">
      <c r="A362">
        <v>1631</v>
      </c>
      <c r="B362">
        <v>18455</v>
      </c>
      <c r="C362">
        <v>4</v>
      </c>
      <c r="D362">
        <v>8</v>
      </c>
      <c r="E362">
        <v>202</v>
      </c>
      <c r="F362">
        <v>8</v>
      </c>
      <c r="G362" s="1" t="s">
        <v>1420</v>
      </c>
      <c r="H362" t="s">
        <v>247</v>
      </c>
      <c r="I362">
        <v>3</v>
      </c>
      <c r="K362" s="4">
        <f t="shared" si="7"/>
        <v>0</v>
      </c>
    </row>
    <row r="363" spans="1:11" x14ac:dyDescent="0.2">
      <c r="G363" s="1"/>
    </row>
    <row r="364" spans="1:11" ht="16" x14ac:dyDescent="0.2">
      <c r="A364">
        <v>1632</v>
      </c>
      <c r="B364">
        <v>18456</v>
      </c>
      <c r="C364">
        <v>4</v>
      </c>
      <c r="D364">
        <v>8</v>
      </c>
      <c r="E364">
        <v>202</v>
      </c>
      <c r="F364">
        <v>9</v>
      </c>
      <c r="G364" s="1" t="s">
        <v>1421</v>
      </c>
      <c r="H364" t="s">
        <v>247</v>
      </c>
      <c r="I364">
        <v>3</v>
      </c>
      <c r="K364" s="4">
        <f t="shared" si="7"/>
        <v>0</v>
      </c>
    </row>
    <row r="365" spans="1:11" x14ac:dyDescent="0.2">
      <c r="G365" s="1"/>
    </row>
    <row r="366" spans="1:11" ht="16" x14ac:dyDescent="0.2">
      <c r="A366">
        <v>1633</v>
      </c>
      <c r="B366">
        <v>18457</v>
      </c>
      <c r="C366">
        <v>4</v>
      </c>
      <c r="D366">
        <v>8</v>
      </c>
      <c r="E366">
        <v>203</v>
      </c>
      <c r="F366">
        <v>10</v>
      </c>
      <c r="G366" s="1" t="s">
        <v>1422</v>
      </c>
      <c r="H366" t="s">
        <v>247</v>
      </c>
      <c r="I366">
        <v>3</v>
      </c>
      <c r="K366" s="4">
        <f t="shared" si="7"/>
        <v>0</v>
      </c>
    </row>
    <row r="367" spans="1:11" x14ac:dyDescent="0.2">
      <c r="G367" s="1"/>
    </row>
    <row r="368" spans="1:11" ht="16" x14ac:dyDescent="0.2">
      <c r="A368">
        <v>1634</v>
      </c>
      <c r="B368">
        <v>18458</v>
      </c>
      <c r="C368">
        <v>4</v>
      </c>
      <c r="D368">
        <v>8</v>
      </c>
      <c r="E368">
        <v>203</v>
      </c>
      <c r="F368">
        <v>11</v>
      </c>
      <c r="G368" s="1" t="s">
        <v>1353</v>
      </c>
      <c r="H368" t="s">
        <v>247</v>
      </c>
      <c r="I368">
        <v>50</v>
      </c>
      <c r="K368" s="4">
        <f t="shared" si="7"/>
        <v>0</v>
      </c>
    </row>
    <row r="369" spans="1:12" x14ac:dyDescent="0.2">
      <c r="G369" s="1"/>
    </row>
    <row r="370" spans="1:12" ht="16" x14ac:dyDescent="0.2">
      <c r="A370">
        <v>1635</v>
      </c>
      <c r="B370">
        <v>18459</v>
      </c>
      <c r="C370">
        <v>4</v>
      </c>
      <c r="D370">
        <v>8</v>
      </c>
      <c r="E370">
        <v>203</v>
      </c>
      <c r="F370">
        <v>12</v>
      </c>
      <c r="G370" s="1" t="s">
        <v>1423</v>
      </c>
      <c r="H370" t="s">
        <v>247</v>
      </c>
      <c r="I370">
        <v>1</v>
      </c>
      <c r="K370" s="4">
        <f t="shared" si="7"/>
        <v>0</v>
      </c>
    </row>
    <row r="371" spans="1:12" x14ac:dyDescent="0.2">
      <c r="G371" s="1"/>
    </row>
    <row r="372" spans="1:12" ht="32" x14ac:dyDescent="0.2">
      <c r="A372">
        <v>1636</v>
      </c>
      <c r="B372">
        <v>18460</v>
      </c>
      <c r="C372">
        <v>4</v>
      </c>
      <c r="D372">
        <v>8</v>
      </c>
      <c r="E372">
        <v>203</v>
      </c>
      <c r="F372">
        <v>13</v>
      </c>
      <c r="G372" s="1" t="s">
        <v>1424</v>
      </c>
      <c r="H372" t="s">
        <v>247</v>
      </c>
      <c r="I372">
        <v>1</v>
      </c>
      <c r="K372" s="4">
        <f t="shared" si="7"/>
        <v>0</v>
      </c>
    </row>
    <row r="373" spans="1:12" x14ac:dyDescent="0.2">
      <c r="G373" s="1"/>
    </row>
    <row r="374" spans="1:12" ht="16" x14ac:dyDescent="0.2">
      <c r="A374">
        <v>1637</v>
      </c>
      <c r="B374">
        <v>18962</v>
      </c>
      <c r="C374">
        <v>4</v>
      </c>
      <c r="D374">
        <v>8</v>
      </c>
      <c r="E374">
        <v>203</v>
      </c>
      <c r="G374" s="1" t="s">
        <v>1313</v>
      </c>
    </row>
    <row r="375" spans="1:12" x14ac:dyDescent="0.2">
      <c r="G375" s="1"/>
    </row>
    <row r="376" spans="1:12" ht="16" x14ac:dyDescent="0.2">
      <c r="A376">
        <v>1638</v>
      </c>
      <c r="B376">
        <v>18461</v>
      </c>
      <c r="C376">
        <v>4</v>
      </c>
      <c r="D376">
        <v>8</v>
      </c>
      <c r="E376">
        <v>203</v>
      </c>
      <c r="F376">
        <v>14</v>
      </c>
      <c r="G376" s="1" t="s">
        <v>1332</v>
      </c>
      <c r="H376" t="s">
        <v>247</v>
      </c>
      <c r="I376">
        <v>1</v>
      </c>
      <c r="K376" s="4">
        <f t="shared" si="7"/>
        <v>0</v>
      </c>
    </row>
    <row r="377" spans="1:12" x14ac:dyDescent="0.2">
      <c r="G377" s="1"/>
    </row>
    <row r="378" spans="1:12" ht="16" x14ac:dyDescent="0.2">
      <c r="A378">
        <v>1639</v>
      </c>
      <c r="B378">
        <v>18462</v>
      </c>
      <c r="C378">
        <v>4</v>
      </c>
      <c r="D378">
        <v>8</v>
      </c>
      <c r="E378">
        <v>203</v>
      </c>
      <c r="F378">
        <v>15</v>
      </c>
      <c r="G378" s="1" t="s">
        <v>1410</v>
      </c>
      <c r="H378" t="s">
        <v>247</v>
      </c>
      <c r="I378">
        <v>1</v>
      </c>
      <c r="K378" s="4">
        <f t="shared" si="7"/>
        <v>0</v>
      </c>
    </row>
    <row r="379" spans="1:12" x14ac:dyDescent="0.2">
      <c r="G379" s="1"/>
    </row>
    <row r="380" spans="1:12" ht="16" x14ac:dyDescent="0.2">
      <c r="A380">
        <v>1640</v>
      </c>
      <c r="B380">
        <v>18463</v>
      </c>
      <c r="C380">
        <v>4</v>
      </c>
      <c r="D380">
        <v>8</v>
      </c>
      <c r="E380">
        <v>203</v>
      </c>
      <c r="F380">
        <v>16</v>
      </c>
      <c r="G380" s="1" t="s">
        <v>1333</v>
      </c>
      <c r="H380" t="s">
        <v>247</v>
      </c>
      <c r="I380">
        <v>1</v>
      </c>
      <c r="K380" s="4">
        <f t="shared" si="7"/>
        <v>0</v>
      </c>
    </row>
    <row r="381" spans="1:12" x14ac:dyDescent="0.2">
      <c r="G381" s="1"/>
      <c r="L381" s="4">
        <f>SUM(K348:K380)</f>
        <v>0</v>
      </c>
    </row>
    <row r="382" spans="1:12" x14ac:dyDescent="0.2">
      <c r="A382">
        <v>1641</v>
      </c>
      <c r="B382">
        <v>0</v>
      </c>
      <c r="C382">
        <v>4</v>
      </c>
      <c r="D382">
        <v>8</v>
      </c>
      <c r="G382" s="1"/>
    </row>
    <row r="383" spans="1:12" x14ac:dyDescent="0.2">
      <c r="G383" s="1"/>
    </row>
    <row r="384" spans="1:12" ht="16" x14ac:dyDescent="0.2">
      <c r="A384">
        <v>1642</v>
      </c>
      <c r="B384">
        <v>18464</v>
      </c>
      <c r="C384">
        <v>4</v>
      </c>
      <c r="D384">
        <v>9</v>
      </c>
      <c r="E384">
        <v>205</v>
      </c>
      <c r="G384" s="1" t="s">
        <v>1425</v>
      </c>
    </row>
    <row r="385" spans="1:11" x14ac:dyDescent="0.2">
      <c r="G385" s="1"/>
    </row>
    <row r="386" spans="1:11" ht="96" x14ac:dyDescent="0.2">
      <c r="A386">
        <v>1643</v>
      </c>
      <c r="B386">
        <v>19075</v>
      </c>
      <c r="C386">
        <v>4</v>
      </c>
      <c r="D386">
        <v>9</v>
      </c>
      <c r="E386">
        <v>205</v>
      </c>
      <c r="G386" s="1" t="s">
        <v>1285</v>
      </c>
    </row>
    <row r="387" spans="1:11" x14ac:dyDescent="0.2">
      <c r="G387" s="1"/>
    </row>
    <row r="388" spans="1:11" ht="48" x14ac:dyDescent="0.2">
      <c r="A388">
        <v>1644</v>
      </c>
      <c r="B388">
        <v>18465</v>
      </c>
      <c r="C388">
        <v>4</v>
      </c>
      <c r="D388">
        <v>9</v>
      </c>
      <c r="E388">
        <v>205</v>
      </c>
      <c r="G388" s="1" t="s">
        <v>1286</v>
      </c>
    </row>
    <row r="389" spans="1:11" x14ac:dyDescent="0.2">
      <c r="G389" s="1"/>
    </row>
    <row r="390" spans="1:11" ht="16" x14ac:dyDescent="0.2">
      <c r="A390">
        <v>1645</v>
      </c>
      <c r="B390">
        <v>18466</v>
      </c>
      <c r="C390">
        <v>4</v>
      </c>
      <c r="D390">
        <v>9</v>
      </c>
      <c r="E390">
        <v>205</v>
      </c>
      <c r="G390" s="1" t="s">
        <v>1426</v>
      </c>
    </row>
    <row r="391" spans="1:11" x14ac:dyDescent="0.2">
      <c r="G391" s="1"/>
    </row>
    <row r="392" spans="1:11" ht="16" x14ac:dyDescent="0.2">
      <c r="A392">
        <v>1646</v>
      </c>
      <c r="B392">
        <v>18467</v>
      </c>
      <c r="C392">
        <v>4</v>
      </c>
      <c r="D392">
        <v>9</v>
      </c>
      <c r="E392">
        <v>205</v>
      </c>
      <c r="F392">
        <v>1</v>
      </c>
      <c r="G392" s="1" t="s">
        <v>1427</v>
      </c>
      <c r="H392" t="s">
        <v>247</v>
      </c>
      <c r="I392">
        <v>3</v>
      </c>
      <c r="K392" s="4">
        <f>J392*I392</f>
        <v>0</v>
      </c>
    </row>
    <row r="393" spans="1:11" x14ac:dyDescent="0.2">
      <c r="G393" s="1"/>
    </row>
    <row r="394" spans="1:11" ht="16" x14ac:dyDescent="0.2">
      <c r="A394">
        <v>1647</v>
      </c>
      <c r="B394">
        <v>18468</v>
      </c>
      <c r="C394">
        <v>4</v>
      </c>
      <c r="D394">
        <v>9</v>
      </c>
      <c r="E394">
        <v>205</v>
      </c>
      <c r="F394">
        <v>2</v>
      </c>
      <c r="G394" s="1" t="s">
        <v>1428</v>
      </c>
      <c r="H394" t="s">
        <v>247</v>
      </c>
      <c r="I394">
        <v>3</v>
      </c>
      <c r="K394" s="4">
        <f t="shared" ref="K394:K412" si="8">J394*I394</f>
        <v>0</v>
      </c>
    </row>
    <row r="395" spans="1:11" x14ac:dyDescent="0.2">
      <c r="G395" s="1"/>
    </row>
    <row r="396" spans="1:11" ht="16" x14ac:dyDescent="0.2">
      <c r="A396">
        <v>1648</v>
      </c>
      <c r="B396">
        <v>18469</v>
      </c>
      <c r="C396">
        <v>4</v>
      </c>
      <c r="D396">
        <v>9</v>
      </c>
      <c r="E396">
        <v>205</v>
      </c>
      <c r="F396">
        <v>3</v>
      </c>
      <c r="G396" s="1" t="s">
        <v>1429</v>
      </c>
      <c r="H396" t="s">
        <v>247</v>
      </c>
      <c r="I396">
        <v>3</v>
      </c>
      <c r="K396" s="4">
        <f t="shared" si="8"/>
        <v>0</v>
      </c>
    </row>
    <row r="397" spans="1:11" x14ac:dyDescent="0.2">
      <c r="G397" s="1"/>
    </row>
    <row r="398" spans="1:11" ht="16" x14ac:dyDescent="0.2">
      <c r="A398">
        <v>1649</v>
      </c>
      <c r="B398">
        <v>18470</v>
      </c>
      <c r="C398">
        <v>4</v>
      </c>
      <c r="D398">
        <v>9</v>
      </c>
      <c r="E398">
        <v>205</v>
      </c>
      <c r="F398">
        <v>4</v>
      </c>
      <c r="G398" s="1" t="s">
        <v>1430</v>
      </c>
      <c r="H398" t="s">
        <v>247</v>
      </c>
      <c r="I398">
        <v>1</v>
      </c>
      <c r="K398" s="4">
        <f t="shared" si="8"/>
        <v>0</v>
      </c>
    </row>
    <row r="399" spans="1:11" x14ac:dyDescent="0.2">
      <c r="G399" s="1"/>
    </row>
    <row r="400" spans="1:11" ht="16" x14ac:dyDescent="0.2">
      <c r="A400">
        <v>1650</v>
      </c>
      <c r="B400">
        <v>18471</v>
      </c>
      <c r="C400">
        <v>4</v>
      </c>
      <c r="D400">
        <v>9</v>
      </c>
      <c r="E400">
        <v>205</v>
      </c>
      <c r="F400">
        <v>5</v>
      </c>
      <c r="G400" s="1" t="s">
        <v>1431</v>
      </c>
      <c r="H400" t="s">
        <v>292</v>
      </c>
      <c r="I400">
        <v>50</v>
      </c>
      <c r="K400" s="4">
        <f t="shared" si="8"/>
        <v>0</v>
      </c>
    </row>
    <row r="401" spans="1:12" x14ac:dyDescent="0.2">
      <c r="G401" s="1"/>
    </row>
    <row r="402" spans="1:12" ht="16" x14ac:dyDescent="0.2">
      <c r="A402">
        <v>1651</v>
      </c>
      <c r="B402">
        <v>18472</v>
      </c>
      <c r="C402">
        <v>4</v>
      </c>
      <c r="D402">
        <v>9</v>
      </c>
      <c r="E402">
        <v>205</v>
      </c>
      <c r="F402">
        <v>6</v>
      </c>
      <c r="G402" s="1" t="s">
        <v>1432</v>
      </c>
      <c r="H402" t="s">
        <v>292</v>
      </c>
      <c r="I402">
        <v>15</v>
      </c>
      <c r="K402" s="4">
        <f t="shared" si="8"/>
        <v>0</v>
      </c>
    </row>
    <row r="403" spans="1:12" x14ac:dyDescent="0.2">
      <c r="G403" s="1"/>
    </row>
    <row r="404" spans="1:12" ht="16" x14ac:dyDescent="0.2">
      <c r="A404">
        <v>1652</v>
      </c>
      <c r="B404">
        <v>18473</v>
      </c>
      <c r="C404">
        <v>4</v>
      </c>
      <c r="D404">
        <v>9</v>
      </c>
      <c r="E404">
        <v>205</v>
      </c>
      <c r="F404">
        <v>7</v>
      </c>
      <c r="G404" s="1" t="s">
        <v>1433</v>
      </c>
      <c r="H404" t="s">
        <v>247</v>
      </c>
      <c r="I404">
        <v>1</v>
      </c>
      <c r="K404" s="4">
        <f t="shared" si="8"/>
        <v>0</v>
      </c>
    </row>
    <row r="405" spans="1:12" x14ac:dyDescent="0.2">
      <c r="G405" s="1"/>
    </row>
    <row r="406" spans="1:12" ht="16" x14ac:dyDescent="0.2">
      <c r="A406">
        <v>1653</v>
      </c>
      <c r="B406">
        <v>18474</v>
      </c>
      <c r="C406">
        <v>4</v>
      </c>
      <c r="D406">
        <v>9</v>
      </c>
      <c r="E406">
        <v>205</v>
      </c>
      <c r="G406" s="1" t="s">
        <v>1313</v>
      </c>
    </row>
    <row r="407" spans="1:12" x14ac:dyDescent="0.2">
      <c r="G407" s="1"/>
    </row>
    <row r="408" spans="1:12" ht="16" x14ac:dyDescent="0.2">
      <c r="A408">
        <v>1654</v>
      </c>
      <c r="B408">
        <v>18475</v>
      </c>
      <c r="C408">
        <v>4</v>
      </c>
      <c r="D408">
        <v>9</v>
      </c>
      <c r="E408">
        <v>205</v>
      </c>
      <c r="F408">
        <v>8</v>
      </c>
      <c r="G408" s="1" t="s">
        <v>1332</v>
      </c>
      <c r="H408" t="s">
        <v>247</v>
      </c>
      <c r="I408">
        <v>1</v>
      </c>
      <c r="K408" s="4">
        <f t="shared" si="8"/>
        <v>0</v>
      </c>
    </row>
    <row r="409" spans="1:12" x14ac:dyDescent="0.2">
      <c r="G409" s="1"/>
    </row>
    <row r="410" spans="1:12" ht="16" x14ac:dyDescent="0.2">
      <c r="A410">
        <v>1655</v>
      </c>
      <c r="B410">
        <v>18476</v>
      </c>
      <c r="C410">
        <v>4</v>
      </c>
      <c r="D410">
        <v>9</v>
      </c>
      <c r="E410">
        <v>205</v>
      </c>
      <c r="F410">
        <v>9</v>
      </c>
      <c r="G410" s="1" t="s">
        <v>1434</v>
      </c>
      <c r="H410" t="s">
        <v>247</v>
      </c>
      <c r="I410">
        <v>1</v>
      </c>
      <c r="K410" s="4">
        <f t="shared" si="8"/>
        <v>0</v>
      </c>
    </row>
    <row r="411" spans="1:12" x14ac:dyDescent="0.2">
      <c r="G411" s="1"/>
    </row>
    <row r="412" spans="1:12" ht="16" x14ac:dyDescent="0.2">
      <c r="A412">
        <v>1656</v>
      </c>
      <c r="B412">
        <v>18477</v>
      </c>
      <c r="C412">
        <v>4</v>
      </c>
      <c r="D412">
        <v>9</v>
      </c>
      <c r="E412">
        <v>205</v>
      </c>
      <c r="F412">
        <v>10</v>
      </c>
      <c r="G412" s="1" t="s">
        <v>1333</v>
      </c>
      <c r="H412" t="s">
        <v>247</v>
      </c>
      <c r="I412">
        <v>1</v>
      </c>
      <c r="K412" s="4">
        <f t="shared" si="8"/>
        <v>0</v>
      </c>
    </row>
    <row r="413" spans="1:12" x14ac:dyDescent="0.2">
      <c r="G413" s="1"/>
      <c r="L413" s="4">
        <f>SUM(K392:K412)</f>
        <v>0</v>
      </c>
    </row>
    <row r="414" spans="1:12" x14ac:dyDescent="0.2">
      <c r="A414">
        <v>1657</v>
      </c>
      <c r="B414">
        <v>0</v>
      </c>
      <c r="C414">
        <v>4</v>
      </c>
      <c r="D414">
        <v>9</v>
      </c>
      <c r="G414" s="1"/>
    </row>
    <row r="415" spans="1:12" x14ac:dyDescent="0.2">
      <c r="G415" s="1"/>
    </row>
    <row r="416" spans="1:12" ht="16" x14ac:dyDescent="0.2">
      <c r="A416">
        <v>1658</v>
      </c>
      <c r="B416">
        <v>18478</v>
      </c>
      <c r="C416">
        <v>4</v>
      </c>
      <c r="D416">
        <v>10</v>
      </c>
      <c r="E416">
        <v>206</v>
      </c>
      <c r="G416" s="1" t="s">
        <v>1435</v>
      </c>
    </row>
    <row r="417" spans="1:11" x14ac:dyDescent="0.2">
      <c r="G417" s="1"/>
    </row>
    <row r="418" spans="1:11" ht="96" x14ac:dyDescent="0.2">
      <c r="A418">
        <v>1659</v>
      </c>
      <c r="B418">
        <v>19076</v>
      </c>
      <c r="C418">
        <v>4</v>
      </c>
      <c r="D418">
        <v>10</v>
      </c>
      <c r="E418">
        <v>206</v>
      </c>
      <c r="G418" s="1" t="s">
        <v>1285</v>
      </c>
    </row>
    <row r="419" spans="1:11" x14ac:dyDescent="0.2">
      <c r="G419" s="1"/>
    </row>
    <row r="420" spans="1:11" ht="32" x14ac:dyDescent="0.2">
      <c r="A420">
        <v>1660</v>
      </c>
      <c r="B420">
        <v>18479</v>
      </c>
      <c r="C420">
        <v>4</v>
      </c>
      <c r="D420">
        <v>10</v>
      </c>
      <c r="E420">
        <v>206</v>
      </c>
      <c r="G420" s="1" t="s">
        <v>1436</v>
      </c>
    </row>
    <row r="421" spans="1:11" x14ac:dyDescent="0.2">
      <c r="G421" s="1"/>
    </row>
    <row r="422" spans="1:11" ht="48" x14ac:dyDescent="0.2">
      <c r="A422">
        <v>1661</v>
      </c>
      <c r="B422">
        <v>18480</v>
      </c>
      <c r="C422">
        <v>4</v>
      </c>
      <c r="D422">
        <v>10</v>
      </c>
      <c r="E422">
        <v>206</v>
      </c>
      <c r="G422" s="1" t="s">
        <v>1437</v>
      </c>
    </row>
    <row r="423" spans="1:11" x14ac:dyDescent="0.2">
      <c r="G423" s="1"/>
    </row>
    <row r="424" spans="1:11" ht="16" x14ac:dyDescent="0.2">
      <c r="A424">
        <v>1662</v>
      </c>
      <c r="B424">
        <v>18963</v>
      </c>
      <c r="C424">
        <v>4</v>
      </c>
      <c r="D424">
        <v>10</v>
      </c>
      <c r="E424">
        <v>206</v>
      </c>
      <c r="F424">
        <v>1</v>
      </c>
      <c r="G424" s="1" t="s">
        <v>1438</v>
      </c>
      <c r="H424" t="s">
        <v>1439</v>
      </c>
      <c r="I424">
        <v>12</v>
      </c>
      <c r="K424" s="4">
        <f>J424*I424</f>
        <v>0</v>
      </c>
    </row>
    <row r="425" spans="1:11" x14ac:dyDescent="0.2">
      <c r="G425" s="1"/>
    </row>
    <row r="426" spans="1:11" ht="16" x14ac:dyDescent="0.2">
      <c r="A426">
        <v>1663</v>
      </c>
      <c r="B426">
        <v>18964</v>
      </c>
      <c r="C426">
        <v>4</v>
      </c>
      <c r="D426">
        <v>10</v>
      </c>
      <c r="E426">
        <v>206</v>
      </c>
      <c r="F426">
        <v>2</v>
      </c>
      <c r="G426" s="1" t="s">
        <v>1440</v>
      </c>
      <c r="H426" t="s">
        <v>1439</v>
      </c>
      <c r="I426">
        <v>12</v>
      </c>
      <c r="K426" s="4">
        <f t="shared" ref="K426:K442" si="9">J426*I426</f>
        <v>0</v>
      </c>
    </row>
    <row r="427" spans="1:11" x14ac:dyDescent="0.2">
      <c r="G427" s="1"/>
    </row>
    <row r="428" spans="1:11" ht="16" x14ac:dyDescent="0.2">
      <c r="A428">
        <v>1664</v>
      </c>
      <c r="B428">
        <v>18965</v>
      </c>
      <c r="C428">
        <v>4</v>
      </c>
      <c r="D428">
        <v>10</v>
      </c>
      <c r="E428">
        <v>206</v>
      </c>
      <c r="F428">
        <v>3</v>
      </c>
      <c r="G428" s="1" t="s">
        <v>1441</v>
      </c>
      <c r="H428" t="s">
        <v>1439</v>
      </c>
      <c r="I428">
        <v>12</v>
      </c>
      <c r="K428" s="4">
        <f t="shared" si="9"/>
        <v>0</v>
      </c>
    </row>
    <row r="429" spans="1:11" x14ac:dyDescent="0.2">
      <c r="G429" s="1"/>
    </row>
    <row r="430" spans="1:11" ht="16" x14ac:dyDescent="0.2">
      <c r="A430">
        <v>1665</v>
      </c>
      <c r="B430">
        <v>18966</v>
      </c>
      <c r="C430">
        <v>4</v>
      </c>
      <c r="D430">
        <v>10</v>
      </c>
      <c r="E430">
        <v>206</v>
      </c>
      <c r="F430">
        <v>4</v>
      </c>
      <c r="G430" s="1" t="s">
        <v>1442</v>
      </c>
      <c r="H430" t="s">
        <v>1439</v>
      </c>
      <c r="I430">
        <v>12</v>
      </c>
      <c r="K430" s="4">
        <f t="shared" si="9"/>
        <v>0</v>
      </c>
    </row>
    <row r="431" spans="1:11" x14ac:dyDescent="0.2">
      <c r="G431" s="1"/>
    </row>
    <row r="432" spans="1:11" ht="16" x14ac:dyDescent="0.2">
      <c r="A432">
        <v>1666</v>
      </c>
      <c r="B432">
        <v>18967</v>
      </c>
      <c r="C432">
        <v>4</v>
      </c>
      <c r="D432">
        <v>10</v>
      </c>
      <c r="E432">
        <v>206</v>
      </c>
      <c r="F432">
        <v>5</v>
      </c>
      <c r="G432" s="1" t="s">
        <v>1443</v>
      </c>
      <c r="H432" t="s">
        <v>1439</v>
      </c>
      <c r="I432">
        <v>12</v>
      </c>
      <c r="K432" s="4">
        <f t="shared" si="9"/>
        <v>0</v>
      </c>
    </row>
    <row r="433" spans="1:12" x14ac:dyDescent="0.2">
      <c r="G433" s="1"/>
    </row>
    <row r="434" spans="1:12" ht="16" x14ac:dyDescent="0.2">
      <c r="A434">
        <v>1667</v>
      </c>
      <c r="B434">
        <v>18968</v>
      </c>
      <c r="C434">
        <v>4</v>
      </c>
      <c r="D434">
        <v>10</v>
      </c>
      <c r="E434">
        <v>206</v>
      </c>
      <c r="F434">
        <v>6</v>
      </c>
      <c r="G434" s="1" t="s">
        <v>1444</v>
      </c>
      <c r="H434" t="s">
        <v>1439</v>
      </c>
      <c r="I434">
        <v>12</v>
      </c>
      <c r="K434" s="4">
        <f t="shared" si="9"/>
        <v>0</v>
      </c>
    </row>
    <row r="435" spans="1:12" x14ac:dyDescent="0.2">
      <c r="G435" s="1"/>
    </row>
    <row r="436" spans="1:12" ht="16" x14ac:dyDescent="0.2">
      <c r="A436">
        <v>1668</v>
      </c>
      <c r="B436">
        <v>18969</v>
      </c>
      <c r="C436">
        <v>4</v>
      </c>
      <c r="D436">
        <v>10</v>
      </c>
      <c r="E436">
        <v>207</v>
      </c>
      <c r="F436">
        <v>7</v>
      </c>
      <c r="G436" s="1" t="s">
        <v>1445</v>
      </c>
      <c r="H436" t="s">
        <v>1439</v>
      </c>
      <c r="I436">
        <v>12</v>
      </c>
      <c r="K436" s="4">
        <f t="shared" si="9"/>
        <v>0</v>
      </c>
    </row>
    <row r="437" spans="1:12" x14ac:dyDescent="0.2">
      <c r="G437" s="1"/>
    </row>
    <row r="438" spans="1:12" ht="16" x14ac:dyDescent="0.2">
      <c r="A438">
        <v>1669</v>
      </c>
      <c r="B438">
        <v>18970</v>
      </c>
      <c r="C438">
        <v>4</v>
      </c>
      <c r="D438">
        <v>10</v>
      </c>
      <c r="E438">
        <v>207</v>
      </c>
      <c r="F438">
        <v>8</v>
      </c>
      <c r="G438" s="1" t="s">
        <v>1446</v>
      </c>
      <c r="H438" t="s">
        <v>1439</v>
      </c>
      <c r="I438">
        <v>12</v>
      </c>
      <c r="K438" s="4">
        <f t="shared" si="9"/>
        <v>0</v>
      </c>
    </row>
    <row r="439" spans="1:12" x14ac:dyDescent="0.2">
      <c r="G439" s="1"/>
    </row>
    <row r="440" spans="1:12" ht="16" x14ac:dyDescent="0.2">
      <c r="A440">
        <v>1670</v>
      </c>
      <c r="B440">
        <v>18972</v>
      </c>
      <c r="C440">
        <v>4</v>
      </c>
      <c r="D440">
        <v>10</v>
      </c>
      <c r="E440">
        <v>207</v>
      </c>
      <c r="F440">
        <v>9</v>
      </c>
      <c r="G440" s="1" t="s">
        <v>1447</v>
      </c>
      <c r="H440" t="s">
        <v>1439</v>
      </c>
      <c r="I440">
        <v>12</v>
      </c>
      <c r="K440" s="4">
        <f t="shared" si="9"/>
        <v>0</v>
      </c>
    </row>
    <row r="441" spans="1:12" x14ac:dyDescent="0.2">
      <c r="G441" s="1"/>
    </row>
    <row r="442" spans="1:12" ht="16" x14ac:dyDescent="0.2">
      <c r="A442">
        <v>1671</v>
      </c>
      <c r="B442">
        <v>18973</v>
      </c>
      <c r="C442">
        <v>4</v>
      </c>
      <c r="D442">
        <v>10</v>
      </c>
      <c r="E442">
        <v>207</v>
      </c>
      <c r="F442">
        <v>10</v>
      </c>
      <c r="G442" s="1" t="s">
        <v>1448</v>
      </c>
      <c r="H442" t="s">
        <v>1439</v>
      </c>
      <c r="I442">
        <v>12</v>
      </c>
      <c r="K442" s="4">
        <f t="shared" si="9"/>
        <v>0</v>
      </c>
    </row>
    <row r="443" spans="1:12" x14ac:dyDescent="0.2">
      <c r="G443" s="1"/>
      <c r="L443" s="4">
        <f>SUM(K424:K442)</f>
        <v>0</v>
      </c>
    </row>
    <row r="444" spans="1:12" x14ac:dyDescent="0.2">
      <c r="A444">
        <v>1672</v>
      </c>
      <c r="B444">
        <v>0</v>
      </c>
      <c r="C444">
        <v>4</v>
      </c>
      <c r="D444">
        <v>10</v>
      </c>
      <c r="G444" s="1"/>
    </row>
    <row r="445" spans="1:12" x14ac:dyDescent="0.2">
      <c r="F445" s="6"/>
      <c r="G445" s="7"/>
      <c r="H445" s="6"/>
      <c r="I445" s="6"/>
      <c r="J445" s="40"/>
      <c r="K445" s="8"/>
      <c r="L445" s="6"/>
    </row>
    <row r="446" spans="1:12" ht="16" x14ac:dyDescent="0.2">
      <c r="A446">
        <v>1673</v>
      </c>
      <c r="B446">
        <v>17546</v>
      </c>
      <c r="C446">
        <v>4</v>
      </c>
      <c r="D446">
        <v>11</v>
      </c>
      <c r="E446">
        <v>209</v>
      </c>
      <c r="F446">
        <v>1</v>
      </c>
      <c r="G446" s="1" t="s">
        <v>1449</v>
      </c>
      <c r="L446" s="4">
        <f>L65</f>
        <v>0</v>
      </c>
    </row>
    <row r="447" spans="1:12" x14ac:dyDescent="0.2">
      <c r="G447" s="1"/>
    </row>
    <row r="448" spans="1:12" ht="16" x14ac:dyDescent="0.2">
      <c r="A448">
        <v>1674</v>
      </c>
      <c r="B448">
        <v>17547</v>
      </c>
      <c r="C448">
        <v>4</v>
      </c>
      <c r="D448">
        <v>11</v>
      </c>
      <c r="E448">
        <v>209</v>
      </c>
      <c r="F448">
        <v>2</v>
      </c>
      <c r="G448" s="1" t="s">
        <v>1450</v>
      </c>
      <c r="L448" s="4">
        <f>L111</f>
        <v>0</v>
      </c>
    </row>
    <row r="449" spans="1:12" x14ac:dyDescent="0.2">
      <c r="G449" s="1"/>
    </row>
    <row r="450" spans="1:12" ht="16" x14ac:dyDescent="0.2">
      <c r="A450">
        <v>1675</v>
      </c>
      <c r="B450">
        <v>17548</v>
      </c>
      <c r="C450">
        <v>4</v>
      </c>
      <c r="D450">
        <v>11</v>
      </c>
      <c r="E450">
        <v>209</v>
      </c>
      <c r="F450">
        <v>3</v>
      </c>
      <c r="G450" s="1" t="s">
        <v>1451</v>
      </c>
      <c r="L450" s="4">
        <f>L141</f>
        <v>0</v>
      </c>
    </row>
    <row r="451" spans="1:12" x14ac:dyDescent="0.2">
      <c r="G451" s="1"/>
    </row>
    <row r="452" spans="1:12" ht="16" x14ac:dyDescent="0.2">
      <c r="A452">
        <v>1676</v>
      </c>
      <c r="B452">
        <v>17549</v>
      </c>
      <c r="C452">
        <v>4</v>
      </c>
      <c r="D452">
        <v>11</v>
      </c>
      <c r="E452">
        <v>209</v>
      </c>
      <c r="F452">
        <v>4</v>
      </c>
      <c r="G452" s="1" t="s">
        <v>1452</v>
      </c>
      <c r="L452" s="4">
        <f>L179</f>
        <v>0</v>
      </c>
    </row>
    <row r="453" spans="1:12" x14ac:dyDescent="0.2">
      <c r="G453" s="1"/>
    </row>
    <row r="454" spans="1:12" ht="16" x14ac:dyDescent="0.2">
      <c r="A454">
        <v>1677</v>
      </c>
      <c r="B454">
        <v>17550</v>
      </c>
      <c r="C454">
        <v>4</v>
      </c>
      <c r="D454">
        <v>11</v>
      </c>
      <c r="E454">
        <v>209</v>
      </c>
      <c r="F454">
        <v>5</v>
      </c>
      <c r="G454" s="1" t="s">
        <v>1453</v>
      </c>
      <c r="L454" s="4">
        <f>L233</f>
        <v>0</v>
      </c>
    </row>
    <row r="455" spans="1:12" x14ac:dyDescent="0.2">
      <c r="G455" s="1"/>
    </row>
    <row r="456" spans="1:12" ht="16" x14ac:dyDescent="0.2">
      <c r="A456">
        <v>1678</v>
      </c>
      <c r="B456">
        <v>17551</v>
      </c>
      <c r="C456">
        <v>4</v>
      </c>
      <c r="D456">
        <v>11</v>
      </c>
      <c r="E456">
        <v>209</v>
      </c>
      <c r="F456">
        <v>6</v>
      </c>
      <c r="G456" s="1" t="s">
        <v>1454</v>
      </c>
      <c r="L456" s="4">
        <f>L277</f>
        <v>0</v>
      </c>
    </row>
    <row r="457" spans="1:12" x14ac:dyDescent="0.2">
      <c r="G457" s="1"/>
    </row>
    <row r="458" spans="1:12" ht="16" x14ac:dyDescent="0.2">
      <c r="A458">
        <v>1679</v>
      </c>
      <c r="B458">
        <v>17552</v>
      </c>
      <c r="C458">
        <v>4</v>
      </c>
      <c r="D458">
        <v>11</v>
      </c>
      <c r="E458">
        <v>209</v>
      </c>
      <c r="F458">
        <v>7</v>
      </c>
      <c r="G458" s="1" t="s">
        <v>1455</v>
      </c>
      <c r="L458" s="4">
        <f>L337</f>
        <v>0</v>
      </c>
    </row>
    <row r="459" spans="1:12" x14ac:dyDescent="0.2">
      <c r="G459" s="1"/>
    </row>
    <row r="460" spans="1:12" ht="16" x14ac:dyDescent="0.2">
      <c r="A460">
        <v>1680</v>
      </c>
      <c r="B460">
        <v>17553</v>
      </c>
      <c r="C460">
        <v>4</v>
      </c>
      <c r="D460">
        <v>11</v>
      </c>
      <c r="E460">
        <v>209</v>
      </c>
      <c r="F460">
        <v>8</v>
      </c>
      <c r="G460" s="1" t="s">
        <v>1456</v>
      </c>
      <c r="L460" s="4">
        <f>L381</f>
        <v>0</v>
      </c>
    </row>
    <row r="461" spans="1:12" x14ac:dyDescent="0.2">
      <c r="G461" s="1"/>
    </row>
    <row r="462" spans="1:12" ht="16" x14ac:dyDescent="0.2">
      <c r="A462">
        <v>1681</v>
      </c>
      <c r="B462">
        <v>17554</v>
      </c>
      <c r="C462">
        <v>4</v>
      </c>
      <c r="D462">
        <v>11</v>
      </c>
      <c r="E462">
        <v>209</v>
      </c>
      <c r="F462">
        <v>9</v>
      </c>
      <c r="G462" s="1" t="s">
        <v>1457</v>
      </c>
      <c r="L462" s="4">
        <f>L413</f>
        <v>0</v>
      </c>
    </row>
    <row r="463" spans="1:12" x14ac:dyDescent="0.2">
      <c r="G463" s="1"/>
    </row>
    <row r="464" spans="1:12" ht="16" x14ac:dyDescent="0.2">
      <c r="A464">
        <v>1682</v>
      </c>
      <c r="B464">
        <v>17555</v>
      </c>
      <c r="C464">
        <v>4</v>
      </c>
      <c r="D464">
        <v>11</v>
      </c>
      <c r="E464">
        <v>209</v>
      </c>
      <c r="F464">
        <v>10</v>
      </c>
      <c r="G464" s="1" t="s">
        <v>1458</v>
      </c>
      <c r="L464" s="4">
        <f>L443</f>
        <v>0</v>
      </c>
    </row>
    <row r="465" spans="7:12" x14ac:dyDescent="0.2">
      <c r="G465" s="1"/>
    </row>
    <row r="466" spans="7:12" ht="20" x14ac:dyDescent="0.25">
      <c r="G466" s="31" t="s">
        <v>2469</v>
      </c>
      <c r="L466" s="36">
        <f>SUM(L446:L464)</f>
        <v>0</v>
      </c>
    </row>
  </sheetData>
  <sheetProtection algorithmName="SHA-512" hashValue="4G7/dSmROCF/CvX7Sk7DdI3RrxhhUDt35YcoXhnUCEVEXslua4jtptINEK0fW/c1dwZZ4Tqb2feSQ/rMr3BU2Q==" saltValue="MNltnJRGKez6IbFj8htBcg==" spinCount="100000" sheet="1" objects="1" scenarios="1"/>
  <protectedRanges>
    <protectedRange algorithmName="SHA-512" hashValue="cWz3MoC25kEAuWPhFCh8tzpv62RlJ9hSbalkBcMt4cpKW0ZNSnrSVyZgvGlGs2Jsg7KYDRvv05Df5fYxGKqWMg==" saltValue="7R/jfskqCOSbZGAWi/iZkA==" spinCount="100000" sqref="G466" name="Range1"/>
  </protectedRange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5F87A-4D02-4586-97AC-8ECAD335AA88}">
  <dimension ref="A1:L1456"/>
  <sheetViews>
    <sheetView workbookViewId="0">
      <pane ySplit="1" topLeftCell="A613" activePane="bottomLeft" state="frozen"/>
      <selection pane="bottomLeft" activeCell="K629" sqref="K629"/>
    </sheetView>
  </sheetViews>
  <sheetFormatPr baseColWidth="10" defaultColWidth="8.83203125" defaultRowHeight="15" x14ac:dyDescent="0.2"/>
  <cols>
    <col min="1" max="5" width="0" hidden="1" customWidth="1"/>
    <col min="7" max="7" width="82.83203125" customWidth="1"/>
    <col min="10" max="10" width="25" style="38" customWidth="1"/>
    <col min="11" max="11" width="29" style="4" customWidth="1"/>
    <col min="12" max="12" width="32.6640625" customWidth="1"/>
  </cols>
  <sheetData>
    <row r="1" spans="1:11" ht="16" x14ac:dyDescent="0.2">
      <c r="A1" t="s">
        <v>0</v>
      </c>
      <c r="B1" t="s">
        <v>1</v>
      </c>
      <c r="C1" t="s">
        <v>2</v>
      </c>
      <c r="D1" t="s">
        <v>3</v>
      </c>
      <c r="E1" t="s">
        <v>4</v>
      </c>
      <c r="F1" t="s">
        <v>5</v>
      </c>
      <c r="G1" s="1" t="s">
        <v>6</v>
      </c>
      <c r="H1" t="s">
        <v>7</v>
      </c>
      <c r="I1" t="s">
        <v>8</v>
      </c>
      <c r="J1" s="38" t="s">
        <v>9</v>
      </c>
      <c r="K1" s="4" t="s">
        <v>10</v>
      </c>
    </row>
    <row r="2" spans="1:11" ht="16" x14ac:dyDescent="0.2">
      <c r="A2">
        <v>1683</v>
      </c>
      <c r="B2">
        <v>14961</v>
      </c>
      <c r="C2">
        <v>5</v>
      </c>
      <c r="D2">
        <v>1</v>
      </c>
      <c r="E2">
        <v>210</v>
      </c>
      <c r="G2" s="1" t="s">
        <v>1459</v>
      </c>
    </row>
    <row r="3" spans="1:11" x14ac:dyDescent="0.2">
      <c r="G3" s="1"/>
    </row>
    <row r="4" spans="1:11" ht="32" x14ac:dyDescent="0.2">
      <c r="A4">
        <v>1684</v>
      </c>
      <c r="B4">
        <v>19064</v>
      </c>
      <c r="C4">
        <v>5</v>
      </c>
      <c r="D4">
        <v>1</v>
      </c>
      <c r="E4">
        <v>210</v>
      </c>
      <c r="G4" s="1" t="s">
        <v>1460</v>
      </c>
    </row>
    <row r="5" spans="1:11" x14ac:dyDescent="0.2">
      <c r="G5" s="1"/>
    </row>
    <row r="6" spans="1:11" ht="32" x14ac:dyDescent="0.2">
      <c r="A6">
        <v>1685</v>
      </c>
      <c r="B6">
        <v>14962</v>
      </c>
      <c r="C6">
        <v>5</v>
      </c>
      <c r="D6">
        <v>1</v>
      </c>
      <c r="E6">
        <v>210</v>
      </c>
      <c r="G6" s="1" t="s">
        <v>1461</v>
      </c>
    </row>
    <row r="7" spans="1:11" x14ac:dyDescent="0.2">
      <c r="G7" s="1"/>
    </row>
    <row r="8" spans="1:11" ht="16" x14ac:dyDescent="0.2">
      <c r="A8">
        <v>1686</v>
      </c>
      <c r="B8">
        <v>14963</v>
      </c>
      <c r="C8">
        <v>5</v>
      </c>
      <c r="D8">
        <v>1</v>
      </c>
      <c r="E8">
        <v>210</v>
      </c>
      <c r="G8" s="1" t="s">
        <v>1462</v>
      </c>
    </row>
    <row r="9" spans="1:11" x14ac:dyDescent="0.2">
      <c r="G9" s="1"/>
    </row>
    <row r="10" spans="1:11" ht="16" x14ac:dyDescent="0.2">
      <c r="A10">
        <v>1687</v>
      </c>
      <c r="B10">
        <v>14965</v>
      </c>
      <c r="C10">
        <v>5</v>
      </c>
      <c r="D10">
        <v>1</v>
      </c>
      <c r="E10">
        <v>210</v>
      </c>
      <c r="G10" s="1" t="s">
        <v>1463</v>
      </c>
    </row>
    <row r="11" spans="1:11" x14ac:dyDescent="0.2">
      <c r="G11" s="1"/>
    </row>
    <row r="12" spans="1:11" ht="80" x14ac:dyDescent="0.2">
      <c r="A12">
        <v>1688</v>
      </c>
      <c r="B12">
        <v>16109</v>
      </c>
      <c r="C12">
        <v>5</v>
      </c>
      <c r="D12">
        <v>1</v>
      </c>
      <c r="E12">
        <v>210</v>
      </c>
      <c r="G12" s="1" t="s">
        <v>1464</v>
      </c>
    </row>
    <row r="13" spans="1:11" x14ac:dyDescent="0.2">
      <c r="G13" s="1"/>
    </row>
    <row r="14" spans="1:11" ht="48" x14ac:dyDescent="0.2">
      <c r="A14">
        <v>1689</v>
      </c>
      <c r="B14">
        <v>16110</v>
      </c>
      <c r="C14">
        <v>5</v>
      </c>
      <c r="D14">
        <v>1</v>
      </c>
      <c r="E14">
        <v>210</v>
      </c>
      <c r="F14">
        <v>1</v>
      </c>
      <c r="G14" s="1" t="s">
        <v>1465</v>
      </c>
      <c r="H14" t="s">
        <v>247</v>
      </c>
      <c r="I14">
        <v>2</v>
      </c>
      <c r="K14" s="4">
        <f>I14*J14</f>
        <v>0</v>
      </c>
    </row>
    <row r="15" spans="1:11" x14ac:dyDescent="0.2">
      <c r="G15" s="1"/>
    </row>
    <row r="16" spans="1:11" ht="48" x14ac:dyDescent="0.2">
      <c r="A16">
        <v>1690</v>
      </c>
      <c r="B16">
        <v>16111</v>
      </c>
      <c r="C16">
        <v>5</v>
      </c>
      <c r="D16">
        <v>1</v>
      </c>
      <c r="E16">
        <v>210</v>
      </c>
      <c r="F16">
        <v>2</v>
      </c>
      <c r="G16" s="1" t="s">
        <v>1466</v>
      </c>
      <c r="H16" t="s">
        <v>247</v>
      </c>
      <c r="I16">
        <v>1</v>
      </c>
      <c r="K16" s="4">
        <f t="shared" ref="K16:K78" si="0">I16*J16</f>
        <v>0</v>
      </c>
    </row>
    <row r="17" spans="1:11" x14ac:dyDescent="0.2">
      <c r="G17" s="1"/>
    </row>
    <row r="18" spans="1:11" ht="32" x14ac:dyDescent="0.2">
      <c r="A18">
        <v>1691</v>
      </c>
      <c r="B18">
        <v>16112</v>
      </c>
      <c r="C18">
        <v>5</v>
      </c>
      <c r="D18">
        <v>1</v>
      </c>
      <c r="E18">
        <v>210</v>
      </c>
      <c r="F18">
        <v>3</v>
      </c>
      <c r="G18" s="1" t="s">
        <v>1467</v>
      </c>
      <c r="H18" t="s">
        <v>247</v>
      </c>
      <c r="I18">
        <v>1</v>
      </c>
      <c r="K18" s="4">
        <f t="shared" si="0"/>
        <v>0</v>
      </c>
    </row>
    <row r="19" spans="1:11" x14ac:dyDescent="0.2">
      <c r="G19" s="1"/>
    </row>
    <row r="20" spans="1:11" ht="16" x14ac:dyDescent="0.2">
      <c r="A20">
        <v>1692</v>
      </c>
      <c r="B20">
        <v>16113</v>
      </c>
      <c r="C20">
        <v>5</v>
      </c>
      <c r="D20">
        <v>1</v>
      </c>
      <c r="E20">
        <v>211</v>
      </c>
      <c r="G20" s="1" t="s">
        <v>1468</v>
      </c>
    </row>
    <row r="21" spans="1:11" x14ac:dyDescent="0.2">
      <c r="G21" s="1"/>
    </row>
    <row r="22" spans="1:11" ht="64" x14ac:dyDescent="0.2">
      <c r="A22">
        <v>1693</v>
      </c>
      <c r="B22">
        <v>16114</v>
      </c>
      <c r="C22">
        <v>5</v>
      </c>
      <c r="D22">
        <v>1</v>
      </c>
      <c r="E22">
        <v>211</v>
      </c>
      <c r="G22" s="1" t="s">
        <v>1469</v>
      </c>
    </row>
    <row r="23" spans="1:11" x14ac:dyDescent="0.2">
      <c r="G23" s="1"/>
    </row>
    <row r="24" spans="1:11" ht="16" x14ac:dyDescent="0.2">
      <c r="A24">
        <v>1694</v>
      </c>
      <c r="B24">
        <v>16115</v>
      </c>
      <c r="C24">
        <v>5</v>
      </c>
      <c r="D24">
        <v>1</v>
      </c>
      <c r="E24">
        <v>211</v>
      </c>
      <c r="G24" s="1" t="s">
        <v>1470</v>
      </c>
    </row>
    <row r="25" spans="1:11" x14ac:dyDescent="0.2">
      <c r="G25" s="1"/>
    </row>
    <row r="26" spans="1:11" ht="32" x14ac:dyDescent="0.2">
      <c r="A26">
        <v>1695</v>
      </c>
      <c r="B26">
        <v>16116</v>
      </c>
      <c r="C26">
        <v>5</v>
      </c>
      <c r="D26">
        <v>1</v>
      </c>
      <c r="E26">
        <v>211</v>
      </c>
      <c r="G26" s="1" t="s">
        <v>1471</v>
      </c>
    </row>
    <row r="27" spans="1:11" x14ac:dyDescent="0.2">
      <c r="G27" s="1"/>
    </row>
    <row r="28" spans="1:11" ht="16" x14ac:dyDescent="0.2">
      <c r="A28">
        <v>1696</v>
      </c>
      <c r="B28">
        <v>16117</v>
      </c>
      <c r="C28">
        <v>5</v>
      </c>
      <c r="D28">
        <v>1</v>
      </c>
      <c r="E28">
        <v>211</v>
      </c>
      <c r="F28">
        <v>4</v>
      </c>
      <c r="G28" s="1" t="s">
        <v>1472</v>
      </c>
      <c r="H28" t="s">
        <v>247</v>
      </c>
      <c r="I28">
        <v>8</v>
      </c>
      <c r="K28" s="4">
        <f t="shared" si="0"/>
        <v>0</v>
      </c>
    </row>
    <row r="29" spans="1:11" x14ac:dyDescent="0.2">
      <c r="G29" s="1"/>
    </row>
    <row r="30" spans="1:11" ht="16" x14ac:dyDescent="0.2">
      <c r="A30">
        <v>1697</v>
      </c>
      <c r="B30">
        <v>16118</v>
      </c>
      <c r="C30">
        <v>5</v>
      </c>
      <c r="D30">
        <v>1</v>
      </c>
      <c r="E30">
        <v>211</v>
      </c>
      <c r="F30">
        <v>5</v>
      </c>
      <c r="G30" s="1" t="s">
        <v>1473</v>
      </c>
      <c r="H30" t="s">
        <v>247</v>
      </c>
      <c r="I30">
        <v>2</v>
      </c>
      <c r="K30" s="4">
        <f t="shared" si="0"/>
        <v>0</v>
      </c>
    </row>
    <row r="31" spans="1:11" x14ac:dyDescent="0.2">
      <c r="G31" s="1"/>
    </row>
    <row r="32" spans="1:11" ht="16" x14ac:dyDescent="0.2">
      <c r="A32">
        <v>1698</v>
      </c>
      <c r="B32">
        <v>16119</v>
      </c>
      <c r="C32">
        <v>5</v>
      </c>
      <c r="D32">
        <v>1</v>
      </c>
      <c r="E32">
        <v>211</v>
      </c>
      <c r="F32">
        <v>6</v>
      </c>
      <c r="G32" s="1" t="s">
        <v>1474</v>
      </c>
      <c r="H32" t="s">
        <v>247</v>
      </c>
      <c r="I32">
        <v>22</v>
      </c>
      <c r="K32" s="4">
        <f t="shared" si="0"/>
        <v>0</v>
      </c>
    </row>
    <row r="33" spans="1:11" x14ac:dyDescent="0.2">
      <c r="G33" s="1"/>
    </row>
    <row r="34" spans="1:11" ht="16" x14ac:dyDescent="0.2">
      <c r="A34">
        <v>1699</v>
      </c>
      <c r="B34">
        <v>16120</v>
      </c>
      <c r="C34">
        <v>5</v>
      </c>
      <c r="D34">
        <v>1</v>
      </c>
      <c r="E34">
        <v>211</v>
      </c>
      <c r="F34">
        <v>7</v>
      </c>
      <c r="G34" s="1" t="s">
        <v>1475</v>
      </c>
      <c r="H34" t="s">
        <v>247</v>
      </c>
      <c r="I34">
        <v>3</v>
      </c>
      <c r="K34" s="4">
        <f t="shared" si="0"/>
        <v>0</v>
      </c>
    </row>
    <row r="35" spans="1:11" x14ac:dyDescent="0.2">
      <c r="G35" s="1"/>
    </row>
    <row r="36" spans="1:11" ht="32" x14ac:dyDescent="0.2">
      <c r="A36">
        <v>1700</v>
      </c>
      <c r="B36">
        <v>16121</v>
      </c>
      <c r="C36">
        <v>5</v>
      </c>
      <c r="D36">
        <v>1</v>
      </c>
      <c r="E36">
        <v>211</v>
      </c>
      <c r="F36">
        <v>8</v>
      </c>
      <c r="G36" s="1" t="s">
        <v>1476</v>
      </c>
      <c r="H36" t="s">
        <v>247</v>
      </c>
      <c r="I36">
        <v>18</v>
      </c>
      <c r="K36" s="4">
        <f t="shared" si="0"/>
        <v>0</v>
      </c>
    </row>
    <row r="37" spans="1:11" x14ac:dyDescent="0.2">
      <c r="G37" s="1"/>
    </row>
    <row r="38" spans="1:11" ht="16" x14ac:dyDescent="0.2">
      <c r="A38">
        <v>1701</v>
      </c>
      <c r="B38">
        <v>16122</v>
      </c>
      <c r="C38">
        <v>5</v>
      </c>
      <c r="D38">
        <v>1</v>
      </c>
      <c r="E38">
        <v>211</v>
      </c>
      <c r="F38">
        <v>9</v>
      </c>
      <c r="G38" s="1" t="s">
        <v>1477</v>
      </c>
      <c r="H38" t="s">
        <v>247</v>
      </c>
      <c r="I38">
        <v>10</v>
      </c>
      <c r="K38" s="4">
        <f t="shared" si="0"/>
        <v>0</v>
      </c>
    </row>
    <row r="39" spans="1:11" x14ac:dyDescent="0.2">
      <c r="G39" s="1"/>
    </row>
    <row r="40" spans="1:11" ht="16" x14ac:dyDescent="0.2">
      <c r="A40">
        <v>1702</v>
      </c>
      <c r="B40">
        <v>16123</v>
      </c>
      <c r="C40">
        <v>5</v>
      </c>
      <c r="D40">
        <v>1</v>
      </c>
      <c r="E40">
        <v>211</v>
      </c>
      <c r="G40" s="1" t="s">
        <v>1478</v>
      </c>
    </row>
    <row r="41" spans="1:11" x14ac:dyDescent="0.2">
      <c r="G41" s="1"/>
    </row>
    <row r="42" spans="1:11" ht="32" x14ac:dyDescent="0.2">
      <c r="A42">
        <v>1703</v>
      </c>
      <c r="B42">
        <v>16124</v>
      </c>
      <c r="C42">
        <v>5</v>
      </c>
      <c r="D42">
        <v>1</v>
      </c>
      <c r="E42">
        <v>211</v>
      </c>
      <c r="G42" s="1" t="s">
        <v>1479</v>
      </c>
    </row>
    <row r="43" spans="1:11" x14ac:dyDescent="0.2">
      <c r="G43" s="1"/>
    </row>
    <row r="44" spans="1:11" ht="16" x14ac:dyDescent="0.2">
      <c r="A44">
        <v>1704</v>
      </c>
      <c r="B44">
        <v>16125</v>
      </c>
      <c r="C44">
        <v>5</v>
      </c>
      <c r="D44">
        <v>1</v>
      </c>
      <c r="E44">
        <v>211</v>
      </c>
      <c r="F44">
        <v>10</v>
      </c>
      <c r="G44" s="1" t="s">
        <v>1480</v>
      </c>
      <c r="H44" t="s">
        <v>292</v>
      </c>
      <c r="I44">
        <v>120</v>
      </c>
      <c r="K44" s="4">
        <f t="shared" si="0"/>
        <v>0</v>
      </c>
    </row>
    <row r="45" spans="1:11" x14ac:dyDescent="0.2">
      <c r="G45" s="1"/>
    </row>
    <row r="46" spans="1:11" ht="16" x14ac:dyDescent="0.2">
      <c r="A46">
        <v>1705</v>
      </c>
      <c r="B46">
        <v>16126</v>
      </c>
      <c r="C46">
        <v>5</v>
      </c>
      <c r="D46">
        <v>1</v>
      </c>
      <c r="E46">
        <v>211</v>
      </c>
      <c r="F46">
        <v>11</v>
      </c>
      <c r="G46" s="1" t="s">
        <v>1481</v>
      </c>
      <c r="H46" t="s">
        <v>292</v>
      </c>
      <c r="I46">
        <v>180</v>
      </c>
      <c r="K46" s="4">
        <f t="shared" si="0"/>
        <v>0</v>
      </c>
    </row>
    <row r="47" spans="1:11" x14ac:dyDescent="0.2">
      <c r="G47" s="1"/>
    </row>
    <row r="48" spans="1:11" ht="16" x14ac:dyDescent="0.2">
      <c r="A48">
        <v>1706</v>
      </c>
      <c r="B48">
        <v>16127</v>
      </c>
      <c r="C48">
        <v>5</v>
      </c>
      <c r="D48">
        <v>1</v>
      </c>
      <c r="E48">
        <v>211</v>
      </c>
      <c r="F48">
        <v>12</v>
      </c>
      <c r="G48" s="1" t="s">
        <v>1482</v>
      </c>
      <c r="H48" t="s">
        <v>292</v>
      </c>
      <c r="I48">
        <v>120</v>
      </c>
      <c r="K48" s="4">
        <f t="shared" si="0"/>
        <v>0</v>
      </c>
    </row>
    <row r="49" spans="1:11" x14ac:dyDescent="0.2">
      <c r="G49" s="1"/>
    </row>
    <row r="50" spans="1:11" ht="16" x14ac:dyDescent="0.2">
      <c r="A50">
        <v>1707</v>
      </c>
      <c r="B50">
        <v>16128</v>
      </c>
      <c r="C50">
        <v>5</v>
      </c>
      <c r="D50">
        <v>1</v>
      </c>
      <c r="E50">
        <v>212</v>
      </c>
      <c r="F50">
        <v>13</v>
      </c>
      <c r="G50" s="1" t="s">
        <v>1483</v>
      </c>
      <c r="H50" t="s">
        <v>292</v>
      </c>
      <c r="I50">
        <v>180</v>
      </c>
      <c r="K50" s="4">
        <f t="shared" si="0"/>
        <v>0</v>
      </c>
    </row>
    <row r="51" spans="1:11" x14ac:dyDescent="0.2">
      <c r="G51" s="1"/>
    </row>
    <row r="52" spans="1:11" ht="16" x14ac:dyDescent="0.2">
      <c r="A52">
        <v>1708</v>
      </c>
      <c r="B52">
        <v>16129</v>
      </c>
      <c r="C52">
        <v>5</v>
      </c>
      <c r="D52">
        <v>1</v>
      </c>
      <c r="E52">
        <v>212</v>
      </c>
      <c r="G52" s="1" t="s">
        <v>1484</v>
      </c>
    </row>
    <row r="53" spans="1:11" x14ac:dyDescent="0.2">
      <c r="G53" s="1"/>
    </row>
    <row r="54" spans="1:11" ht="16" x14ac:dyDescent="0.2">
      <c r="A54">
        <v>1709</v>
      </c>
      <c r="B54">
        <v>16130</v>
      </c>
      <c r="C54">
        <v>5</v>
      </c>
      <c r="D54">
        <v>1</v>
      </c>
      <c r="E54">
        <v>212</v>
      </c>
      <c r="F54">
        <v>14</v>
      </c>
      <c r="G54" s="1" t="s">
        <v>1485</v>
      </c>
      <c r="H54" t="s">
        <v>292</v>
      </c>
      <c r="I54">
        <v>6</v>
      </c>
      <c r="K54" s="4">
        <f t="shared" si="0"/>
        <v>0</v>
      </c>
    </row>
    <row r="55" spans="1:11" x14ac:dyDescent="0.2">
      <c r="G55" s="1"/>
    </row>
    <row r="56" spans="1:11" ht="16" x14ac:dyDescent="0.2">
      <c r="A56">
        <v>1710</v>
      </c>
      <c r="B56">
        <v>16131</v>
      </c>
      <c r="C56">
        <v>5</v>
      </c>
      <c r="D56">
        <v>1</v>
      </c>
      <c r="E56">
        <v>212</v>
      </c>
      <c r="F56">
        <v>15</v>
      </c>
      <c r="G56" s="1" t="s">
        <v>1486</v>
      </c>
      <c r="H56" t="s">
        <v>292</v>
      </c>
      <c r="I56">
        <v>16</v>
      </c>
      <c r="K56" s="4">
        <f t="shared" si="0"/>
        <v>0</v>
      </c>
    </row>
    <row r="57" spans="1:11" x14ac:dyDescent="0.2">
      <c r="G57" s="1"/>
    </row>
    <row r="58" spans="1:11" ht="16" x14ac:dyDescent="0.2">
      <c r="A58">
        <v>1711</v>
      </c>
      <c r="B58">
        <v>16132</v>
      </c>
      <c r="C58">
        <v>5</v>
      </c>
      <c r="D58">
        <v>1</v>
      </c>
      <c r="E58">
        <v>212</v>
      </c>
      <c r="F58">
        <v>16</v>
      </c>
      <c r="G58" s="1" t="s">
        <v>1487</v>
      </c>
      <c r="H58" t="s">
        <v>292</v>
      </c>
      <c r="I58">
        <v>8</v>
      </c>
      <c r="K58" s="4">
        <f t="shared" si="0"/>
        <v>0</v>
      </c>
    </row>
    <row r="59" spans="1:11" x14ac:dyDescent="0.2">
      <c r="G59" s="1"/>
    </row>
    <row r="60" spans="1:11" ht="16" x14ac:dyDescent="0.2">
      <c r="A60">
        <v>1712</v>
      </c>
      <c r="B60">
        <v>16133</v>
      </c>
      <c r="C60">
        <v>5</v>
      </c>
      <c r="D60">
        <v>1</v>
      </c>
      <c r="E60">
        <v>212</v>
      </c>
      <c r="G60" s="1" t="s">
        <v>1488</v>
      </c>
    </row>
    <row r="61" spans="1:11" x14ac:dyDescent="0.2">
      <c r="G61" s="1"/>
    </row>
    <row r="62" spans="1:11" ht="16" x14ac:dyDescent="0.2">
      <c r="A62">
        <v>1713</v>
      </c>
      <c r="B62">
        <v>16134</v>
      </c>
      <c r="C62">
        <v>5</v>
      </c>
      <c r="D62">
        <v>1</v>
      </c>
      <c r="E62">
        <v>212</v>
      </c>
      <c r="F62">
        <v>17</v>
      </c>
      <c r="G62" s="1" t="s">
        <v>1486</v>
      </c>
      <c r="H62" t="s">
        <v>292</v>
      </c>
      <c r="I62">
        <v>18</v>
      </c>
      <c r="K62" s="4">
        <f t="shared" si="0"/>
        <v>0</v>
      </c>
    </row>
    <row r="63" spans="1:11" x14ac:dyDescent="0.2">
      <c r="G63" s="1"/>
    </row>
    <row r="64" spans="1:11" ht="16" x14ac:dyDescent="0.2">
      <c r="A64">
        <v>1714</v>
      </c>
      <c r="B64">
        <v>16135</v>
      </c>
      <c r="C64">
        <v>5</v>
      </c>
      <c r="D64">
        <v>1</v>
      </c>
      <c r="E64">
        <v>212</v>
      </c>
      <c r="G64" s="1" t="s">
        <v>1489</v>
      </c>
    </row>
    <row r="65" spans="1:11" x14ac:dyDescent="0.2">
      <c r="G65" s="1"/>
    </row>
    <row r="66" spans="1:11" ht="16" x14ac:dyDescent="0.2">
      <c r="A66">
        <v>1715</v>
      </c>
      <c r="B66">
        <v>16136</v>
      </c>
      <c r="C66">
        <v>5</v>
      </c>
      <c r="D66">
        <v>1</v>
      </c>
      <c r="E66">
        <v>212</v>
      </c>
      <c r="F66">
        <v>18</v>
      </c>
      <c r="G66" s="1" t="s">
        <v>1490</v>
      </c>
      <c r="H66" t="s">
        <v>292</v>
      </c>
      <c r="I66">
        <v>150</v>
      </c>
      <c r="K66" s="4">
        <f t="shared" si="0"/>
        <v>0</v>
      </c>
    </row>
    <row r="67" spans="1:11" x14ac:dyDescent="0.2">
      <c r="G67" s="1"/>
    </row>
    <row r="68" spans="1:11" ht="16" x14ac:dyDescent="0.2">
      <c r="A68">
        <v>1716</v>
      </c>
      <c r="B68">
        <v>16137</v>
      </c>
      <c r="C68">
        <v>5</v>
      </c>
      <c r="D68">
        <v>1</v>
      </c>
      <c r="E68">
        <v>212</v>
      </c>
      <c r="F68">
        <v>19</v>
      </c>
      <c r="G68" s="1" t="s">
        <v>1491</v>
      </c>
      <c r="H68" t="s">
        <v>292</v>
      </c>
      <c r="I68">
        <v>180</v>
      </c>
      <c r="K68" s="4">
        <f t="shared" si="0"/>
        <v>0</v>
      </c>
    </row>
    <row r="69" spans="1:11" x14ac:dyDescent="0.2">
      <c r="G69" s="1"/>
    </row>
    <row r="70" spans="1:11" ht="16" x14ac:dyDescent="0.2">
      <c r="A70">
        <v>1717</v>
      </c>
      <c r="B70">
        <v>16138</v>
      </c>
      <c r="C70">
        <v>5</v>
      </c>
      <c r="D70">
        <v>1</v>
      </c>
      <c r="E70">
        <v>212</v>
      </c>
      <c r="F70">
        <v>20</v>
      </c>
      <c r="G70" s="1" t="s">
        <v>1492</v>
      </c>
      <c r="H70" t="s">
        <v>292</v>
      </c>
      <c r="I70">
        <v>60</v>
      </c>
      <c r="K70" s="4">
        <f t="shared" si="0"/>
        <v>0</v>
      </c>
    </row>
    <row r="71" spans="1:11" x14ac:dyDescent="0.2">
      <c r="G71" s="1"/>
    </row>
    <row r="72" spans="1:11" ht="16" x14ac:dyDescent="0.2">
      <c r="A72">
        <v>1718</v>
      </c>
      <c r="B72">
        <v>16139</v>
      </c>
      <c r="C72">
        <v>5</v>
      </c>
      <c r="D72">
        <v>1</v>
      </c>
      <c r="E72">
        <v>212</v>
      </c>
      <c r="G72" s="1" t="s">
        <v>1493</v>
      </c>
    </row>
    <row r="73" spans="1:11" x14ac:dyDescent="0.2">
      <c r="G73" s="1"/>
    </row>
    <row r="74" spans="1:11" ht="16" x14ac:dyDescent="0.2">
      <c r="A74">
        <v>1719</v>
      </c>
      <c r="B74">
        <v>18983</v>
      </c>
      <c r="C74">
        <v>5</v>
      </c>
      <c r="D74">
        <v>1</v>
      </c>
      <c r="E74">
        <v>212</v>
      </c>
      <c r="F74">
        <v>21</v>
      </c>
      <c r="G74" s="1" t="s">
        <v>1494</v>
      </c>
      <c r="H74" t="s">
        <v>247</v>
      </c>
      <c r="I74">
        <v>63</v>
      </c>
      <c r="K74" s="4">
        <f t="shared" si="0"/>
        <v>0</v>
      </c>
    </row>
    <row r="75" spans="1:11" x14ac:dyDescent="0.2">
      <c r="G75" s="1"/>
    </row>
    <row r="76" spans="1:11" ht="16" x14ac:dyDescent="0.2">
      <c r="A76">
        <v>1720</v>
      </c>
      <c r="B76">
        <v>16141</v>
      </c>
      <c r="C76">
        <v>5</v>
      </c>
      <c r="D76">
        <v>1</v>
      </c>
      <c r="E76">
        <v>212</v>
      </c>
      <c r="G76" s="1" t="s">
        <v>1495</v>
      </c>
    </row>
    <row r="77" spans="1:11" x14ac:dyDescent="0.2">
      <c r="G77" s="1"/>
    </row>
    <row r="78" spans="1:11" ht="16" x14ac:dyDescent="0.2">
      <c r="A78">
        <v>1721</v>
      </c>
      <c r="B78">
        <v>16142</v>
      </c>
      <c r="C78">
        <v>5</v>
      </c>
      <c r="D78">
        <v>1</v>
      </c>
      <c r="E78">
        <v>212</v>
      </c>
      <c r="F78">
        <v>22</v>
      </c>
      <c r="G78" s="1" t="s">
        <v>1496</v>
      </c>
      <c r="H78" t="s">
        <v>292</v>
      </c>
      <c r="I78">
        <v>80</v>
      </c>
      <c r="K78" s="4">
        <f t="shared" si="0"/>
        <v>0</v>
      </c>
    </row>
    <row r="79" spans="1:11" x14ac:dyDescent="0.2">
      <c r="G79" s="1"/>
    </row>
    <row r="80" spans="1:11" ht="16" x14ac:dyDescent="0.2">
      <c r="A80">
        <v>1722</v>
      </c>
      <c r="B80">
        <v>16143</v>
      </c>
      <c r="C80">
        <v>5</v>
      </c>
      <c r="D80">
        <v>1</v>
      </c>
      <c r="E80">
        <v>212</v>
      </c>
      <c r="F80">
        <v>23</v>
      </c>
      <c r="G80" s="1" t="s">
        <v>1497</v>
      </c>
      <c r="H80" t="s">
        <v>292</v>
      </c>
      <c r="I80">
        <v>60</v>
      </c>
      <c r="K80" s="4">
        <f t="shared" ref="K80:K142" si="1">I80*J80</f>
        <v>0</v>
      </c>
    </row>
    <row r="81" spans="1:11" x14ac:dyDescent="0.2">
      <c r="G81" s="1"/>
    </row>
    <row r="82" spans="1:11" ht="16" x14ac:dyDescent="0.2">
      <c r="A82">
        <v>1723</v>
      </c>
      <c r="B82">
        <v>16144</v>
      </c>
      <c r="C82">
        <v>5</v>
      </c>
      <c r="D82">
        <v>1</v>
      </c>
      <c r="E82">
        <v>212</v>
      </c>
      <c r="F82">
        <v>24</v>
      </c>
      <c r="G82" s="1" t="s">
        <v>1498</v>
      </c>
      <c r="H82" t="s">
        <v>292</v>
      </c>
      <c r="I82">
        <v>120</v>
      </c>
      <c r="K82" s="4">
        <f t="shared" si="1"/>
        <v>0</v>
      </c>
    </row>
    <row r="83" spans="1:11" x14ac:dyDescent="0.2">
      <c r="G83" s="1"/>
    </row>
    <row r="84" spans="1:11" ht="16" x14ac:dyDescent="0.2">
      <c r="A84">
        <v>1724</v>
      </c>
      <c r="B84">
        <v>16145</v>
      </c>
      <c r="C84">
        <v>5</v>
      </c>
      <c r="D84">
        <v>1</v>
      </c>
      <c r="E84">
        <v>212</v>
      </c>
      <c r="F84">
        <v>25</v>
      </c>
      <c r="G84" s="1" t="s">
        <v>1499</v>
      </c>
      <c r="H84" t="s">
        <v>292</v>
      </c>
      <c r="I84">
        <v>90</v>
      </c>
      <c r="K84" s="4">
        <f t="shared" si="1"/>
        <v>0</v>
      </c>
    </row>
    <row r="85" spans="1:11" x14ac:dyDescent="0.2">
      <c r="G85" s="1"/>
    </row>
    <row r="86" spans="1:11" ht="16" x14ac:dyDescent="0.2">
      <c r="A86">
        <v>1725</v>
      </c>
      <c r="B86">
        <v>16146</v>
      </c>
      <c r="C86">
        <v>5</v>
      </c>
      <c r="D86">
        <v>1</v>
      </c>
      <c r="E86">
        <v>212</v>
      </c>
      <c r="G86" s="1" t="s">
        <v>1500</v>
      </c>
    </row>
    <row r="87" spans="1:11" x14ac:dyDescent="0.2">
      <c r="G87" s="1"/>
    </row>
    <row r="88" spans="1:11" ht="16" x14ac:dyDescent="0.2">
      <c r="A88">
        <v>1726</v>
      </c>
      <c r="B88">
        <v>16147</v>
      </c>
      <c r="C88">
        <v>5</v>
      </c>
      <c r="D88">
        <v>1</v>
      </c>
      <c r="E88">
        <v>212</v>
      </c>
      <c r="F88">
        <v>26</v>
      </c>
      <c r="G88" s="1" t="s">
        <v>1501</v>
      </c>
      <c r="H88" t="s">
        <v>247</v>
      </c>
      <c r="I88">
        <v>24</v>
      </c>
      <c r="K88" s="4">
        <f t="shared" si="1"/>
        <v>0</v>
      </c>
    </row>
    <row r="89" spans="1:11" x14ac:dyDescent="0.2">
      <c r="G89" s="1"/>
    </row>
    <row r="90" spans="1:11" ht="16" x14ac:dyDescent="0.2">
      <c r="A90">
        <v>1727</v>
      </c>
      <c r="B90">
        <v>16148</v>
      </c>
      <c r="C90">
        <v>5</v>
      </c>
      <c r="D90">
        <v>1</v>
      </c>
      <c r="E90">
        <v>212</v>
      </c>
      <c r="F90">
        <v>27</v>
      </c>
      <c r="G90" s="1" t="s">
        <v>1502</v>
      </c>
      <c r="H90" t="s">
        <v>247</v>
      </c>
      <c r="I90">
        <v>30</v>
      </c>
      <c r="K90" s="4">
        <f t="shared" si="1"/>
        <v>0</v>
      </c>
    </row>
    <row r="91" spans="1:11" x14ac:dyDescent="0.2">
      <c r="G91" s="1"/>
    </row>
    <row r="92" spans="1:11" ht="16" x14ac:dyDescent="0.2">
      <c r="A92">
        <v>1728</v>
      </c>
      <c r="B92">
        <v>16149</v>
      </c>
      <c r="C92">
        <v>5</v>
      </c>
      <c r="D92">
        <v>1</v>
      </c>
      <c r="E92">
        <v>213</v>
      </c>
      <c r="F92">
        <v>28</v>
      </c>
      <c r="G92" s="1" t="s">
        <v>1503</v>
      </c>
      <c r="H92" t="s">
        <v>247</v>
      </c>
      <c r="I92">
        <v>6</v>
      </c>
      <c r="K92" s="4">
        <f t="shared" si="1"/>
        <v>0</v>
      </c>
    </row>
    <row r="93" spans="1:11" x14ac:dyDescent="0.2">
      <c r="G93" s="1"/>
    </row>
    <row r="94" spans="1:11" ht="16" x14ac:dyDescent="0.2">
      <c r="A94">
        <v>1729</v>
      </c>
      <c r="B94">
        <v>16150</v>
      </c>
      <c r="C94">
        <v>5</v>
      </c>
      <c r="D94">
        <v>1</v>
      </c>
      <c r="E94">
        <v>213</v>
      </c>
      <c r="F94">
        <v>29</v>
      </c>
      <c r="G94" s="1" t="s">
        <v>1504</v>
      </c>
      <c r="H94" t="s">
        <v>247</v>
      </c>
      <c r="I94">
        <v>10</v>
      </c>
      <c r="K94" s="4">
        <f t="shared" si="1"/>
        <v>0</v>
      </c>
    </row>
    <row r="95" spans="1:11" x14ac:dyDescent="0.2">
      <c r="G95" s="1"/>
    </row>
    <row r="96" spans="1:11" ht="16" x14ac:dyDescent="0.2">
      <c r="A96">
        <v>1730</v>
      </c>
      <c r="B96">
        <v>16151</v>
      </c>
      <c r="C96">
        <v>5</v>
      </c>
      <c r="D96">
        <v>1</v>
      </c>
      <c r="E96">
        <v>213</v>
      </c>
      <c r="F96">
        <v>30</v>
      </c>
      <c r="G96" s="1" t="s">
        <v>1505</v>
      </c>
      <c r="H96" t="s">
        <v>247</v>
      </c>
      <c r="I96">
        <v>3</v>
      </c>
      <c r="K96" s="4">
        <f t="shared" si="1"/>
        <v>0</v>
      </c>
    </row>
    <row r="97" spans="1:11" x14ac:dyDescent="0.2">
      <c r="G97" s="1"/>
    </row>
    <row r="98" spans="1:11" ht="16" x14ac:dyDescent="0.2">
      <c r="A98">
        <v>1731</v>
      </c>
      <c r="B98">
        <v>16152</v>
      </c>
      <c r="C98">
        <v>5</v>
      </c>
      <c r="D98">
        <v>1</v>
      </c>
      <c r="E98">
        <v>213</v>
      </c>
      <c r="F98">
        <v>31</v>
      </c>
      <c r="G98" s="1" t="s">
        <v>1506</v>
      </c>
      <c r="H98" t="s">
        <v>247</v>
      </c>
      <c r="I98">
        <v>30</v>
      </c>
      <c r="K98" s="4">
        <f t="shared" si="1"/>
        <v>0</v>
      </c>
    </row>
    <row r="99" spans="1:11" x14ac:dyDescent="0.2">
      <c r="G99" s="1"/>
    </row>
    <row r="100" spans="1:11" ht="16" x14ac:dyDescent="0.2">
      <c r="A100">
        <v>1732</v>
      </c>
      <c r="B100">
        <v>16153</v>
      </c>
      <c r="C100">
        <v>5</v>
      </c>
      <c r="D100">
        <v>1</v>
      </c>
      <c r="E100">
        <v>213</v>
      </c>
      <c r="F100">
        <v>32</v>
      </c>
      <c r="G100" s="1" t="s">
        <v>1507</v>
      </c>
      <c r="H100" t="s">
        <v>247</v>
      </c>
      <c r="I100">
        <v>20</v>
      </c>
      <c r="K100" s="4">
        <f t="shared" si="1"/>
        <v>0</v>
      </c>
    </row>
    <row r="101" spans="1:11" x14ac:dyDescent="0.2">
      <c r="G101" s="1"/>
    </row>
    <row r="102" spans="1:11" ht="16" x14ac:dyDescent="0.2">
      <c r="A102">
        <v>1733</v>
      </c>
      <c r="B102">
        <v>16154</v>
      </c>
      <c r="C102">
        <v>5</v>
      </c>
      <c r="D102">
        <v>1</v>
      </c>
      <c r="E102">
        <v>213</v>
      </c>
      <c r="F102">
        <v>33</v>
      </c>
      <c r="G102" s="1" t="s">
        <v>1508</v>
      </c>
      <c r="H102" t="s">
        <v>247</v>
      </c>
      <c r="I102">
        <v>2</v>
      </c>
      <c r="K102" s="4">
        <f t="shared" si="1"/>
        <v>0</v>
      </c>
    </row>
    <row r="103" spans="1:11" x14ac:dyDescent="0.2">
      <c r="G103" s="1"/>
    </row>
    <row r="104" spans="1:11" ht="16" x14ac:dyDescent="0.2">
      <c r="A104">
        <v>1734</v>
      </c>
      <c r="B104">
        <v>16155</v>
      </c>
      <c r="C104">
        <v>5</v>
      </c>
      <c r="D104">
        <v>1</v>
      </c>
      <c r="E104">
        <v>213</v>
      </c>
      <c r="F104">
        <v>34</v>
      </c>
      <c r="G104" s="1" t="s">
        <v>1509</v>
      </c>
      <c r="H104" t="s">
        <v>247</v>
      </c>
      <c r="I104">
        <v>7</v>
      </c>
      <c r="K104" s="4">
        <f t="shared" si="1"/>
        <v>0</v>
      </c>
    </row>
    <row r="105" spans="1:11" x14ac:dyDescent="0.2">
      <c r="G105" s="1"/>
    </row>
    <row r="106" spans="1:11" ht="16" x14ac:dyDescent="0.2">
      <c r="A106">
        <v>1735</v>
      </c>
      <c r="B106">
        <v>16156</v>
      </c>
      <c r="C106">
        <v>5</v>
      </c>
      <c r="D106">
        <v>1</v>
      </c>
      <c r="E106">
        <v>213</v>
      </c>
      <c r="F106">
        <v>35</v>
      </c>
      <c r="G106" s="1" t="s">
        <v>1510</v>
      </c>
      <c r="H106" t="s">
        <v>247</v>
      </c>
      <c r="I106">
        <v>45</v>
      </c>
      <c r="K106" s="4">
        <f t="shared" si="1"/>
        <v>0</v>
      </c>
    </row>
    <row r="107" spans="1:11" x14ac:dyDescent="0.2">
      <c r="G107" s="1"/>
    </row>
    <row r="108" spans="1:11" ht="16" x14ac:dyDescent="0.2">
      <c r="A108">
        <v>1736</v>
      </c>
      <c r="B108">
        <v>16157</v>
      </c>
      <c r="C108">
        <v>5</v>
      </c>
      <c r="D108">
        <v>1</v>
      </c>
      <c r="E108">
        <v>213</v>
      </c>
      <c r="F108">
        <v>36</v>
      </c>
      <c r="G108" s="1" t="s">
        <v>1511</v>
      </c>
      <c r="H108" t="s">
        <v>247</v>
      </c>
      <c r="I108">
        <v>20</v>
      </c>
      <c r="K108" s="4">
        <f t="shared" si="1"/>
        <v>0</v>
      </c>
    </row>
    <row r="109" spans="1:11" x14ac:dyDescent="0.2">
      <c r="G109" s="1"/>
    </row>
    <row r="110" spans="1:11" ht="16" x14ac:dyDescent="0.2">
      <c r="A110">
        <v>1737</v>
      </c>
      <c r="B110">
        <v>16159</v>
      </c>
      <c r="C110">
        <v>5</v>
      </c>
      <c r="D110">
        <v>1</v>
      </c>
      <c r="E110">
        <v>213</v>
      </c>
      <c r="F110">
        <v>37</v>
      </c>
      <c r="G110" s="1" t="s">
        <v>1512</v>
      </c>
      <c r="H110" t="s">
        <v>247</v>
      </c>
      <c r="I110">
        <v>20</v>
      </c>
      <c r="K110" s="4">
        <f t="shared" si="1"/>
        <v>0</v>
      </c>
    </row>
    <row r="111" spans="1:11" x14ac:dyDescent="0.2">
      <c r="G111" s="1"/>
    </row>
    <row r="112" spans="1:11" ht="16" x14ac:dyDescent="0.2">
      <c r="A112">
        <v>1738</v>
      </c>
      <c r="B112">
        <v>16160</v>
      </c>
      <c r="C112">
        <v>5</v>
      </c>
      <c r="D112">
        <v>1</v>
      </c>
      <c r="E112">
        <v>213</v>
      </c>
      <c r="G112" s="1" t="s">
        <v>1513</v>
      </c>
    </row>
    <row r="113" spans="1:11" x14ac:dyDescent="0.2">
      <c r="G113" s="1"/>
    </row>
    <row r="114" spans="1:11" ht="16" x14ac:dyDescent="0.2">
      <c r="A114">
        <v>1739</v>
      </c>
      <c r="B114">
        <v>16161</v>
      </c>
      <c r="C114">
        <v>5</v>
      </c>
      <c r="D114">
        <v>1</v>
      </c>
      <c r="E114">
        <v>213</v>
      </c>
      <c r="F114">
        <v>38</v>
      </c>
      <c r="G114" s="1" t="s">
        <v>1507</v>
      </c>
      <c r="H114" t="s">
        <v>292</v>
      </c>
      <c r="I114">
        <v>60</v>
      </c>
      <c r="K114" s="4">
        <f t="shared" si="1"/>
        <v>0</v>
      </c>
    </row>
    <row r="115" spans="1:11" x14ac:dyDescent="0.2">
      <c r="G115" s="1"/>
    </row>
    <row r="116" spans="1:11" ht="16" x14ac:dyDescent="0.2">
      <c r="A116">
        <v>1740</v>
      </c>
      <c r="B116">
        <v>16162</v>
      </c>
      <c r="C116">
        <v>5</v>
      </c>
      <c r="D116">
        <v>1</v>
      </c>
      <c r="E116">
        <v>213</v>
      </c>
      <c r="F116">
        <v>39</v>
      </c>
      <c r="G116" s="1" t="s">
        <v>1514</v>
      </c>
      <c r="H116" t="s">
        <v>247</v>
      </c>
      <c r="I116">
        <v>48</v>
      </c>
      <c r="K116" s="4">
        <f t="shared" si="1"/>
        <v>0</v>
      </c>
    </row>
    <row r="117" spans="1:11" x14ac:dyDescent="0.2">
      <c r="G117" s="1"/>
    </row>
    <row r="118" spans="1:11" ht="16" x14ac:dyDescent="0.2">
      <c r="A118">
        <v>1741</v>
      </c>
      <c r="B118">
        <v>16163</v>
      </c>
      <c r="C118">
        <v>5</v>
      </c>
      <c r="D118">
        <v>1</v>
      </c>
      <c r="E118">
        <v>213</v>
      </c>
      <c r="F118">
        <v>40</v>
      </c>
      <c r="G118" s="1" t="s">
        <v>1515</v>
      </c>
      <c r="H118" t="s">
        <v>247</v>
      </c>
      <c r="I118">
        <v>8</v>
      </c>
      <c r="K118" s="4">
        <f t="shared" si="1"/>
        <v>0</v>
      </c>
    </row>
    <row r="119" spans="1:11" x14ac:dyDescent="0.2">
      <c r="G119" s="1"/>
    </row>
    <row r="120" spans="1:11" ht="16" x14ac:dyDescent="0.2">
      <c r="A120">
        <v>1742</v>
      </c>
      <c r="B120">
        <v>16164</v>
      </c>
      <c r="C120">
        <v>5</v>
      </c>
      <c r="D120">
        <v>1</v>
      </c>
      <c r="E120">
        <v>213</v>
      </c>
      <c r="F120">
        <v>41</v>
      </c>
      <c r="G120" s="1" t="s">
        <v>1516</v>
      </c>
      <c r="H120" t="s">
        <v>247</v>
      </c>
      <c r="I120">
        <v>6</v>
      </c>
      <c r="K120" s="4">
        <f t="shared" si="1"/>
        <v>0</v>
      </c>
    </row>
    <row r="121" spans="1:11" x14ac:dyDescent="0.2">
      <c r="G121" s="1"/>
    </row>
    <row r="122" spans="1:11" ht="16" x14ac:dyDescent="0.2">
      <c r="A122">
        <v>1743</v>
      </c>
      <c r="B122">
        <v>16165</v>
      </c>
      <c r="C122">
        <v>5</v>
      </c>
      <c r="D122">
        <v>1</v>
      </c>
      <c r="E122">
        <v>213</v>
      </c>
      <c r="F122">
        <v>42</v>
      </c>
      <c r="G122" s="1" t="s">
        <v>1517</v>
      </c>
      <c r="H122" t="s">
        <v>292</v>
      </c>
      <c r="I122">
        <v>4</v>
      </c>
      <c r="K122" s="4">
        <f t="shared" si="1"/>
        <v>0</v>
      </c>
    </row>
    <row r="123" spans="1:11" x14ac:dyDescent="0.2">
      <c r="G123" s="1"/>
    </row>
    <row r="124" spans="1:11" ht="16" x14ac:dyDescent="0.2">
      <c r="A124">
        <v>1744</v>
      </c>
      <c r="B124">
        <v>16166</v>
      </c>
      <c r="C124">
        <v>5</v>
      </c>
      <c r="D124">
        <v>1</v>
      </c>
      <c r="E124">
        <v>213</v>
      </c>
      <c r="F124">
        <v>43</v>
      </c>
      <c r="G124" s="1" t="s">
        <v>1518</v>
      </c>
      <c r="H124" t="s">
        <v>292</v>
      </c>
      <c r="I124">
        <v>2</v>
      </c>
      <c r="K124" s="4">
        <f t="shared" si="1"/>
        <v>0</v>
      </c>
    </row>
    <row r="125" spans="1:11" x14ac:dyDescent="0.2">
      <c r="G125" s="1"/>
    </row>
    <row r="126" spans="1:11" ht="16" x14ac:dyDescent="0.2">
      <c r="A126">
        <v>1745</v>
      </c>
      <c r="B126">
        <v>16167</v>
      </c>
      <c r="C126">
        <v>5</v>
      </c>
      <c r="D126">
        <v>1</v>
      </c>
      <c r="E126">
        <v>213</v>
      </c>
      <c r="F126">
        <v>44</v>
      </c>
      <c r="G126" s="1" t="s">
        <v>1519</v>
      </c>
      <c r="H126" t="s">
        <v>292</v>
      </c>
      <c r="I126">
        <v>4</v>
      </c>
      <c r="K126" s="4">
        <f t="shared" si="1"/>
        <v>0</v>
      </c>
    </row>
    <row r="127" spans="1:11" x14ac:dyDescent="0.2">
      <c r="G127" s="1"/>
    </row>
    <row r="128" spans="1:11" ht="16" x14ac:dyDescent="0.2">
      <c r="A128">
        <v>1746</v>
      </c>
      <c r="B128">
        <v>16168</v>
      </c>
      <c r="C128">
        <v>5</v>
      </c>
      <c r="D128">
        <v>1</v>
      </c>
      <c r="E128">
        <v>213</v>
      </c>
      <c r="F128">
        <v>45</v>
      </c>
      <c r="G128" s="1" t="s">
        <v>1520</v>
      </c>
      <c r="H128" t="s">
        <v>292</v>
      </c>
      <c r="I128">
        <v>4</v>
      </c>
      <c r="K128" s="4">
        <f t="shared" si="1"/>
        <v>0</v>
      </c>
    </row>
    <row r="129" spans="1:11" x14ac:dyDescent="0.2">
      <c r="G129" s="1"/>
    </row>
    <row r="130" spans="1:11" ht="16" x14ac:dyDescent="0.2">
      <c r="A130">
        <v>1747</v>
      </c>
      <c r="B130">
        <v>16169</v>
      </c>
      <c r="C130">
        <v>5</v>
      </c>
      <c r="D130">
        <v>1</v>
      </c>
      <c r="E130">
        <v>213</v>
      </c>
      <c r="F130">
        <v>46</v>
      </c>
      <c r="G130" s="1" t="s">
        <v>1510</v>
      </c>
      <c r="H130" t="s">
        <v>292</v>
      </c>
      <c r="I130">
        <v>28</v>
      </c>
      <c r="K130" s="4">
        <f t="shared" si="1"/>
        <v>0</v>
      </c>
    </row>
    <row r="131" spans="1:11" x14ac:dyDescent="0.2">
      <c r="G131" s="1"/>
    </row>
    <row r="132" spans="1:11" ht="16" x14ac:dyDescent="0.2">
      <c r="A132">
        <v>1748</v>
      </c>
      <c r="B132">
        <v>16170</v>
      </c>
      <c r="C132">
        <v>5</v>
      </c>
      <c r="D132">
        <v>1</v>
      </c>
      <c r="E132">
        <v>213</v>
      </c>
      <c r="F132">
        <v>47</v>
      </c>
      <c r="G132" s="1" t="s">
        <v>1521</v>
      </c>
      <c r="H132" t="s">
        <v>292</v>
      </c>
      <c r="I132">
        <v>1</v>
      </c>
      <c r="K132" s="4">
        <f t="shared" si="1"/>
        <v>0</v>
      </c>
    </row>
    <row r="133" spans="1:11" x14ac:dyDescent="0.2">
      <c r="G133" s="1"/>
    </row>
    <row r="134" spans="1:11" ht="16" x14ac:dyDescent="0.2">
      <c r="A134">
        <v>1749</v>
      </c>
      <c r="B134">
        <v>16171</v>
      </c>
      <c r="C134">
        <v>5</v>
      </c>
      <c r="D134">
        <v>1</v>
      </c>
      <c r="E134">
        <v>214</v>
      </c>
      <c r="G134" s="1" t="s">
        <v>1522</v>
      </c>
    </row>
    <row r="135" spans="1:11" x14ac:dyDescent="0.2">
      <c r="G135" s="1"/>
    </row>
    <row r="136" spans="1:11" ht="48" x14ac:dyDescent="0.2">
      <c r="A136">
        <v>1750</v>
      </c>
      <c r="B136">
        <v>16172</v>
      </c>
      <c r="C136">
        <v>5</v>
      </c>
      <c r="D136">
        <v>1</v>
      </c>
      <c r="E136">
        <v>214</v>
      </c>
      <c r="F136">
        <v>48</v>
      </c>
      <c r="G136" s="1" t="s">
        <v>1523</v>
      </c>
      <c r="H136" t="s">
        <v>22</v>
      </c>
      <c r="I136">
        <v>1</v>
      </c>
      <c r="K136" s="4">
        <f t="shared" si="1"/>
        <v>0</v>
      </c>
    </row>
    <row r="137" spans="1:11" x14ac:dyDescent="0.2">
      <c r="G137" s="1"/>
    </row>
    <row r="138" spans="1:11" ht="16" x14ac:dyDescent="0.2">
      <c r="A138">
        <v>1751</v>
      </c>
      <c r="B138">
        <v>16174</v>
      </c>
      <c r="C138">
        <v>5</v>
      </c>
      <c r="D138">
        <v>1</v>
      </c>
      <c r="E138">
        <v>214</v>
      </c>
      <c r="G138" s="1" t="s">
        <v>1524</v>
      </c>
    </row>
    <row r="139" spans="1:11" x14ac:dyDescent="0.2">
      <c r="G139" s="1"/>
    </row>
    <row r="140" spans="1:11" ht="16" x14ac:dyDescent="0.2">
      <c r="A140">
        <v>1752</v>
      </c>
      <c r="B140">
        <v>16176</v>
      </c>
      <c r="C140">
        <v>5</v>
      </c>
      <c r="D140">
        <v>1</v>
      </c>
      <c r="E140">
        <v>214</v>
      </c>
      <c r="G140" s="1" t="s">
        <v>1525</v>
      </c>
    </row>
    <row r="141" spans="1:11" x14ac:dyDescent="0.2">
      <c r="G141" s="1"/>
    </row>
    <row r="142" spans="1:11" ht="32" x14ac:dyDescent="0.2">
      <c r="A142">
        <v>1753</v>
      </c>
      <c r="B142">
        <v>16175</v>
      </c>
      <c r="C142">
        <v>5</v>
      </c>
      <c r="D142">
        <v>1</v>
      </c>
      <c r="E142">
        <v>214</v>
      </c>
      <c r="F142">
        <v>49</v>
      </c>
      <c r="G142" s="1" t="s">
        <v>1526</v>
      </c>
      <c r="H142" t="s">
        <v>22</v>
      </c>
      <c r="I142">
        <v>1</v>
      </c>
      <c r="K142" s="4">
        <f t="shared" si="1"/>
        <v>0</v>
      </c>
    </row>
    <row r="143" spans="1:11" x14ac:dyDescent="0.2">
      <c r="G143" s="1"/>
    </row>
    <row r="144" spans="1:11" ht="16" x14ac:dyDescent="0.2">
      <c r="A144">
        <v>1754</v>
      </c>
      <c r="B144">
        <v>16177</v>
      </c>
      <c r="C144">
        <v>5</v>
      </c>
      <c r="D144">
        <v>1</v>
      </c>
      <c r="E144">
        <v>214</v>
      </c>
      <c r="G144" s="1" t="s">
        <v>1527</v>
      </c>
    </row>
    <row r="145" spans="1:12" x14ac:dyDescent="0.2">
      <c r="G145" s="1"/>
    </row>
    <row r="146" spans="1:12" ht="16" x14ac:dyDescent="0.2">
      <c r="A146">
        <v>1755</v>
      </c>
      <c r="B146">
        <v>16178</v>
      </c>
      <c r="C146">
        <v>5</v>
      </c>
      <c r="D146">
        <v>1</v>
      </c>
      <c r="E146">
        <v>214</v>
      </c>
      <c r="F146">
        <v>50</v>
      </c>
      <c r="G146" s="1" t="s">
        <v>1528</v>
      </c>
      <c r="H146" t="s">
        <v>1057</v>
      </c>
      <c r="I146">
        <v>1</v>
      </c>
      <c r="K146" s="4">
        <f t="shared" ref="K146:K202" si="2">I146*J146</f>
        <v>0</v>
      </c>
    </row>
    <row r="147" spans="1:12" x14ac:dyDescent="0.2">
      <c r="G147" s="1"/>
    </row>
    <row r="148" spans="1:12" ht="16" x14ac:dyDescent="0.2">
      <c r="A148">
        <v>1756</v>
      </c>
      <c r="B148">
        <v>16179</v>
      </c>
      <c r="C148">
        <v>5</v>
      </c>
      <c r="D148">
        <v>1</v>
      </c>
      <c r="E148">
        <v>214</v>
      </c>
      <c r="F148">
        <v>51</v>
      </c>
      <c r="G148" s="1" t="s">
        <v>1529</v>
      </c>
      <c r="H148" t="s">
        <v>1057</v>
      </c>
      <c r="I148">
        <v>1</v>
      </c>
      <c r="K148" s="4">
        <f t="shared" si="2"/>
        <v>0</v>
      </c>
    </row>
    <row r="149" spans="1:12" x14ac:dyDescent="0.2">
      <c r="G149" s="1"/>
    </row>
    <row r="150" spans="1:12" ht="16" x14ac:dyDescent="0.2">
      <c r="A150">
        <v>1757</v>
      </c>
      <c r="B150">
        <v>19044</v>
      </c>
      <c r="C150">
        <v>5</v>
      </c>
      <c r="D150">
        <v>1</v>
      </c>
      <c r="E150">
        <v>214</v>
      </c>
      <c r="G150" s="1" t="s">
        <v>1530</v>
      </c>
    </row>
    <row r="151" spans="1:12" x14ac:dyDescent="0.2">
      <c r="G151" s="1"/>
    </row>
    <row r="152" spans="1:12" ht="32" x14ac:dyDescent="0.2">
      <c r="A152">
        <v>1758</v>
      </c>
      <c r="B152">
        <v>19045</v>
      </c>
      <c r="C152">
        <v>5</v>
      </c>
      <c r="D152">
        <v>1</v>
      </c>
      <c r="E152">
        <v>214</v>
      </c>
      <c r="F152">
        <v>52</v>
      </c>
      <c r="G152" s="1" t="s">
        <v>1531</v>
      </c>
      <c r="H152" t="s">
        <v>1219</v>
      </c>
      <c r="I152">
        <v>12</v>
      </c>
      <c r="K152" s="4">
        <f t="shared" si="2"/>
        <v>0</v>
      </c>
    </row>
    <row r="153" spans="1:12" x14ac:dyDescent="0.2">
      <c r="G153" s="1"/>
      <c r="L153" s="4">
        <f>SUM(K14:K152)</f>
        <v>0</v>
      </c>
    </row>
    <row r="154" spans="1:12" x14ac:dyDescent="0.2">
      <c r="A154">
        <v>1759</v>
      </c>
      <c r="B154">
        <v>0</v>
      </c>
      <c r="C154">
        <v>5</v>
      </c>
      <c r="D154">
        <v>1</v>
      </c>
      <c r="G154" s="1"/>
    </row>
    <row r="155" spans="1:12" x14ac:dyDescent="0.2">
      <c r="G155" s="1"/>
    </row>
    <row r="156" spans="1:12" ht="16" x14ac:dyDescent="0.2">
      <c r="A156">
        <v>1760</v>
      </c>
      <c r="B156">
        <v>18991</v>
      </c>
      <c r="C156">
        <v>5</v>
      </c>
      <c r="D156">
        <v>2</v>
      </c>
      <c r="E156">
        <v>216</v>
      </c>
      <c r="G156" s="1" t="s">
        <v>1532</v>
      </c>
    </row>
    <row r="157" spans="1:12" x14ac:dyDescent="0.2">
      <c r="G157" s="1"/>
    </row>
    <row r="158" spans="1:12" ht="32" x14ac:dyDescent="0.2">
      <c r="A158">
        <v>1761</v>
      </c>
      <c r="B158">
        <v>19065</v>
      </c>
      <c r="C158">
        <v>5</v>
      </c>
      <c r="D158">
        <v>2</v>
      </c>
      <c r="E158">
        <v>216</v>
      </c>
      <c r="G158" s="1" t="s">
        <v>1460</v>
      </c>
    </row>
    <row r="159" spans="1:12" x14ac:dyDescent="0.2">
      <c r="G159" s="1"/>
    </row>
    <row r="160" spans="1:12" ht="16" x14ac:dyDescent="0.2">
      <c r="A160">
        <v>1762</v>
      </c>
      <c r="B160">
        <v>16180</v>
      </c>
      <c r="C160">
        <v>5</v>
      </c>
      <c r="D160">
        <v>2</v>
      </c>
      <c r="E160">
        <v>216</v>
      </c>
      <c r="G160" s="1" t="s">
        <v>1533</v>
      </c>
    </row>
    <row r="161" spans="1:11" x14ac:dyDescent="0.2">
      <c r="G161" s="1"/>
    </row>
    <row r="162" spans="1:11" ht="16" x14ac:dyDescent="0.2">
      <c r="A162">
        <v>1763</v>
      </c>
      <c r="B162">
        <v>16181</v>
      </c>
      <c r="C162">
        <v>5</v>
      </c>
      <c r="D162">
        <v>2</v>
      </c>
      <c r="E162">
        <v>216</v>
      </c>
      <c r="G162" s="1" t="s">
        <v>1534</v>
      </c>
    </row>
    <row r="163" spans="1:11" x14ac:dyDescent="0.2">
      <c r="G163" s="1"/>
    </row>
    <row r="164" spans="1:11" ht="48" x14ac:dyDescent="0.2">
      <c r="A164">
        <v>1764</v>
      </c>
      <c r="B164">
        <v>16182</v>
      </c>
      <c r="C164">
        <v>5</v>
      </c>
      <c r="D164">
        <v>2</v>
      </c>
      <c r="E164">
        <v>216</v>
      </c>
      <c r="G164" s="1" t="s">
        <v>1535</v>
      </c>
    </row>
    <row r="165" spans="1:11" x14ac:dyDescent="0.2">
      <c r="G165" s="1"/>
    </row>
    <row r="166" spans="1:11" ht="16" x14ac:dyDescent="0.2">
      <c r="A166">
        <v>1765</v>
      </c>
      <c r="B166">
        <v>16184</v>
      </c>
      <c r="C166">
        <v>5</v>
      </c>
      <c r="D166">
        <v>2</v>
      </c>
      <c r="E166">
        <v>216</v>
      </c>
      <c r="F166">
        <v>1</v>
      </c>
      <c r="G166" s="1" t="s">
        <v>1536</v>
      </c>
      <c r="H166" t="s">
        <v>247</v>
      </c>
      <c r="I166">
        <v>2</v>
      </c>
      <c r="K166" s="4">
        <f t="shared" si="2"/>
        <v>0</v>
      </c>
    </row>
    <row r="167" spans="1:11" x14ac:dyDescent="0.2">
      <c r="G167" s="1"/>
    </row>
    <row r="168" spans="1:11" ht="16" x14ac:dyDescent="0.2">
      <c r="A168">
        <v>1766</v>
      </c>
      <c r="B168">
        <v>16185</v>
      </c>
      <c r="C168">
        <v>5</v>
      </c>
      <c r="D168">
        <v>2</v>
      </c>
      <c r="E168">
        <v>216</v>
      </c>
      <c r="G168" s="1" t="s">
        <v>1537</v>
      </c>
    </row>
    <row r="169" spans="1:11" x14ac:dyDescent="0.2">
      <c r="G169" s="1"/>
    </row>
    <row r="170" spans="1:11" ht="16" x14ac:dyDescent="0.2">
      <c r="A170">
        <v>1767</v>
      </c>
      <c r="B170">
        <v>17402</v>
      </c>
      <c r="C170">
        <v>5</v>
      </c>
      <c r="D170">
        <v>2</v>
      </c>
      <c r="E170">
        <v>216</v>
      </c>
      <c r="G170" s="1" t="s">
        <v>1538</v>
      </c>
    </row>
    <row r="171" spans="1:11" x14ac:dyDescent="0.2">
      <c r="G171" s="1"/>
    </row>
    <row r="172" spans="1:11" ht="16" x14ac:dyDescent="0.2">
      <c r="A172">
        <v>1768</v>
      </c>
      <c r="B172">
        <v>17403</v>
      </c>
      <c r="C172">
        <v>5</v>
      </c>
      <c r="D172">
        <v>2</v>
      </c>
      <c r="E172">
        <v>216</v>
      </c>
      <c r="F172">
        <v>2</v>
      </c>
      <c r="G172" s="1" t="s">
        <v>1539</v>
      </c>
      <c r="H172" t="s">
        <v>22</v>
      </c>
      <c r="I172">
        <v>1</v>
      </c>
      <c r="K172" s="4">
        <f t="shared" si="2"/>
        <v>0</v>
      </c>
    </row>
    <row r="173" spans="1:11" x14ac:dyDescent="0.2">
      <c r="G173" s="1"/>
    </row>
    <row r="174" spans="1:11" ht="16" x14ac:dyDescent="0.2">
      <c r="A174">
        <v>1769</v>
      </c>
      <c r="B174">
        <v>17404</v>
      </c>
      <c r="C174">
        <v>5</v>
      </c>
      <c r="D174">
        <v>2</v>
      </c>
      <c r="E174">
        <v>216</v>
      </c>
      <c r="F174">
        <v>3</v>
      </c>
      <c r="G174" s="1" t="s">
        <v>1540</v>
      </c>
      <c r="H174" t="s">
        <v>22</v>
      </c>
      <c r="I174">
        <v>1</v>
      </c>
      <c r="K174" s="4">
        <f t="shared" si="2"/>
        <v>0</v>
      </c>
    </row>
    <row r="175" spans="1:11" x14ac:dyDescent="0.2">
      <c r="G175" s="1"/>
    </row>
    <row r="176" spans="1:11" ht="16" x14ac:dyDescent="0.2">
      <c r="A176">
        <v>1770</v>
      </c>
      <c r="B176">
        <v>17405</v>
      </c>
      <c r="C176">
        <v>5</v>
      </c>
      <c r="D176">
        <v>2</v>
      </c>
      <c r="E176">
        <v>216</v>
      </c>
      <c r="F176">
        <v>4</v>
      </c>
      <c r="G176" s="1" t="s">
        <v>1541</v>
      </c>
      <c r="H176" t="s">
        <v>22</v>
      </c>
      <c r="I176">
        <v>9</v>
      </c>
      <c r="K176" s="4">
        <f t="shared" si="2"/>
        <v>0</v>
      </c>
    </row>
    <row r="177" spans="1:11" x14ac:dyDescent="0.2">
      <c r="G177" s="1"/>
    </row>
    <row r="178" spans="1:11" ht="16" x14ac:dyDescent="0.2">
      <c r="A178">
        <v>1771</v>
      </c>
      <c r="B178">
        <v>17406</v>
      </c>
      <c r="C178">
        <v>5</v>
      </c>
      <c r="D178">
        <v>2</v>
      </c>
      <c r="E178">
        <v>216</v>
      </c>
      <c r="G178" s="1" t="s">
        <v>1542</v>
      </c>
    </row>
    <row r="179" spans="1:11" x14ac:dyDescent="0.2">
      <c r="G179" s="1"/>
    </row>
    <row r="180" spans="1:11" ht="32" x14ac:dyDescent="0.2">
      <c r="A180">
        <v>1772</v>
      </c>
      <c r="B180">
        <v>17407</v>
      </c>
      <c r="C180">
        <v>5</v>
      </c>
      <c r="D180">
        <v>2</v>
      </c>
      <c r="E180">
        <v>216</v>
      </c>
      <c r="G180" s="1" t="s">
        <v>1543</v>
      </c>
    </row>
    <row r="181" spans="1:11" x14ac:dyDescent="0.2">
      <c r="G181" s="1"/>
    </row>
    <row r="182" spans="1:11" ht="16" x14ac:dyDescent="0.2">
      <c r="A182">
        <v>1773</v>
      </c>
      <c r="B182">
        <v>17408</v>
      </c>
      <c r="C182">
        <v>5</v>
      </c>
      <c r="D182">
        <v>2</v>
      </c>
      <c r="E182">
        <v>217</v>
      </c>
      <c r="G182" s="1" t="s">
        <v>1544</v>
      </c>
    </row>
    <row r="183" spans="1:11" x14ac:dyDescent="0.2">
      <c r="G183" s="1"/>
    </row>
    <row r="184" spans="1:11" ht="16" x14ac:dyDescent="0.2">
      <c r="A184">
        <v>1774</v>
      </c>
      <c r="B184">
        <v>18994</v>
      </c>
      <c r="C184">
        <v>5</v>
      </c>
      <c r="D184">
        <v>2</v>
      </c>
      <c r="E184">
        <v>217</v>
      </c>
      <c r="F184">
        <v>5</v>
      </c>
      <c r="G184" s="1" t="s">
        <v>1545</v>
      </c>
      <c r="H184" t="s">
        <v>292</v>
      </c>
      <c r="I184">
        <v>60</v>
      </c>
      <c r="K184" s="4">
        <f t="shared" si="2"/>
        <v>0</v>
      </c>
    </row>
    <row r="185" spans="1:11" x14ac:dyDescent="0.2">
      <c r="G185" s="1"/>
    </row>
    <row r="186" spans="1:11" ht="16" x14ac:dyDescent="0.2">
      <c r="A186">
        <v>1775</v>
      </c>
      <c r="B186">
        <v>18995</v>
      </c>
      <c r="C186">
        <v>5</v>
      </c>
      <c r="D186">
        <v>2</v>
      </c>
      <c r="E186">
        <v>217</v>
      </c>
      <c r="F186">
        <v>6</v>
      </c>
      <c r="G186" s="1" t="s">
        <v>1546</v>
      </c>
      <c r="H186" t="s">
        <v>292</v>
      </c>
      <c r="I186">
        <v>25</v>
      </c>
      <c r="K186" s="4">
        <f t="shared" si="2"/>
        <v>0</v>
      </c>
    </row>
    <row r="187" spans="1:11" x14ac:dyDescent="0.2">
      <c r="G187" s="1"/>
    </row>
    <row r="188" spans="1:11" ht="16" x14ac:dyDescent="0.2">
      <c r="A188">
        <v>1776</v>
      </c>
      <c r="B188">
        <v>17411</v>
      </c>
      <c r="C188">
        <v>5</v>
      </c>
      <c r="D188">
        <v>2</v>
      </c>
      <c r="E188">
        <v>217</v>
      </c>
      <c r="F188">
        <v>7</v>
      </c>
      <c r="G188" s="1" t="s">
        <v>1547</v>
      </c>
      <c r="H188" t="s">
        <v>292</v>
      </c>
      <c r="I188">
        <v>20</v>
      </c>
      <c r="K188" s="4">
        <f t="shared" si="2"/>
        <v>0</v>
      </c>
    </row>
    <row r="189" spans="1:11" x14ac:dyDescent="0.2">
      <c r="G189" s="1"/>
    </row>
    <row r="190" spans="1:11" ht="16" x14ac:dyDescent="0.2">
      <c r="A190">
        <v>1777</v>
      </c>
      <c r="B190">
        <v>17412</v>
      </c>
      <c r="C190">
        <v>5</v>
      </c>
      <c r="D190">
        <v>2</v>
      </c>
      <c r="E190">
        <v>217</v>
      </c>
      <c r="F190">
        <v>8</v>
      </c>
      <c r="G190" s="1" t="s">
        <v>1548</v>
      </c>
      <c r="H190" t="s">
        <v>292</v>
      </c>
      <c r="I190">
        <v>60</v>
      </c>
      <c r="K190" s="4">
        <f t="shared" si="2"/>
        <v>0</v>
      </c>
    </row>
    <row r="191" spans="1:11" x14ac:dyDescent="0.2">
      <c r="G191" s="1"/>
    </row>
    <row r="192" spans="1:11" ht="16" x14ac:dyDescent="0.2">
      <c r="A192">
        <v>1778</v>
      </c>
      <c r="B192">
        <v>17413</v>
      </c>
      <c r="C192">
        <v>5</v>
      </c>
      <c r="D192">
        <v>2</v>
      </c>
      <c r="E192">
        <v>217</v>
      </c>
      <c r="F192">
        <v>9</v>
      </c>
      <c r="G192" s="1" t="s">
        <v>1549</v>
      </c>
      <c r="H192" t="s">
        <v>292</v>
      </c>
      <c r="I192">
        <v>35</v>
      </c>
      <c r="K192" s="4">
        <f t="shared" si="2"/>
        <v>0</v>
      </c>
    </row>
    <row r="193" spans="1:11" x14ac:dyDescent="0.2">
      <c r="G193" s="1"/>
    </row>
    <row r="194" spans="1:11" ht="16" x14ac:dyDescent="0.2">
      <c r="A194">
        <v>1779</v>
      </c>
      <c r="B194">
        <v>17414</v>
      </c>
      <c r="C194">
        <v>5</v>
      </c>
      <c r="D194">
        <v>2</v>
      </c>
      <c r="E194">
        <v>217</v>
      </c>
      <c r="G194" s="1" t="s">
        <v>1550</v>
      </c>
    </row>
    <row r="195" spans="1:11" x14ac:dyDescent="0.2">
      <c r="G195" s="1"/>
    </row>
    <row r="196" spans="1:11" ht="16" x14ac:dyDescent="0.2">
      <c r="A196">
        <v>1780</v>
      </c>
      <c r="B196">
        <v>17415</v>
      </c>
      <c r="C196">
        <v>5</v>
      </c>
      <c r="D196">
        <v>2</v>
      </c>
      <c r="E196">
        <v>217</v>
      </c>
      <c r="F196">
        <v>10</v>
      </c>
      <c r="G196" s="1" t="s">
        <v>1551</v>
      </c>
      <c r="H196" t="s">
        <v>292</v>
      </c>
      <c r="I196">
        <v>20</v>
      </c>
      <c r="K196" s="4">
        <f t="shared" si="2"/>
        <v>0</v>
      </c>
    </row>
    <row r="197" spans="1:11" x14ac:dyDescent="0.2">
      <c r="G197" s="1"/>
    </row>
    <row r="198" spans="1:11" ht="16" x14ac:dyDescent="0.2">
      <c r="A198">
        <v>1781</v>
      </c>
      <c r="B198">
        <v>17416</v>
      </c>
      <c r="C198">
        <v>5</v>
      </c>
      <c r="D198">
        <v>2</v>
      </c>
      <c r="E198">
        <v>217</v>
      </c>
      <c r="F198">
        <v>11</v>
      </c>
      <c r="G198" s="1" t="s">
        <v>1552</v>
      </c>
      <c r="H198" t="s">
        <v>292</v>
      </c>
      <c r="I198">
        <v>15</v>
      </c>
      <c r="K198" s="4">
        <f t="shared" si="2"/>
        <v>0</v>
      </c>
    </row>
    <row r="199" spans="1:11" x14ac:dyDescent="0.2">
      <c r="G199" s="1"/>
    </row>
    <row r="200" spans="1:11" ht="16" x14ac:dyDescent="0.2">
      <c r="A200">
        <v>1782</v>
      </c>
      <c r="B200">
        <v>17417</v>
      </c>
      <c r="C200">
        <v>5</v>
      </c>
      <c r="D200">
        <v>2</v>
      </c>
      <c r="E200">
        <v>217</v>
      </c>
      <c r="F200">
        <v>12</v>
      </c>
      <c r="G200" s="1" t="s">
        <v>1553</v>
      </c>
      <c r="H200" t="s">
        <v>292</v>
      </c>
      <c r="I200">
        <v>32</v>
      </c>
      <c r="K200" s="4">
        <f t="shared" si="2"/>
        <v>0</v>
      </c>
    </row>
    <row r="201" spans="1:11" x14ac:dyDescent="0.2">
      <c r="G201" s="1"/>
    </row>
    <row r="202" spans="1:11" ht="16" x14ac:dyDescent="0.2">
      <c r="A202">
        <v>1783</v>
      </c>
      <c r="B202">
        <v>17418</v>
      </c>
      <c r="C202">
        <v>5</v>
      </c>
      <c r="D202">
        <v>2</v>
      </c>
      <c r="E202">
        <v>217</v>
      </c>
      <c r="F202">
        <v>13</v>
      </c>
      <c r="G202" s="1" t="s">
        <v>1554</v>
      </c>
      <c r="H202" t="s">
        <v>247</v>
      </c>
      <c r="I202">
        <v>4</v>
      </c>
      <c r="K202" s="4">
        <f t="shared" si="2"/>
        <v>0</v>
      </c>
    </row>
    <row r="203" spans="1:11" x14ac:dyDescent="0.2">
      <c r="G203" s="1"/>
    </row>
    <row r="204" spans="1:11" ht="16" x14ac:dyDescent="0.2">
      <c r="A204">
        <v>1784</v>
      </c>
      <c r="B204">
        <v>17419</v>
      </c>
      <c r="C204">
        <v>5</v>
      </c>
      <c r="D204">
        <v>2</v>
      </c>
      <c r="E204">
        <v>217</v>
      </c>
      <c r="G204" s="1" t="s">
        <v>1555</v>
      </c>
    </row>
    <row r="205" spans="1:11" x14ac:dyDescent="0.2">
      <c r="G205" s="1"/>
    </row>
    <row r="206" spans="1:11" ht="16" x14ac:dyDescent="0.2">
      <c r="A206">
        <v>1785</v>
      </c>
      <c r="B206">
        <v>17420</v>
      </c>
      <c r="C206">
        <v>5</v>
      </c>
      <c r="D206">
        <v>2</v>
      </c>
      <c r="E206">
        <v>217</v>
      </c>
      <c r="G206" s="1" t="s">
        <v>1556</v>
      </c>
    </row>
    <row r="207" spans="1:11" x14ac:dyDescent="0.2">
      <c r="G207" s="1"/>
    </row>
    <row r="208" spans="1:11" ht="16" x14ac:dyDescent="0.2">
      <c r="A208">
        <v>1786</v>
      </c>
      <c r="B208">
        <v>17421</v>
      </c>
      <c r="C208">
        <v>5</v>
      </c>
      <c r="D208">
        <v>2</v>
      </c>
      <c r="E208">
        <v>217</v>
      </c>
      <c r="F208">
        <v>14</v>
      </c>
      <c r="G208" s="1" t="s">
        <v>1557</v>
      </c>
      <c r="H208" t="s">
        <v>247</v>
      </c>
      <c r="I208">
        <v>3</v>
      </c>
      <c r="K208" s="4">
        <f t="shared" ref="K208:K268" si="3">I208*J208</f>
        <v>0</v>
      </c>
    </row>
    <row r="209" spans="1:11" x14ac:dyDescent="0.2">
      <c r="G209" s="1"/>
    </row>
    <row r="210" spans="1:11" ht="16" x14ac:dyDescent="0.2">
      <c r="A210">
        <v>1787</v>
      </c>
      <c r="B210">
        <v>17422</v>
      </c>
      <c r="C210">
        <v>5</v>
      </c>
      <c r="D210">
        <v>2</v>
      </c>
      <c r="E210">
        <v>217</v>
      </c>
      <c r="F210">
        <v>15</v>
      </c>
      <c r="G210" s="1" t="s">
        <v>1558</v>
      </c>
      <c r="H210" t="s">
        <v>247</v>
      </c>
      <c r="I210">
        <v>3</v>
      </c>
      <c r="K210" s="4">
        <f t="shared" si="3"/>
        <v>0</v>
      </c>
    </row>
    <row r="211" spans="1:11" x14ac:dyDescent="0.2">
      <c r="G211" s="1"/>
    </row>
    <row r="212" spans="1:11" ht="16" x14ac:dyDescent="0.2">
      <c r="A212">
        <v>1788</v>
      </c>
      <c r="B212">
        <v>17423</v>
      </c>
      <c r="C212">
        <v>5</v>
      </c>
      <c r="D212">
        <v>2</v>
      </c>
      <c r="E212">
        <v>217</v>
      </c>
      <c r="F212">
        <v>16</v>
      </c>
      <c r="G212" s="1" t="s">
        <v>1559</v>
      </c>
      <c r="H212" t="s">
        <v>247</v>
      </c>
      <c r="I212">
        <v>3</v>
      </c>
      <c r="K212" s="4">
        <f t="shared" si="3"/>
        <v>0</v>
      </c>
    </row>
    <row r="213" spans="1:11" x14ac:dyDescent="0.2">
      <c r="G213" s="1"/>
    </row>
    <row r="214" spans="1:11" ht="16" x14ac:dyDescent="0.2">
      <c r="A214">
        <v>1789</v>
      </c>
      <c r="B214">
        <v>17424</v>
      </c>
      <c r="C214">
        <v>5</v>
      </c>
      <c r="D214">
        <v>2</v>
      </c>
      <c r="E214">
        <v>217</v>
      </c>
      <c r="G214" s="1" t="s">
        <v>1560</v>
      </c>
    </row>
    <row r="215" spans="1:11" x14ac:dyDescent="0.2">
      <c r="G215" s="1"/>
    </row>
    <row r="216" spans="1:11" ht="16" x14ac:dyDescent="0.2">
      <c r="A216">
        <v>1790</v>
      </c>
      <c r="B216">
        <v>17425</v>
      </c>
      <c r="C216">
        <v>5</v>
      </c>
      <c r="D216">
        <v>2</v>
      </c>
      <c r="E216">
        <v>217</v>
      </c>
      <c r="F216">
        <v>17</v>
      </c>
      <c r="G216" s="1" t="s">
        <v>1557</v>
      </c>
      <c r="H216" t="s">
        <v>247</v>
      </c>
      <c r="I216">
        <v>3</v>
      </c>
      <c r="K216" s="4">
        <f t="shared" si="3"/>
        <v>0</v>
      </c>
    </row>
    <row r="217" spans="1:11" x14ac:dyDescent="0.2">
      <c r="G217" s="1"/>
    </row>
    <row r="218" spans="1:11" ht="16" x14ac:dyDescent="0.2">
      <c r="A218">
        <v>1791</v>
      </c>
      <c r="B218">
        <v>17426</v>
      </c>
      <c r="C218">
        <v>5</v>
      </c>
      <c r="D218">
        <v>2</v>
      </c>
      <c r="E218">
        <v>217</v>
      </c>
      <c r="F218">
        <v>18</v>
      </c>
      <c r="G218" s="1" t="s">
        <v>1558</v>
      </c>
      <c r="H218" t="s">
        <v>247</v>
      </c>
      <c r="I218">
        <v>3</v>
      </c>
      <c r="K218" s="4">
        <f t="shared" si="3"/>
        <v>0</v>
      </c>
    </row>
    <row r="219" spans="1:11" x14ac:dyDescent="0.2">
      <c r="G219" s="1"/>
    </row>
    <row r="220" spans="1:11" ht="16" x14ac:dyDescent="0.2">
      <c r="A220">
        <v>1792</v>
      </c>
      <c r="B220">
        <v>17427</v>
      </c>
      <c r="C220">
        <v>5</v>
      </c>
      <c r="D220">
        <v>2</v>
      </c>
      <c r="E220">
        <v>217</v>
      </c>
      <c r="F220">
        <v>19</v>
      </c>
      <c r="G220" s="1" t="s">
        <v>1559</v>
      </c>
      <c r="H220" t="s">
        <v>247</v>
      </c>
      <c r="I220">
        <v>3</v>
      </c>
      <c r="K220" s="4">
        <f t="shared" si="3"/>
        <v>0</v>
      </c>
    </row>
    <row r="221" spans="1:11" x14ac:dyDescent="0.2">
      <c r="G221" s="1"/>
    </row>
    <row r="222" spans="1:11" ht="16" x14ac:dyDescent="0.2">
      <c r="A222">
        <v>1793</v>
      </c>
      <c r="B222">
        <v>17428</v>
      </c>
      <c r="C222">
        <v>5</v>
      </c>
      <c r="D222">
        <v>2</v>
      </c>
      <c r="E222">
        <v>217</v>
      </c>
      <c r="G222" s="1" t="s">
        <v>1561</v>
      </c>
    </row>
    <row r="223" spans="1:11" x14ac:dyDescent="0.2">
      <c r="G223" s="1"/>
    </row>
    <row r="224" spans="1:11" ht="16" x14ac:dyDescent="0.2">
      <c r="A224">
        <v>1794</v>
      </c>
      <c r="B224">
        <v>17429</v>
      </c>
      <c r="C224">
        <v>5</v>
      </c>
      <c r="D224">
        <v>2</v>
      </c>
      <c r="E224">
        <v>217</v>
      </c>
      <c r="F224">
        <v>20</v>
      </c>
      <c r="G224" s="1" t="s">
        <v>1562</v>
      </c>
      <c r="H224" t="s">
        <v>247</v>
      </c>
      <c r="I224">
        <v>4</v>
      </c>
      <c r="K224" s="4">
        <f t="shared" si="3"/>
        <v>0</v>
      </c>
    </row>
    <row r="225" spans="1:11" x14ac:dyDescent="0.2">
      <c r="G225" s="1"/>
    </row>
    <row r="226" spans="1:11" ht="16" x14ac:dyDescent="0.2">
      <c r="A226">
        <v>1795</v>
      </c>
      <c r="B226">
        <v>17432</v>
      </c>
      <c r="C226">
        <v>5</v>
      </c>
      <c r="D226">
        <v>2</v>
      </c>
      <c r="E226">
        <v>218</v>
      </c>
      <c r="G226" s="1" t="s">
        <v>1563</v>
      </c>
    </row>
    <row r="227" spans="1:11" x14ac:dyDescent="0.2">
      <c r="G227" s="1"/>
    </row>
    <row r="228" spans="1:11" ht="32" x14ac:dyDescent="0.2">
      <c r="A228">
        <v>1796</v>
      </c>
      <c r="B228">
        <v>17433</v>
      </c>
      <c r="C228">
        <v>5</v>
      </c>
      <c r="D228">
        <v>2</v>
      </c>
      <c r="E228">
        <v>218</v>
      </c>
      <c r="F228">
        <v>21</v>
      </c>
      <c r="G228" s="1" t="s">
        <v>1564</v>
      </c>
      <c r="H228" t="s">
        <v>247</v>
      </c>
      <c r="I228">
        <v>4</v>
      </c>
      <c r="K228" s="4">
        <f t="shared" si="3"/>
        <v>0</v>
      </c>
    </row>
    <row r="229" spans="1:11" x14ac:dyDescent="0.2">
      <c r="G229" s="1"/>
    </row>
    <row r="230" spans="1:11" ht="16" x14ac:dyDescent="0.2">
      <c r="A230">
        <v>1797</v>
      </c>
      <c r="B230">
        <v>17434</v>
      </c>
      <c r="C230">
        <v>5</v>
      </c>
      <c r="D230">
        <v>2</v>
      </c>
      <c r="E230">
        <v>218</v>
      </c>
      <c r="F230">
        <v>22</v>
      </c>
      <c r="G230" s="1" t="s">
        <v>1565</v>
      </c>
      <c r="H230" t="s">
        <v>247</v>
      </c>
      <c r="I230">
        <v>1</v>
      </c>
      <c r="K230" s="4">
        <f t="shared" si="3"/>
        <v>0</v>
      </c>
    </row>
    <row r="231" spans="1:11" x14ac:dyDescent="0.2">
      <c r="G231" s="1"/>
    </row>
    <row r="232" spans="1:11" ht="16" x14ac:dyDescent="0.2">
      <c r="A232">
        <v>1798</v>
      </c>
      <c r="B232">
        <v>17435</v>
      </c>
      <c r="C232">
        <v>5</v>
      </c>
      <c r="D232">
        <v>2</v>
      </c>
      <c r="E232">
        <v>218</v>
      </c>
      <c r="G232" s="1" t="s">
        <v>1566</v>
      </c>
    </row>
    <row r="233" spans="1:11" x14ac:dyDescent="0.2">
      <c r="G233" s="1"/>
    </row>
    <row r="234" spans="1:11" ht="16" x14ac:dyDescent="0.2">
      <c r="A234">
        <v>1799</v>
      </c>
      <c r="B234">
        <v>17436</v>
      </c>
      <c r="C234">
        <v>5</v>
      </c>
      <c r="D234">
        <v>2</v>
      </c>
      <c r="E234">
        <v>218</v>
      </c>
      <c r="F234">
        <v>23</v>
      </c>
      <c r="G234" s="1" t="s">
        <v>1567</v>
      </c>
      <c r="H234" t="s">
        <v>292</v>
      </c>
      <c r="I234">
        <v>6</v>
      </c>
      <c r="K234" s="4">
        <f t="shared" si="3"/>
        <v>0</v>
      </c>
    </row>
    <row r="235" spans="1:11" x14ac:dyDescent="0.2">
      <c r="G235" s="1"/>
    </row>
    <row r="236" spans="1:11" ht="16" x14ac:dyDescent="0.2">
      <c r="A236">
        <v>1800</v>
      </c>
      <c r="B236">
        <v>17437</v>
      </c>
      <c r="C236">
        <v>5</v>
      </c>
      <c r="D236">
        <v>2</v>
      </c>
      <c r="E236">
        <v>218</v>
      </c>
      <c r="F236">
        <v>24</v>
      </c>
      <c r="G236" s="1" t="s">
        <v>1568</v>
      </c>
      <c r="H236" t="s">
        <v>292</v>
      </c>
      <c r="I236">
        <v>6</v>
      </c>
      <c r="K236" s="4">
        <f t="shared" si="3"/>
        <v>0</v>
      </c>
    </row>
    <row r="237" spans="1:11" x14ac:dyDescent="0.2">
      <c r="G237" s="1"/>
    </row>
    <row r="238" spans="1:11" ht="16" x14ac:dyDescent="0.2">
      <c r="A238">
        <v>1801</v>
      </c>
      <c r="B238">
        <v>17438</v>
      </c>
      <c r="C238">
        <v>5</v>
      </c>
      <c r="D238">
        <v>2</v>
      </c>
      <c r="E238">
        <v>218</v>
      </c>
      <c r="F238">
        <v>25</v>
      </c>
      <c r="G238" s="1" t="s">
        <v>1569</v>
      </c>
      <c r="H238" t="s">
        <v>292</v>
      </c>
      <c r="I238">
        <v>24</v>
      </c>
      <c r="K238" s="4">
        <f t="shared" si="3"/>
        <v>0</v>
      </c>
    </row>
    <row r="239" spans="1:11" x14ac:dyDescent="0.2">
      <c r="G239" s="1"/>
    </row>
    <row r="240" spans="1:11" ht="16" x14ac:dyDescent="0.2">
      <c r="A240">
        <v>1802</v>
      </c>
      <c r="B240">
        <v>17439</v>
      </c>
      <c r="C240">
        <v>5</v>
      </c>
      <c r="D240">
        <v>2</v>
      </c>
      <c r="E240">
        <v>218</v>
      </c>
      <c r="F240">
        <v>26</v>
      </c>
      <c r="G240" s="1" t="s">
        <v>1570</v>
      </c>
      <c r="H240" t="s">
        <v>292</v>
      </c>
      <c r="I240">
        <v>24</v>
      </c>
      <c r="K240" s="4">
        <f t="shared" si="3"/>
        <v>0</v>
      </c>
    </row>
    <row r="241" spans="1:11" x14ac:dyDescent="0.2">
      <c r="G241" s="1"/>
    </row>
    <row r="242" spans="1:11" ht="16" x14ac:dyDescent="0.2">
      <c r="A242">
        <v>1803</v>
      </c>
      <c r="B242">
        <v>17440</v>
      </c>
      <c r="C242">
        <v>5</v>
      </c>
      <c r="D242">
        <v>2</v>
      </c>
      <c r="E242">
        <v>218</v>
      </c>
      <c r="F242">
        <v>27</v>
      </c>
      <c r="G242" s="1" t="s">
        <v>1571</v>
      </c>
      <c r="H242" t="s">
        <v>292</v>
      </c>
      <c r="I242">
        <v>20</v>
      </c>
      <c r="K242" s="4">
        <f t="shared" si="3"/>
        <v>0</v>
      </c>
    </row>
    <row r="243" spans="1:11" x14ac:dyDescent="0.2">
      <c r="G243" s="1"/>
    </row>
    <row r="244" spans="1:11" ht="16" x14ac:dyDescent="0.2">
      <c r="A244">
        <v>1804</v>
      </c>
      <c r="B244">
        <v>17441</v>
      </c>
      <c r="C244">
        <v>5</v>
      </c>
      <c r="D244">
        <v>2</v>
      </c>
      <c r="E244">
        <v>218</v>
      </c>
      <c r="G244" s="1" t="s">
        <v>1513</v>
      </c>
    </row>
    <row r="245" spans="1:11" x14ac:dyDescent="0.2">
      <c r="G245" s="1"/>
    </row>
    <row r="246" spans="1:11" ht="16" x14ac:dyDescent="0.2">
      <c r="A246">
        <v>1805</v>
      </c>
      <c r="B246">
        <v>17442</v>
      </c>
      <c r="C246">
        <v>5</v>
      </c>
      <c r="D246">
        <v>2</v>
      </c>
      <c r="E246">
        <v>218</v>
      </c>
      <c r="F246">
        <v>28</v>
      </c>
      <c r="G246" s="1" t="s">
        <v>1507</v>
      </c>
      <c r="H246" t="s">
        <v>292</v>
      </c>
      <c r="I246">
        <v>20</v>
      </c>
      <c r="K246" s="4">
        <f t="shared" si="3"/>
        <v>0</v>
      </c>
    </row>
    <row r="247" spans="1:11" x14ac:dyDescent="0.2">
      <c r="G247" s="1"/>
    </row>
    <row r="248" spans="1:11" ht="16" x14ac:dyDescent="0.2">
      <c r="A248">
        <v>1806</v>
      </c>
      <c r="B248">
        <v>17443</v>
      </c>
      <c r="C248">
        <v>5</v>
      </c>
      <c r="D248">
        <v>2</v>
      </c>
      <c r="E248">
        <v>218</v>
      </c>
      <c r="F248">
        <v>29</v>
      </c>
      <c r="G248" s="1" t="s">
        <v>1572</v>
      </c>
      <c r="H248" t="s">
        <v>247</v>
      </c>
      <c r="I248">
        <v>4</v>
      </c>
      <c r="K248" s="4">
        <f t="shared" si="3"/>
        <v>0</v>
      </c>
    </row>
    <row r="249" spans="1:11" x14ac:dyDescent="0.2">
      <c r="G249" s="1"/>
    </row>
    <row r="250" spans="1:11" ht="16" x14ac:dyDescent="0.2">
      <c r="A250">
        <v>1807</v>
      </c>
      <c r="B250">
        <v>17444</v>
      </c>
      <c r="C250">
        <v>5</v>
      </c>
      <c r="D250">
        <v>2</v>
      </c>
      <c r="E250">
        <v>218</v>
      </c>
      <c r="F250">
        <v>30</v>
      </c>
      <c r="G250" s="1" t="s">
        <v>1573</v>
      </c>
      <c r="H250" t="s">
        <v>247</v>
      </c>
      <c r="I250">
        <v>8</v>
      </c>
      <c r="K250" s="4">
        <f t="shared" si="3"/>
        <v>0</v>
      </c>
    </row>
    <row r="251" spans="1:11" x14ac:dyDescent="0.2">
      <c r="G251" s="1"/>
    </row>
    <row r="252" spans="1:11" ht="16" x14ac:dyDescent="0.2">
      <c r="A252">
        <v>1808</v>
      </c>
      <c r="B252">
        <v>17445</v>
      </c>
      <c r="C252">
        <v>5</v>
      </c>
      <c r="D252">
        <v>2</v>
      </c>
      <c r="E252">
        <v>218</v>
      </c>
      <c r="F252">
        <v>31</v>
      </c>
      <c r="G252" s="1" t="s">
        <v>1510</v>
      </c>
      <c r="H252" t="s">
        <v>247</v>
      </c>
      <c r="I252">
        <v>10</v>
      </c>
      <c r="K252" s="4">
        <f t="shared" si="3"/>
        <v>0</v>
      </c>
    </row>
    <row r="253" spans="1:11" x14ac:dyDescent="0.2">
      <c r="G253" s="1"/>
    </row>
    <row r="254" spans="1:11" ht="16" x14ac:dyDescent="0.2">
      <c r="A254">
        <v>1809</v>
      </c>
      <c r="B254">
        <v>17446</v>
      </c>
      <c r="C254">
        <v>5</v>
      </c>
      <c r="D254">
        <v>2</v>
      </c>
      <c r="E254">
        <v>218</v>
      </c>
      <c r="F254">
        <v>32</v>
      </c>
      <c r="G254" s="1" t="s">
        <v>1511</v>
      </c>
      <c r="H254" t="s">
        <v>247</v>
      </c>
      <c r="I254">
        <v>20</v>
      </c>
      <c r="K254" s="4">
        <f t="shared" si="3"/>
        <v>0</v>
      </c>
    </row>
    <row r="255" spans="1:11" x14ac:dyDescent="0.2">
      <c r="G255" s="1"/>
    </row>
    <row r="256" spans="1:11" ht="16" x14ac:dyDescent="0.2">
      <c r="A256">
        <v>1810</v>
      </c>
      <c r="B256">
        <v>17447</v>
      </c>
      <c r="C256">
        <v>5</v>
      </c>
      <c r="D256">
        <v>2</v>
      </c>
      <c r="E256">
        <v>218</v>
      </c>
      <c r="F256">
        <v>33</v>
      </c>
      <c r="G256" s="1" t="s">
        <v>1512</v>
      </c>
      <c r="H256" t="s">
        <v>247</v>
      </c>
      <c r="I256">
        <v>20</v>
      </c>
      <c r="K256" s="4">
        <f t="shared" si="3"/>
        <v>0</v>
      </c>
    </row>
    <row r="257" spans="1:11" x14ac:dyDescent="0.2">
      <c r="G257" s="1"/>
    </row>
    <row r="258" spans="1:11" ht="32" x14ac:dyDescent="0.2">
      <c r="A258">
        <v>1811</v>
      </c>
      <c r="B258">
        <v>17448</v>
      </c>
      <c r="C258">
        <v>5</v>
      </c>
      <c r="D258">
        <v>2</v>
      </c>
      <c r="E258">
        <v>218</v>
      </c>
      <c r="F258">
        <v>34</v>
      </c>
      <c r="G258" s="1" t="s">
        <v>1574</v>
      </c>
      <c r="H258" t="s">
        <v>1057</v>
      </c>
      <c r="I258">
        <v>1</v>
      </c>
      <c r="K258" s="4">
        <f t="shared" si="3"/>
        <v>0</v>
      </c>
    </row>
    <row r="259" spans="1:11" x14ac:dyDescent="0.2">
      <c r="G259" s="1"/>
    </row>
    <row r="260" spans="1:11" ht="16" x14ac:dyDescent="0.2">
      <c r="A260">
        <v>1812</v>
      </c>
      <c r="B260">
        <v>17449</v>
      </c>
      <c r="C260">
        <v>5</v>
      </c>
      <c r="D260">
        <v>2</v>
      </c>
      <c r="E260">
        <v>218</v>
      </c>
      <c r="F260">
        <v>35</v>
      </c>
      <c r="G260" s="1" t="s">
        <v>1575</v>
      </c>
      <c r="H260" t="s">
        <v>1057</v>
      </c>
      <c r="I260">
        <v>1</v>
      </c>
      <c r="K260" s="4">
        <f t="shared" si="3"/>
        <v>0</v>
      </c>
    </row>
    <row r="261" spans="1:11" x14ac:dyDescent="0.2">
      <c r="G261" s="1"/>
    </row>
    <row r="262" spans="1:11" ht="16" x14ac:dyDescent="0.2">
      <c r="A262">
        <v>1813</v>
      </c>
      <c r="B262">
        <v>17450</v>
      </c>
      <c r="C262">
        <v>5</v>
      </c>
      <c r="D262">
        <v>2</v>
      </c>
      <c r="E262">
        <v>219</v>
      </c>
      <c r="F262">
        <v>36</v>
      </c>
      <c r="G262" s="1" t="s">
        <v>1576</v>
      </c>
      <c r="H262" t="s">
        <v>1057</v>
      </c>
      <c r="I262">
        <v>1</v>
      </c>
      <c r="K262" s="4">
        <f t="shared" si="3"/>
        <v>0</v>
      </c>
    </row>
    <row r="263" spans="1:11" x14ac:dyDescent="0.2">
      <c r="G263" s="1"/>
    </row>
    <row r="264" spans="1:11" ht="16" x14ac:dyDescent="0.2">
      <c r="A264">
        <v>1814</v>
      </c>
      <c r="B264">
        <v>17451</v>
      </c>
      <c r="C264">
        <v>5</v>
      </c>
      <c r="D264">
        <v>2</v>
      </c>
      <c r="E264">
        <v>219</v>
      </c>
      <c r="G264" s="1" t="s">
        <v>1577</v>
      </c>
    </row>
    <row r="265" spans="1:11" x14ac:dyDescent="0.2">
      <c r="G265" s="1"/>
    </row>
    <row r="266" spans="1:11" ht="16" x14ac:dyDescent="0.2">
      <c r="A266">
        <v>1815</v>
      </c>
      <c r="B266">
        <v>17452</v>
      </c>
      <c r="C266">
        <v>5</v>
      </c>
      <c r="D266">
        <v>2</v>
      </c>
      <c r="E266">
        <v>219</v>
      </c>
      <c r="F266">
        <v>37</v>
      </c>
      <c r="G266" s="1" t="s">
        <v>1547</v>
      </c>
      <c r="H266" t="s">
        <v>247</v>
      </c>
      <c r="I266">
        <v>2</v>
      </c>
      <c r="K266" s="4">
        <f t="shared" si="3"/>
        <v>0</v>
      </c>
    </row>
    <row r="267" spans="1:11" x14ac:dyDescent="0.2">
      <c r="G267" s="1"/>
    </row>
    <row r="268" spans="1:11" ht="16" x14ac:dyDescent="0.2">
      <c r="A268">
        <v>1816</v>
      </c>
      <c r="B268">
        <v>17453</v>
      </c>
      <c r="C268">
        <v>5</v>
      </c>
      <c r="D268">
        <v>2</v>
      </c>
      <c r="E268">
        <v>219</v>
      </c>
      <c r="F268">
        <v>38</v>
      </c>
      <c r="G268" s="1" t="s">
        <v>1549</v>
      </c>
      <c r="H268" t="s">
        <v>247</v>
      </c>
      <c r="I268">
        <v>12</v>
      </c>
      <c r="K268" s="4">
        <f t="shared" si="3"/>
        <v>0</v>
      </c>
    </row>
    <row r="269" spans="1:11" x14ac:dyDescent="0.2">
      <c r="G269" s="1"/>
    </row>
    <row r="270" spans="1:11" ht="16" x14ac:dyDescent="0.2">
      <c r="A270">
        <v>1817</v>
      </c>
      <c r="B270">
        <v>17454</v>
      </c>
      <c r="C270">
        <v>5</v>
      </c>
      <c r="D270">
        <v>2</v>
      </c>
      <c r="E270">
        <v>219</v>
      </c>
      <c r="G270" s="1" t="s">
        <v>1578</v>
      </c>
    </row>
    <row r="271" spans="1:11" x14ac:dyDescent="0.2">
      <c r="G271" s="1"/>
    </row>
    <row r="272" spans="1:11" ht="16" x14ac:dyDescent="0.2">
      <c r="A272">
        <v>1818</v>
      </c>
      <c r="B272">
        <v>17455</v>
      </c>
      <c r="C272">
        <v>5</v>
      </c>
      <c r="D272">
        <v>2</v>
      </c>
      <c r="E272">
        <v>219</v>
      </c>
      <c r="F272">
        <v>39</v>
      </c>
      <c r="G272" s="1" t="s">
        <v>1579</v>
      </c>
      <c r="H272" t="s">
        <v>247</v>
      </c>
      <c r="I272">
        <v>5</v>
      </c>
      <c r="K272" s="4">
        <f t="shared" ref="K272:K334" si="4">I272*J272</f>
        <v>0</v>
      </c>
    </row>
    <row r="273" spans="1:11" x14ac:dyDescent="0.2">
      <c r="G273" s="1"/>
    </row>
    <row r="274" spans="1:11" ht="16" x14ac:dyDescent="0.2">
      <c r="A274">
        <v>1819</v>
      </c>
      <c r="B274">
        <v>17456</v>
      </c>
      <c r="C274">
        <v>5</v>
      </c>
      <c r="D274">
        <v>2</v>
      </c>
      <c r="E274">
        <v>219</v>
      </c>
      <c r="F274">
        <v>40</v>
      </c>
      <c r="G274" s="1" t="s">
        <v>1580</v>
      </c>
      <c r="H274" t="s">
        <v>247</v>
      </c>
      <c r="I274">
        <v>5</v>
      </c>
      <c r="K274" s="4">
        <f t="shared" si="4"/>
        <v>0</v>
      </c>
    </row>
    <row r="275" spans="1:11" x14ac:dyDescent="0.2">
      <c r="G275" s="1"/>
    </row>
    <row r="276" spans="1:11" ht="16" x14ac:dyDescent="0.2">
      <c r="A276">
        <v>1820</v>
      </c>
      <c r="B276">
        <v>17457</v>
      </c>
      <c r="C276">
        <v>5</v>
      </c>
      <c r="D276">
        <v>2</v>
      </c>
      <c r="E276">
        <v>219</v>
      </c>
      <c r="F276">
        <v>41</v>
      </c>
      <c r="G276" s="1" t="s">
        <v>1581</v>
      </c>
      <c r="H276" t="s">
        <v>247</v>
      </c>
      <c r="I276">
        <v>20</v>
      </c>
      <c r="K276" s="4">
        <f t="shared" si="4"/>
        <v>0</v>
      </c>
    </row>
    <row r="277" spans="1:11" x14ac:dyDescent="0.2">
      <c r="G277" s="1"/>
    </row>
    <row r="278" spans="1:11" ht="16" x14ac:dyDescent="0.2">
      <c r="A278">
        <v>1821</v>
      </c>
      <c r="B278">
        <v>17458</v>
      </c>
      <c r="C278">
        <v>5</v>
      </c>
      <c r="D278">
        <v>2</v>
      </c>
      <c r="E278">
        <v>219</v>
      </c>
      <c r="G278" s="1" t="s">
        <v>1582</v>
      </c>
    </row>
    <row r="279" spans="1:11" x14ac:dyDescent="0.2">
      <c r="G279" s="1"/>
    </row>
    <row r="280" spans="1:11" ht="16" x14ac:dyDescent="0.2">
      <c r="A280">
        <v>1822</v>
      </c>
      <c r="B280">
        <v>17459</v>
      </c>
      <c r="C280">
        <v>5</v>
      </c>
      <c r="D280">
        <v>2</v>
      </c>
      <c r="E280">
        <v>219</v>
      </c>
      <c r="F280">
        <v>42</v>
      </c>
      <c r="G280" s="1" t="s">
        <v>1583</v>
      </c>
      <c r="H280" t="s">
        <v>247</v>
      </c>
      <c r="I280">
        <v>6</v>
      </c>
      <c r="K280" s="4">
        <f t="shared" si="4"/>
        <v>0</v>
      </c>
    </row>
    <row r="281" spans="1:11" x14ac:dyDescent="0.2">
      <c r="G281" s="1"/>
    </row>
    <row r="282" spans="1:11" ht="16" x14ac:dyDescent="0.2">
      <c r="A282">
        <v>1823</v>
      </c>
      <c r="B282">
        <v>17460</v>
      </c>
      <c r="C282">
        <v>5</v>
      </c>
      <c r="D282">
        <v>2</v>
      </c>
      <c r="E282">
        <v>219</v>
      </c>
      <c r="F282">
        <v>43</v>
      </c>
      <c r="G282" s="1" t="s">
        <v>1549</v>
      </c>
      <c r="H282" t="s">
        <v>247</v>
      </c>
      <c r="I282">
        <v>6</v>
      </c>
      <c r="K282" s="4">
        <f t="shared" si="4"/>
        <v>0</v>
      </c>
    </row>
    <row r="283" spans="1:11" x14ac:dyDescent="0.2">
      <c r="G283" s="1"/>
    </row>
    <row r="284" spans="1:11" ht="16" x14ac:dyDescent="0.2">
      <c r="A284">
        <v>1824</v>
      </c>
      <c r="B284">
        <v>17461</v>
      </c>
      <c r="C284">
        <v>5</v>
      </c>
      <c r="D284">
        <v>2</v>
      </c>
      <c r="E284">
        <v>220</v>
      </c>
      <c r="G284" s="1" t="s">
        <v>1584</v>
      </c>
    </row>
    <row r="285" spans="1:11" x14ac:dyDescent="0.2">
      <c r="G285" s="1"/>
    </row>
    <row r="286" spans="1:11" ht="16" x14ac:dyDescent="0.2">
      <c r="A286">
        <v>1825</v>
      </c>
      <c r="B286">
        <v>17462</v>
      </c>
      <c r="C286">
        <v>5</v>
      </c>
      <c r="D286">
        <v>2</v>
      </c>
      <c r="E286">
        <v>220</v>
      </c>
      <c r="G286" s="1" t="s">
        <v>1585</v>
      </c>
    </row>
    <row r="287" spans="1:11" x14ac:dyDescent="0.2">
      <c r="G287" s="1"/>
    </row>
    <row r="288" spans="1:11" ht="16" x14ac:dyDescent="0.2">
      <c r="A288">
        <v>1826</v>
      </c>
      <c r="B288">
        <v>17463</v>
      </c>
      <c r="C288">
        <v>5</v>
      </c>
      <c r="D288">
        <v>2</v>
      </c>
      <c r="E288">
        <v>220</v>
      </c>
      <c r="F288">
        <v>44</v>
      </c>
      <c r="G288" s="1" t="s">
        <v>1586</v>
      </c>
      <c r="H288" t="s">
        <v>247</v>
      </c>
      <c r="I288">
        <v>20</v>
      </c>
      <c r="K288" s="4">
        <f t="shared" si="4"/>
        <v>0</v>
      </c>
    </row>
    <row r="289" spans="1:11" x14ac:dyDescent="0.2">
      <c r="G289" s="1"/>
    </row>
    <row r="290" spans="1:11" ht="16" x14ac:dyDescent="0.2">
      <c r="A290">
        <v>1827</v>
      </c>
      <c r="B290">
        <v>17464</v>
      </c>
      <c r="C290">
        <v>5</v>
      </c>
      <c r="D290">
        <v>2</v>
      </c>
      <c r="E290">
        <v>220</v>
      </c>
      <c r="G290" s="1" t="s">
        <v>1587</v>
      </c>
    </row>
    <row r="291" spans="1:11" x14ac:dyDescent="0.2">
      <c r="G291" s="1"/>
    </row>
    <row r="292" spans="1:11" ht="16" x14ac:dyDescent="0.2">
      <c r="A292">
        <v>1828</v>
      </c>
      <c r="B292">
        <v>17465</v>
      </c>
      <c r="C292">
        <v>5</v>
      </c>
      <c r="D292">
        <v>2</v>
      </c>
      <c r="E292">
        <v>220</v>
      </c>
      <c r="G292" s="1" t="s">
        <v>1588</v>
      </c>
    </row>
    <row r="293" spans="1:11" x14ac:dyDescent="0.2">
      <c r="G293" s="1"/>
    </row>
    <row r="294" spans="1:11" ht="16" x14ac:dyDescent="0.2">
      <c r="A294">
        <v>1829</v>
      </c>
      <c r="B294">
        <v>17466</v>
      </c>
      <c r="C294">
        <v>5</v>
      </c>
      <c r="D294">
        <v>2</v>
      </c>
      <c r="E294">
        <v>220</v>
      </c>
      <c r="F294">
        <v>45</v>
      </c>
      <c r="G294" s="1" t="s">
        <v>1589</v>
      </c>
      <c r="H294" t="s">
        <v>247</v>
      </c>
      <c r="I294">
        <v>4</v>
      </c>
      <c r="K294" s="4">
        <f t="shared" si="4"/>
        <v>0</v>
      </c>
    </row>
    <row r="295" spans="1:11" x14ac:dyDescent="0.2">
      <c r="G295" s="1"/>
    </row>
    <row r="296" spans="1:11" ht="16" x14ac:dyDescent="0.2">
      <c r="A296">
        <v>1830</v>
      </c>
      <c r="B296">
        <v>17467</v>
      </c>
      <c r="C296">
        <v>5</v>
      </c>
      <c r="D296">
        <v>2</v>
      </c>
      <c r="E296">
        <v>220</v>
      </c>
      <c r="F296">
        <v>46</v>
      </c>
      <c r="G296" s="1" t="s">
        <v>1590</v>
      </c>
      <c r="H296" t="s">
        <v>247</v>
      </c>
      <c r="I296">
        <v>1</v>
      </c>
      <c r="K296" s="4">
        <f t="shared" si="4"/>
        <v>0</v>
      </c>
    </row>
    <row r="297" spans="1:11" x14ac:dyDescent="0.2">
      <c r="G297" s="1"/>
    </row>
    <row r="298" spans="1:11" ht="16" x14ac:dyDescent="0.2">
      <c r="A298">
        <v>1831</v>
      </c>
      <c r="B298">
        <v>17468</v>
      </c>
      <c r="C298">
        <v>5</v>
      </c>
      <c r="D298">
        <v>2</v>
      </c>
      <c r="E298">
        <v>220</v>
      </c>
      <c r="G298" s="1" t="s">
        <v>1591</v>
      </c>
    </row>
    <row r="299" spans="1:11" x14ac:dyDescent="0.2">
      <c r="G299" s="1"/>
    </row>
    <row r="300" spans="1:11" ht="16" x14ac:dyDescent="0.2">
      <c r="A300">
        <v>1832</v>
      </c>
      <c r="B300">
        <v>17469</v>
      </c>
      <c r="C300">
        <v>5</v>
      </c>
      <c r="D300">
        <v>2</v>
      </c>
      <c r="E300">
        <v>220</v>
      </c>
      <c r="G300" s="1" t="s">
        <v>1592</v>
      </c>
    </row>
    <row r="301" spans="1:11" x14ac:dyDescent="0.2">
      <c r="G301" s="1"/>
    </row>
    <row r="302" spans="1:11" ht="16" x14ac:dyDescent="0.2">
      <c r="A302">
        <v>1833</v>
      </c>
      <c r="B302">
        <v>17470</v>
      </c>
      <c r="C302">
        <v>5</v>
      </c>
      <c r="D302">
        <v>2</v>
      </c>
      <c r="E302">
        <v>220</v>
      </c>
      <c r="F302">
        <v>47</v>
      </c>
      <c r="G302" s="1" t="s">
        <v>1593</v>
      </c>
      <c r="H302" t="s">
        <v>247</v>
      </c>
      <c r="I302">
        <v>20</v>
      </c>
      <c r="K302" s="4">
        <f t="shared" si="4"/>
        <v>0</v>
      </c>
    </row>
    <row r="303" spans="1:11" x14ac:dyDescent="0.2">
      <c r="G303" s="1"/>
    </row>
    <row r="304" spans="1:11" ht="16" x14ac:dyDescent="0.2">
      <c r="A304">
        <v>1834</v>
      </c>
      <c r="B304">
        <v>17471</v>
      </c>
      <c r="C304">
        <v>5</v>
      </c>
      <c r="D304">
        <v>2</v>
      </c>
      <c r="E304">
        <v>220</v>
      </c>
      <c r="F304">
        <v>48</v>
      </c>
      <c r="G304" s="1" t="s">
        <v>1594</v>
      </c>
      <c r="H304" t="s">
        <v>247</v>
      </c>
      <c r="I304">
        <v>2</v>
      </c>
      <c r="K304" s="4">
        <f t="shared" si="4"/>
        <v>0</v>
      </c>
    </row>
    <row r="305" spans="1:11" x14ac:dyDescent="0.2">
      <c r="G305" s="1"/>
    </row>
    <row r="306" spans="1:11" ht="16" x14ac:dyDescent="0.2">
      <c r="A306">
        <v>1835</v>
      </c>
      <c r="B306">
        <v>17472</v>
      </c>
      <c r="C306">
        <v>5</v>
      </c>
      <c r="D306">
        <v>2</v>
      </c>
      <c r="E306">
        <v>220</v>
      </c>
      <c r="F306">
        <v>49</v>
      </c>
      <c r="G306" s="1" t="s">
        <v>1595</v>
      </c>
      <c r="H306" t="s">
        <v>247</v>
      </c>
      <c r="I306">
        <v>2</v>
      </c>
      <c r="K306" s="4">
        <f t="shared" si="4"/>
        <v>0</v>
      </c>
    </row>
    <row r="307" spans="1:11" x14ac:dyDescent="0.2">
      <c r="G307" s="1"/>
    </row>
    <row r="308" spans="1:11" ht="16" x14ac:dyDescent="0.2">
      <c r="A308">
        <v>1836</v>
      </c>
      <c r="B308">
        <v>17473</v>
      </c>
      <c r="C308">
        <v>5</v>
      </c>
      <c r="D308">
        <v>2</v>
      </c>
      <c r="E308">
        <v>221</v>
      </c>
      <c r="G308" s="1" t="s">
        <v>1596</v>
      </c>
    </row>
    <row r="309" spans="1:11" x14ac:dyDescent="0.2">
      <c r="G309" s="1"/>
    </row>
    <row r="310" spans="1:11" ht="16" x14ac:dyDescent="0.2">
      <c r="A310">
        <v>1837</v>
      </c>
      <c r="B310">
        <v>17474</v>
      </c>
      <c r="C310">
        <v>5</v>
      </c>
      <c r="D310">
        <v>2</v>
      </c>
      <c r="E310">
        <v>221</v>
      </c>
      <c r="G310" s="1" t="s">
        <v>1592</v>
      </c>
    </row>
    <row r="311" spans="1:11" x14ac:dyDescent="0.2">
      <c r="G311" s="1"/>
    </row>
    <row r="312" spans="1:11" ht="16" x14ac:dyDescent="0.2">
      <c r="A312">
        <v>1838</v>
      </c>
      <c r="B312">
        <v>17475</v>
      </c>
      <c r="C312">
        <v>5</v>
      </c>
      <c r="D312">
        <v>2</v>
      </c>
      <c r="E312">
        <v>221</v>
      </c>
      <c r="F312">
        <v>50</v>
      </c>
      <c r="G312" s="1" t="s">
        <v>1597</v>
      </c>
      <c r="H312" t="s">
        <v>247</v>
      </c>
      <c r="I312">
        <v>2</v>
      </c>
      <c r="K312" s="4">
        <f t="shared" si="4"/>
        <v>0</v>
      </c>
    </row>
    <row r="313" spans="1:11" x14ac:dyDescent="0.2">
      <c r="G313" s="1"/>
    </row>
    <row r="314" spans="1:11" ht="16" x14ac:dyDescent="0.2">
      <c r="A314">
        <v>1839</v>
      </c>
      <c r="B314">
        <v>17476</v>
      </c>
      <c r="C314">
        <v>5</v>
      </c>
      <c r="D314">
        <v>2</v>
      </c>
      <c r="E314">
        <v>221</v>
      </c>
      <c r="G314" s="1" t="s">
        <v>1598</v>
      </c>
    </row>
    <row r="315" spans="1:11" x14ac:dyDescent="0.2">
      <c r="G315" s="1"/>
    </row>
    <row r="316" spans="1:11" ht="32" x14ac:dyDescent="0.2">
      <c r="A316">
        <v>1840</v>
      </c>
      <c r="B316">
        <v>17477</v>
      </c>
      <c r="C316">
        <v>5</v>
      </c>
      <c r="D316">
        <v>2</v>
      </c>
      <c r="E316">
        <v>221</v>
      </c>
      <c r="G316" s="1" t="s">
        <v>1599</v>
      </c>
    </row>
    <row r="317" spans="1:11" x14ac:dyDescent="0.2">
      <c r="G317" s="1"/>
    </row>
    <row r="318" spans="1:11" ht="16" x14ac:dyDescent="0.2">
      <c r="A318">
        <v>1841</v>
      </c>
      <c r="B318">
        <v>17478</v>
      </c>
      <c r="C318">
        <v>5</v>
      </c>
      <c r="D318">
        <v>2</v>
      </c>
      <c r="E318">
        <v>221</v>
      </c>
      <c r="F318">
        <v>51</v>
      </c>
      <c r="G318" s="1" t="s">
        <v>1600</v>
      </c>
      <c r="H318" t="s">
        <v>247</v>
      </c>
      <c r="I318">
        <v>1</v>
      </c>
      <c r="K318" s="4">
        <f t="shared" si="4"/>
        <v>0</v>
      </c>
    </row>
    <row r="319" spans="1:11" x14ac:dyDescent="0.2">
      <c r="G319" s="1"/>
    </row>
    <row r="320" spans="1:11" ht="16" x14ac:dyDescent="0.2">
      <c r="A320">
        <v>1842</v>
      </c>
      <c r="B320">
        <v>17479</v>
      </c>
      <c r="C320">
        <v>5</v>
      </c>
      <c r="D320">
        <v>2</v>
      </c>
      <c r="E320">
        <v>221</v>
      </c>
      <c r="G320" s="1" t="s">
        <v>1601</v>
      </c>
    </row>
    <row r="321" spans="1:11" x14ac:dyDescent="0.2">
      <c r="G321" s="1"/>
    </row>
    <row r="322" spans="1:11" ht="16" x14ac:dyDescent="0.2">
      <c r="A322">
        <v>1843</v>
      </c>
      <c r="B322">
        <v>17480</v>
      </c>
      <c r="C322">
        <v>5</v>
      </c>
      <c r="D322">
        <v>2</v>
      </c>
      <c r="E322">
        <v>221</v>
      </c>
      <c r="F322">
        <v>52</v>
      </c>
      <c r="G322" s="1" t="s">
        <v>1602</v>
      </c>
      <c r="H322" t="s">
        <v>247</v>
      </c>
      <c r="I322">
        <v>18</v>
      </c>
      <c r="K322" s="4">
        <f t="shared" si="4"/>
        <v>0</v>
      </c>
    </row>
    <row r="323" spans="1:11" x14ac:dyDescent="0.2">
      <c r="G323" s="1"/>
    </row>
    <row r="324" spans="1:11" ht="16" x14ac:dyDescent="0.2">
      <c r="A324">
        <v>1844</v>
      </c>
      <c r="B324">
        <v>17481</v>
      </c>
      <c r="C324">
        <v>5</v>
      </c>
      <c r="D324">
        <v>2</v>
      </c>
      <c r="E324">
        <v>221</v>
      </c>
      <c r="G324" s="1" t="s">
        <v>1603</v>
      </c>
    </row>
    <row r="325" spans="1:11" x14ac:dyDescent="0.2">
      <c r="G325" s="1"/>
    </row>
    <row r="326" spans="1:11" ht="16" x14ac:dyDescent="0.2">
      <c r="A326">
        <v>1845</v>
      </c>
      <c r="B326">
        <v>17482</v>
      </c>
      <c r="C326">
        <v>5</v>
      </c>
      <c r="D326">
        <v>2</v>
      </c>
      <c r="E326">
        <v>221</v>
      </c>
      <c r="F326">
        <v>53</v>
      </c>
      <c r="G326" s="1" t="s">
        <v>1604</v>
      </c>
      <c r="H326" t="s">
        <v>247</v>
      </c>
      <c r="I326">
        <v>1</v>
      </c>
      <c r="K326" s="4">
        <f t="shared" si="4"/>
        <v>0</v>
      </c>
    </row>
    <row r="327" spans="1:11" x14ac:dyDescent="0.2">
      <c r="G327" s="1"/>
    </row>
    <row r="328" spans="1:11" ht="16" x14ac:dyDescent="0.2">
      <c r="A328">
        <v>1846</v>
      </c>
      <c r="B328">
        <v>17483</v>
      </c>
      <c r="C328">
        <v>5</v>
      </c>
      <c r="D328">
        <v>2</v>
      </c>
      <c r="E328">
        <v>221</v>
      </c>
      <c r="G328" s="1" t="s">
        <v>1605</v>
      </c>
    </row>
    <row r="329" spans="1:11" x14ac:dyDescent="0.2">
      <c r="G329" s="1"/>
    </row>
    <row r="330" spans="1:11" ht="16" x14ac:dyDescent="0.2">
      <c r="A330">
        <v>1847</v>
      </c>
      <c r="B330">
        <v>17484</v>
      </c>
      <c r="C330">
        <v>5</v>
      </c>
      <c r="D330">
        <v>2</v>
      </c>
      <c r="E330">
        <v>221</v>
      </c>
      <c r="F330">
        <v>54</v>
      </c>
      <c r="G330" s="1" t="s">
        <v>1606</v>
      </c>
      <c r="H330" t="s">
        <v>247</v>
      </c>
      <c r="I330">
        <v>2</v>
      </c>
      <c r="K330" s="4">
        <f t="shared" si="4"/>
        <v>0</v>
      </c>
    </row>
    <row r="331" spans="1:11" x14ac:dyDescent="0.2">
      <c r="G331" s="1"/>
    </row>
    <row r="332" spans="1:11" ht="16" x14ac:dyDescent="0.2">
      <c r="A332">
        <v>1848</v>
      </c>
      <c r="B332">
        <v>17485</v>
      </c>
      <c r="C332">
        <v>5</v>
      </c>
      <c r="D332">
        <v>2</v>
      </c>
      <c r="E332">
        <v>221</v>
      </c>
      <c r="G332" s="1" t="s">
        <v>1607</v>
      </c>
    </row>
    <row r="333" spans="1:11" x14ac:dyDescent="0.2">
      <c r="G333" s="1"/>
    </row>
    <row r="334" spans="1:11" ht="48" x14ac:dyDescent="0.2">
      <c r="A334">
        <v>1849</v>
      </c>
      <c r="B334">
        <v>17486</v>
      </c>
      <c r="C334">
        <v>5</v>
      </c>
      <c r="D334">
        <v>2</v>
      </c>
      <c r="E334">
        <v>221</v>
      </c>
      <c r="F334">
        <v>55</v>
      </c>
      <c r="G334" s="1" t="s">
        <v>1608</v>
      </c>
      <c r="H334" t="s">
        <v>247</v>
      </c>
      <c r="I334">
        <v>2</v>
      </c>
      <c r="K334" s="4">
        <f t="shared" si="4"/>
        <v>0</v>
      </c>
    </row>
    <row r="335" spans="1:11" x14ac:dyDescent="0.2">
      <c r="G335" s="1"/>
    </row>
    <row r="336" spans="1:11" ht="16" x14ac:dyDescent="0.2">
      <c r="A336">
        <v>1850</v>
      </c>
      <c r="B336">
        <v>17487</v>
      </c>
      <c r="C336">
        <v>5</v>
      </c>
      <c r="D336">
        <v>2</v>
      </c>
      <c r="E336">
        <v>221</v>
      </c>
      <c r="G336" s="1" t="s">
        <v>1609</v>
      </c>
    </row>
    <row r="337" spans="1:11" x14ac:dyDescent="0.2">
      <c r="G337" s="1"/>
    </row>
    <row r="338" spans="1:11" ht="16" x14ac:dyDescent="0.2">
      <c r="A338">
        <v>1851</v>
      </c>
      <c r="B338">
        <v>17488</v>
      </c>
      <c r="C338">
        <v>5</v>
      </c>
      <c r="D338">
        <v>2</v>
      </c>
      <c r="E338">
        <v>221</v>
      </c>
      <c r="F338">
        <v>56</v>
      </c>
      <c r="G338" s="1" t="s">
        <v>1610</v>
      </c>
      <c r="H338" t="s">
        <v>247</v>
      </c>
      <c r="I338">
        <v>35</v>
      </c>
      <c r="K338" s="4">
        <f t="shared" ref="K338:K398" si="5">I338*J338</f>
        <v>0</v>
      </c>
    </row>
    <row r="339" spans="1:11" x14ac:dyDescent="0.2">
      <c r="G339" s="1"/>
    </row>
    <row r="340" spans="1:11" ht="16" x14ac:dyDescent="0.2">
      <c r="A340">
        <v>1852</v>
      </c>
      <c r="B340">
        <v>17489</v>
      </c>
      <c r="C340">
        <v>5</v>
      </c>
      <c r="D340">
        <v>2</v>
      </c>
      <c r="E340">
        <v>221</v>
      </c>
      <c r="G340" s="1" t="s">
        <v>1611</v>
      </c>
    </row>
    <row r="341" spans="1:11" x14ac:dyDescent="0.2">
      <c r="G341" s="1"/>
    </row>
    <row r="342" spans="1:11" ht="16" x14ac:dyDescent="0.2">
      <c r="A342">
        <v>1853</v>
      </c>
      <c r="B342">
        <v>17490</v>
      </c>
      <c r="C342">
        <v>5</v>
      </c>
      <c r="D342">
        <v>2</v>
      </c>
      <c r="E342">
        <v>221</v>
      </c>
      <c r="F342">
        <v>57</v>
      </c>
      <c r="G342" s="1" t="s">
        <v>1612</v>
      </c>
      <c r="H342" t="s">
        <v>247</v>
      </c>
      <c r="I342">
        <v>25</v>
      </c>
      <c r="K342" s="4">
        <f t="shared" si="5"/>
        <v>0</v>
      </c>
    </row>
    <row r="343" spans="1:11" x14ac:dyDescent="0.2">
      <c r="G343" s="1"/>
    </row>
    <row r="344" spans="1:11" ht="16" x14ac:dyDescent="0.2">
      <c r="A344">
        <v>1854</v>
      </c>
      <c r="B344">
        <v>17491</v>
      </c>
      <c r="C344">
        <v>5</v>
      </c>
      <c r="D344">
        <v>2</v>
      </c>
      <c r="E344">
        <v>222</v>
      </c>
      <c r="G344" s="1" t="s">
        <v>1522</v>
      </c>
    </row>
    <row r="345" spans="1:11" x14ac:dyDescent="0.2">
      <c r="G345" s="1"/>
    </row>
    <row r="346" spans="1:11" ht="32" x14ac:dyDescent="0.2">
      <c r="A346">
        <v>1855</v>
      </c>
      <c r="B346">
        <v>17492</v>
      </c>
      <c r="C346">
        <v>5</v>
      </c>
      <c r="D346">
        <v>2</v>
      </c>
      <c r="E346">
        <v>222</v>
      </c>
      <c r="F346">
        <v>58</v>
      </c>
      <c r="G346" s="1" t="s">
        <v>1613</v>
      </c>
      <c r="H346" t="s">
        <v>22</v>
      </c>
      <c r="I346">
        <v>1</v>
      </c>
      <c r="K346" s="4">
        <f t="shared" si="5"/>
        <v>0</v>
      </c>
    </row>
    <row r="347" spans="1:11" x14ac:dyDescent="0.2">
      <c r="G347" s="1"/>
    </row>
    <row r="348" spans="1:11" ht="16" x14ac:dyDescent="0.2">
      <c r="A348">
        <v>1856</v>
      </c>
      <c r="B348">
        <v>17493</v>
      </c>
      <c r="C348">
        <v>5</v>
      </c>
      <c r="D348">
        <v>2</v>
      </c>
      <c r="E348">
        <v>222</v>
      </c>
      <c r="G348" s="1" t="s">
        <v>1527</v>
      </c>
    </row>
    <row r="349" spans="1:11" x14ac:dyDescent="0.2">
      <c r="G349" s="1"/>
    </row>
    <row r="350" spans="1:11" ht="16" x14ac:dyDescent="0.2">
      <c r="A350">
        <v>1857</v>
      </c>
      <c r="B350">
        <v>17494</v>
      </c>
      <c r="C350">
        <v>5</v>
      </c>
      <c r="D350">
        <v>2</v>
      </c>
      <c r="E350">
        <v>222</v>
      </c>
      <c r="F350">
        <v>59</v>
      </c>
      <c r="G350" s="1" t="s">
        <v>1614</v>
      </c>
      <c r="H350" t="s">
        <v>22</v>
      </c>
      <c r="I350">
        <v>1</v>
      </c>
      <c r="K350" s="4">
        <f t="shared" si="5"/>
        <v>0</v>
      </c>
    </row>
    <row r="351" spans="1:11" x14ac:dyDescent="0.2">
      <c r="G351" s="1"/>
    </row>
    <row r="352" spans="1:11" ht="16" x14ac:dyDescent="0.2">
      <c r="A352">
        <v>1858</v>
      </c>
      <c r="B352">
        <v>17495</v>
      </c>
      <c r="C352">
        <v>5</v>
      </c>
      <c r="D352">
        <v>2</v>
      </c>
      <c r="E352">
        <v>222</v>
      </c>
      <c r="F352">
        <v>60</v>
      </c>
      <c r="G352" s="1" t="s">
        <v>1529</v>
      </c>
      <c r="H352" t="s">
        <v>22</v>
      </c>
      <c r="I352">
        <v>1</v>
      </c>
      <c r="K352" s="4">
        <f t="shared" si="5"/>
        <v>0</v>
      </c>
    </row>
    <row r="353" spans="1:12" x14ac:dyDescent="0.2">
      <c r="G353" s="1"/>
    </row>
    <row r="354" spans="1:12" ht="16" x14ac:dyDescent="0.2">
      <c r="A354">
        <v>1859</v>
      </c>
      <c r="B354">
        <v>18999</v>
      </c>
      <c r="C354">
        <v>5</v>
      </c>
      <c r="D354">
        <v>2</v>
      </c>
      <c r="E354">
        <v>222</v>
      </c>
      <c r="G354" s="1" t="s">
        <v>1615</v>
      </c>
    </row>
    <row r="355" spans="1:12" x14ac:dyDescent="0.2">
      <c r="G355" s="1"/>
    </row>
    <row r="356" spans="1:12" ht="32" x14ac:dyDescent="0.2">
      <c r="A356">
        <v>1860</v>
      </c>
      <c r="B356">
        <v>19002</v>
      </c>
      <c r="C356">
        <v>5</v>
      </c>
      <c r="D356">
        <v>2</v>
      </c>
      <c r="E356">
        <v>222</v>
      </c>
      <c r="F356">
        <v>61</v>
      </c>
      <c r="G356" s="1" t="s">
        <v>1531</v>
      </c>
      <c r="H356" t="s">
        <v>1219</v>
      </c>
      <c r="I356">
        <v>12</v>
      </c>
      <c r="K356" s="4">
        <f t="shared" si="5"/>
        <v>0</v>
      </c>
    </row>
    <row r="357" spans="1:12" x14ac:dyDescent="0.2">
      <c r="G357" s="1"/>
      <c r="L357" s="4">
        <f>SUM(K165:K356)</f>
        <v>0</v>
      </c>
    </row>
    <row r="358" spans="1:12" x14ac:dyDescent="0.2">
      <c r="A358">
        <v>1861</v>
      </c>
      <c r="B358">
        <v>0</v>
      </c>
      <c r="C358">
        <v>5</v>
      </c>
      <c r="D358">
        <v>2</v>
      </c>
      <c r="G358" s="1"/>
    </row>
    <row r="359" spans="1:12" x14ac:dyDescent="0.2">
      <c r="G359" s="1"/>
    </row>
    <row r="360" spans="1:12" ht="16" x14ac:dyDescent="0.2">
      <c r="A360">
        <v>1862</v>
      </c>
      <c r="B360">
        <v>19015</v>
      </c>
      <c r="C360">
        <v>5</v>
      </c>
      <c r="D360">
        <v>3</v>
      </c>
      <c r="E360">
        <v>224</v>
      </c>
      <c r="G360" s="1" t="s">
        <v>1616</v>
      </c>
    </row>
    <row r="361" spans="1:12" x14ac:dyDescent="0.2">
      <c r="G361" s="1"/>
    </row>
    <row r="362" spans="1:12" ht="32" x14ac:dyDescent="0.2">
      <c r="A362">
        <v>1863</v>
      </c>
      <c r="B362">
        <v>16858</v>
      </c>
      <c r="C362">
        <v>5</v>
      </c>
      <c r="D362">
        <v>3</v>
      </c>
      <c r="E362">
        <v>224</v>
      </c>
      <c r="G362" s="1" t="s">
        <v>1460</v>
      </c>
    </row>
    <row r="363" spans="1:12" x14ac:dyDescent="0.2">
      <c r="G363" s="1"/>
    </row>
    <row r="364" spans="1:12" ht="16" x14ac:dyDescent="0.2">
      <c r="A364">
        <v>1864</v>
      </c>
      <c r="B364">
        <v>16859</v>
      </c>
      <c r="C364">
        <v>5</v>
      </c>
      <c r="D364">
        <v>3</v>
      </c>
      <c r="E364">
        <v>224</v>
      </c>
      <c r="G364" s="1" t="s">
        <v>1617</v>
      </c>
    </row>
    <row r="365" spans="1:12" x14ac:dyDescent="0.2">
      <c r="G365" s="1"/>
    </row>
    <row r="366" spans="1:12" ht="16" x14ac:dyDescent="0.2">
      <c r="A366">
        <v>1865</v>
      </c>
      <c r="B366">
        <v>16860</v>
      </c>
      <c r="C366">
        <v>5</v>
      </c>
      <c r="D366">
        <v>3</v>
      </c>
      <c r="E366">
        <v>224</v>
      </c>
      <c r="G366" s="1" t="s">
        <v>1618</v>
      </c>
    </row>
    <row r="367" spans="1:12" x14ac:dyDescent="0.2">
      <c r="G367" s="1"/>
    </row>
    <row r="368" spans="1:12" ht="16" x14ac:dyDescent="0.2">
      <c r="A368">
        <v>1866</v>
      </c>
      <c r="B368">
        <v>16861</v>
      </c>
      <c r="C368">
        <v>5</v>
      </c>
      <c r="D368">
        <v>3</v>
      </c>
      <c r="E368">
        <v>224</v>
      </c>
      <c r="F368">
        <v>1</v>
      </c>
      <c r="G368" s="1" t="s">
        <v>1619</v>
      </c>
      <c r="H368" t="s">
        <v>247</v>
      </c>
      <c r="I368">
        <v>2</v>
      </c>
      <c r="K368" s="4">
        <f t="shared" si="5"/>
        <v>0</v>
      </c>
    </row>
    <row r="369" spans="1:11" x14ac:dyDescent="0.2">
      <c r="G369" s="1"/>
    </row>
    <row r="370" spans="1:11" ht="16" x14ac:dyDescent="0.2">
      <c r="A370">
        <v>1867</v>
      </c>
      <c r="B370">
        <v>16862</v>
      </c>
      <c r="C370">
        <v>5</v>
      </c>
      <c r="D370">
        <v>3</v>
      </c>
      <c r="E370">
        <v>224</v>
      </c>
      <c r="G370" s="1" t="s">
        <v>1620</v>
      </c>
    </row>
    <row r="371" spans="1:11" x14ac:dyDescent="0.2">
      <c r="G371" s="1"/>
    </row>
    <row r="372" spans="1:11" ht="16" x14ac:dyDescent="0.2">
      <c r="A372">
        <v>1868</v>
      </c>
      <c r="B372">
        <v>16863</v>
      </c>
      <c r="C372">
        <v>5</v>
      </c>
      <c r="D372">
        <v>3</v>
      </c>
      <c r="E372">
        <v>224</v>
      </c>
      <c r="G372" s="1" t="s">
        <v>1621</v>
      </c>
    </row>
    <row r="373" spans="1:11" x14ac:dyDescent="0.2">
      <c r="G373" s="1"/>
    </row>
    <row r="374" spans="1:11" ht="16" x14ac:dyDescent="0.2">
      <c r="A374">
        <v>1869</v>
      </c>
      <c r="B374">
        <v>16865</v>
      </c>
      <c r="C374">
        <v>5</v>
      </c>
      <c r="D374">
        <v>3</v>
      </c>
      <c r="E374">
        <v>224</v>
      </c>
      <c r="F374">
        <v>2</v>
      </c>
      <c r="G374" s="1" t="s">
        <v>1622</v>
      </c>
      <c r="H374" t="s">
        <v>292</v>
      </c>
      <c r="I374">
        <v>30</v>
      </c>
      <c r="K374" s="4">
        <f t="shared" si="5"/>
        <v>0</v>
      </c>
    </row>
    <row r="375" spans="1:11" x14ac:dyDescent="0.2">
      <c r="G375" s="1"/>
    </row>
    <row r="376" spans="1:11" ht="16" x14ac:dyDescent="0.2">
      <c r="A376">
        <v>1870</v>
      </c>
      <c r="B376">
        <v>16866</v>
      </c>
      <c r="C376">
        <v>5</v>
      </c>
      <c r="D376">
        <v>3</v>
      </c>
      <c r="E376">
        <v>224</v>
      </c>
      <c r="F376">
        <v>3</v>
      </c>
      <c r="G376" s="1" t="s">
        <v>1623</v>
      </c>
      <c r="H376" t="s">
        <v>247</v>
      </c>
      <c r="I376">
        <v>7</v>
      </c>
      <c r="K376" s="4">
        <f t="shared" si="5"/>
        <v>0</v>
      </c>
    </row>
    <row r="377" spans="1:11" x14ac:dyDescent="0.2">
      <c r="G377" s="1"/>
    </row>
    <row r="378" spans="1:11" ht="16" x14ac:dyDescent="0.2">
      <c r="A378">
        <v>1871</v>
      </c>
      <c r="B378">
        <v>16867</v>
      </c>
      <c r="C378">
        <v>5</v>
      </c>
      <c r="D378">
        <v>3</v>
      </c>
      <c r="E378">
        <v>224</v>
      </c>
      <c r="F378">
        <v>4</v>
      </c>
      <c r="G378" s="1" t="s">
        <v>1624</v>
      </c>
      <c r="H378" t="s">
        <v>247</v>
      </c>
      <c r="I378">
        <v>7</v>
      </c>
      <c r="K378" s="4">
        <f t="shared" si="5"/>
        <v>0</v>
      </c>
    </row>
    <row r="379" spans="1:11" x14ac:dyDescent="0.2">
      <c r="G379" s="1"/>
    </row>
    <row r="380" spans="1:11" ht="16" x14ac:dyDescent="0.2">
      <c r="A380">
        <v>1872</v>
      </c>
      <c r="B380">
        <v>16868</v>
      </c>
      <c r="C380">
        <v>5</v>
      </c>
      <c r="D380">
        <v>3</v>
      </c>
      <c r="E380">
        <v>224</v>
      </c>
      <c r="F380">
        <v>5</v>
      </c>
      <c r="G380" s="1" t="s">
        <v>1625</v>
      </c>
      <c r="H380" t="s">
        <v>247</v>
      </c>
      <c r="I380">
        <v>7</v>
      </c>
      <c r="K380" s="4">
        <f t="shared" si="5"/>
        <v>0</v>
      </c>
    </row>
    <row r="381" spans="1:11" x14ac:dyDescent="0.2">
      <c r="G381" s="1"/>
    </row>
    <row r="382" spans="1:11" ht="16" x14ac:dyDescent="0.2">
      <c r="A382">
        <v>1873</v>
      </c>
      <c r="B382">
        <v>16869</v>
      </c>
      <c r="C382">
        <v>5</v>
      </c>
      <c r="D382">
        <v>3</v>
      </c>
      <c r="E382">
        <v>224</v>
      </c>
      <c r="G382" s="1" t="s">
        <v>1626</v>
      </c>
    </row>
    <row r="383" spans="1:11" x14ac:dyDescent="0.2">
      <c r="G383" s="1"/>
    </row>
    <row r="384" spans="1:11" ht="16" x14ac:dyDescent="0.2">
      <c r="A384">
        <v>1874</v>
      </c>
      <c r="B384">
        <v>16870</v>
      </c>
      <c r="C384">
        <v>5</v>
      </c>
      <c r="D384">
        <v>3</v>
      </c>
      <c r="E384">
        <v>224</v>
      </c>
      <c r="F384">
        <v>6</v>
      </c>
      <c r="G384" s="1" t="s">
        <v>1622</v>
      </c>
      <c r="H384" t="s">
        <v>292</v>
      </c>
      <c r="I384">
        <v>7</v>
      </c>
      <c r="K384" s="4">
        <f t="shared" si="5"/>
        <v>0</v>
      </c>
    </row>
    <row r="385" spans="1:11" x14ac:dyDescent="0.2">
      <c r="G385" s="1"/>
    </row>
    <row r="386" spans="1:11" ht="16" x14ac:dyDescent="0.2">
      <c r="A386">
        <v>1875</v>
      </c>
      <c r="B386">
        <v>16871</v>
      </c>
      <c r="C386">
        <v>5</v>
      </c>
      <c r="D386">
        <v>3</v>
      </c>
      <c r="E386">
        <v>224</v>
      </c>
      <c r="F386">
        <v>7</v>
      </c>
      <c r="G386" s="1" t="s">
        <v>1623</v>
      </c>
      <c r="H386" t="s">
        <v>247</v>
      </c>
      <c r="I386">
        <v>1</v>
      </c>
      <c r="K386" s="4">
        <f t="shared" si="5"/>
        <v>0</v>
      </c>
    </row>
    <row r="387" spans="1:11" x14ac:dyDescent="0.2">
      <c r="G387" s="1"/>
    </row>
    <row r="388" spans="1:11" ht="16" x14ac:dyDescent="0.2">
      <c r="A388">
        <v>1876</v>
      </c>
      <c r="B388">
        <v>16872</v>
      </c>
      <c r="C388">
        <v>5</v>
      </c>
      <c r="D388">
        <v>3</v>
      </c>
      <c r="E388">
        <v>224</v>
      </c>
      <c r="F388">
        <v>8</v>
      </c>
      <c r="G388" s="1" t="s">
        <v>1624</v>
      </c>
      <c r="H388" t="s">
        <v>247</v>
      </c>
      <c r="I388">
        <v>2</v>
      </c>
      <c r="K388" s="4">
        <f t="shared" si="5"/>
        <v>0</v>
      </c>
    </row>
    <row r="389" spans="1:11" x14ac:dyDescent="0.2">
      <c r="G389" s="1"/>
    </row>
    <row r="390" spans="1:11" ht="16" x14ac:dyDescent="0.2">
      <c r="A390">
        <v>1877</v>
      </c>
      <c r="B390">
        <v>16873</v>
      </c>
      <c r="C390">
        <v>5</v>
      </c>
      <c r="D390">
        <v>3</v>
      </c>
      <c r="E390">
        <v>224</v>
      </c>
      <c r="F390">
        <v>9</v>
      </c>
      <c r="G390" s="1" t="s">
        <v>1625</v>
      </c>
      <c r="H390" t="s">
        <v>247</v>
      </c>
      <c r="I390">
        <v>3</v>
      </c>
      <c r="K390" s="4">
        <f t="shared" si="5"/>
        <v>0</v>
      </c>
    </row>
    <row r="391" spans="1:11" x14ac:dyDescent="0.2">
      <c r="G391" s="1"/>
    </row>
    <row r="392" spans="1:11" ht="32" x14ac:dyDescent="0.2">
      <c r="A392">
        <v>1878</v>
      </c>
      <c r="B392">
        <v>16874</v>
      </c>
      <c r="C392">
        <v>5</v>
      </c>
      <c r="D392">
        <v>3</v>
      </c>
      <c r="E392">
        <v>225</v>
      </c>
      <c r="G392" s="1" t="s">
        <v>1627</v>
      </c>
    </row>
    <row r="393" spans="1:11" x14ac:dyDescent="0.2">
      <c r="G393" s="1"/>
    </row>
    <row r="394" spans="1:11" ht="16" x14ac:dyDescent="0.2">
      <c r="A394">
        <v>1879</v>
      </c>
      <c r="B394">
        <v>18619</v>
      </c>
      <c r="C394">
        <v>5</v>
      </c>
      <c r="D394">
        <v>3</v>
      </c>
      <c r="E394">
        <v>225</v>
      </c>
      <c r="G394" s="1" t="s">
        <v>1628</v>
      </c>
    </row>
    <row r="395" spans="1:11" x14ac:dyDescent="0.2">
      <c r="G395" s="1"/>
    </row>
    <row r="396" spans="1:11" ht="32" x14ac:dyDescent="0.2">
      <c r="A396">
        <v>1880</v>
      </c>
      <c r="B396">
        <v>18620</v>
      </c>
      <c r="C396">
        <v>5</v>
      </c>
      <c r="D396">
        <v>3</v>
      </c>
      <c r="E396">
        <v>225</v>
      </c>
      <c r="G396" s="1" t="s">
        <v>1629</v>
      </c>
    </row>
    <row r="397" spans="1:11" x14ac:dyDescent="0.2">
      <c r="G397" s="1"/>
    </row>
    <row r="398" spans="1:11" ht="16" x14ac:dyDescent="0.2">
      <c r="A398">
        <v>1881</v>
      </c>
      <c r="B398">
        <v>18621</v>
      </c>
      <c r="C398">
        <v>5</v>
      </c>
      <c r="D398">
        <v>3</v>
      </c>
      <c r="E398">
        <v>225</v>
      </c>
      <c r="F398">
        <v>10</v>
      </c>
      <c r="G398" s="1" t="s">
        <v>1630</v>
      </c>
      <c r="H398" t="s">
        <v>247</v>
      </c>
      <c r="I398">
        <v>1</v>
      </c>
      <c r="K398" s="4">
        <f t="shared" si="5"/>
        <v>0</v>
      </c>
    </row>
    <row r="399" spans="1:11" x14ac:dyDescent="0.2">
      <c r="G399" s="1"/>
    </row>
    <row r="400" spans="1:11" ht="32" x14ac:dyDescent="0.2">
      <c r="A400">
        <v>1882</v>
      </c>
      <c r="B400">
        <v>18622</v>
      </c>
      <c r="C400">
        <v>5</v>
      </c>
      <c r="D400">
        <v>3</v>
      </c>
      <c r="E400">
        <v>225</v>
      </c>
      <c r="G400" s="1" t="s">
        <v>1631</v>
      </c>
    </row>
    <row r="401" spans="1:12" x14ac:dyDescent="0.2">
      <c r="G401" s="1"/>
    </row>
    <row r="402" spans="1:12" ht="16" x14ac:dyDescent="0.2">
      <c r="A402">
        <v>1883</v>
      </c>
      <c r="B402">
        <v>18623</v>
      </c>
      <c r="C402">
        <v>5</v>
      </c>
      <c r="D402">
        <v>3</v>
      </c>
      <c r="E402">
        <v>225</v>
      </c>
      <c r="F402">
        <v>11</v>
      </c>
      <c r="G402" s="1" t="s">
        <v>1632</v>
      </c>
      <c r="H402" t="s">
        <v>247</v>
      </c>
      <c r="I402">
        <v>1</v>
      </c>
      <c r="K402" s="4">
        <f t="shared" ref="K402:K462" si="6">I402*J402</f>
        <v>0</v>
      </c>
    </row>
    <row r="403" spans="1:12" x14ac:dyDescent="0.2">
      <c r="G403" s="1"/>
    </row>
    <row r="404" spans="1:12" ht="16" x14ac:dyDescent="0.2">
      <c r="A404">
        <v>1884</v>
      </c>
      <c r="B404">
        <v>18624</v>
      </c>
      <c r="C404">
        <v>5</v>
      </c>
      <c r="D404">
        <v>3</v>
      </c>
      <c r="E404">
        <v>225</v>
      </c>
      <c r="G404" s="1" t="s">
        <v>1633</v>
      </c>
    </row>
    <row r="405" spans="1:12" x14ac:dyDescent="0.2">
      <c r="G405" s="1"/>
    </row>
    <row r="406" spans="1:12" ht="16" x14ac:dyDescent="0.2">
      <c r="A406">
        <v>1885</v>
      </c>
      <c r="B406">
        <v>18625</v>
      </c>
      <c r="C406">
        <v>5</v>
      </c>
      <c r="D406">
        <v>3</v>
      </c>
      <c r="E406">
        <v>225</v>
      </c>
      <c r="G406" s="1" t="s">
        <v>1634</v>
      </c>
    </row>
    <row r="407" spans="1:12" x14ac:dyDescent="0.2">
      <c r="G407" s="1"/>
    </row>
    <row r="408" spans="1:12" ht="16" x14ac:dyDescent="0.2">
      <c r="A408">
        <v>1886</v>
      </c>
      <c r="B408">
        <v>18626</v>
      </c>
      <c r="C408">
        <v>5</v>
      </c>
      <c r="D408">
        <v>3</v>
      </c>
      <c r="E408">
        <v>225</v>
      </c>
      <c r="F408">
        <v>12</v>
      </c>
      <c r="G408" s="1" t="s">
        <v>1635</v>
      </c>
      <c r="H408" t="s">
        <v>247</v>
      </c>
      <c r="I408">
        <v>1</v>
      </c>
      <c r="K408" s="4">
        <f t="shared" si="6"/>
        <v>0</v>
      </c>
    </row>
    <row r="409" spans="1:12" x14ac:dyDescent="0.2">
      <c r="G409" s="1"/>
      <c r="L409" s="4">
        <f>SUM(K368:K408)</f>
        <v>0</v>
      </c>
    </row>
    <row r="410" spans="1:12" x14ac:dyDescent="0.2">
      <c r="A410">
        <v>1887</v>
      </c>
      <c r="B410">
        <v>0</v>
      </c>
      <c r="C410">
        <v>5</v>
      </c>
      <c r="D410">
        <v>3</v>
      </c>
      <c r="G410" s="1"/>
    </row>
    <row r="411" spans="1:12" x14ac:dyDescent="0.2">
      <c r="G411" s="1"/>
    </row>
    <row r="412" spans="1:12" ht="16" x14ac:dyDescent="0.2">
      <c r="A412">
        <v>1888</v>
      </c>
      <c r="B412">
        <v>19016</v>
      </c>
      <c r="C412">
        <v>5</v>
      </c>
      <c r="D412">
        <v>4</v>
      </c>
      <c r="E412">
        <v>227</v>
      </c>
      <c r="G412" s="1" t="s">
        <v>1636</v>
      </c>
    </row>
    <row r="413" spans="1:12" x14ac:dyDescent="0.2">
      <c r="G413" s="1"/>
    </row>
    <row r="414" spans="1:12" ht="32" x14ac:dyDescent="0.2">
      <c r="A414">
        <v>1889</v>
      </c>
      <c r="B414">
        <v>19066</v>
      </c>
      <c r="C414">
        <v>5</v>
      </c>
      <c r="D414">
        <v>4</v>
      </c>
      <c r="E414">
        <v>227</v>
      </c>
      <c r="G414" s="1" t="s">
        <v>1637</v>
      </c>
    </row>
    <row r="415" spans="1:12" x14ac:dyDescent="0.2">
      <c r="G415" s="1"/>
    </row>
    <row r="416" spans="1:12" ht="16" x14ac:dyDescent="0.2">
      <c r="A416">
        <v>1890</v>
      </c>
      <c r="B416">
        <v>17335</v>
      </c>
      <c r="C416">
        <v>5</v>
      </c>
      <c r="D416">
        <v>4</v>
      </c>
      <c r="E416">
        <v>227</v>
      </c>
      <c r="G416" s="1" t="s">
        <v>1638</v>
      </c>
    </row>
    <row r="417" spans="1:11" x14ac:dyDescent="0.2">
      <c r="G417" s="1"/>
    </row>
    <row r="418" spans="1:11" ht="16" x14ac:dyDescent="0.2">
      <c r="A418">
        <v>1891</v>
      </c>
      <c r="B418">
        <v>17336</v>
      </c>
      <c r="C418">
        <v>5</v>
      </c>
      <c r="D418">
        <v>4</v>
      </c>
      <c r="E418">
        <v>227</v>
      </c>
      <c r="G418" s="1" t="s">
        <v>1639</v>
      </c>
    </row>
    <row r="419" spans="1:11" x14ac:dyDescent="0.2">
      <c r="G419" s="1"/>
    </row>
    <row r="420" spans="1:11" ht="80" x14ac:dyDescent="0.2">
      <c r="A420">
        <v>1892</v>
      </c>
      <c r="B420">
        <v>17337</v>
      </c>
      <c r="C420">
        <v>5</v>
      </c>
      <c r="D420">
        <v>4</v>
      </c>
      <c r="E420">
        <v>227</v>
      </c>
      <c r="G420" s="1" t="s">
        <v>1640</v>
      </c>
    </row>
    <row r="421" spans="1:11" x14ac:dyDescent="0.2">
      <c r="G421" s="1"/>
    </row>
    <row r="422" spans="1:11" ht="16" x14ac:dyDescent="0.2">
      <c r="A422">
        <v>1893</v>
      </c>
      <c r="B422">
        <v>17338</v>
      </c>
      <c r="C422">
        <v>5</v>
      </c>
      <c r="D422">
        <v>4</v>
      </c>
      <c r="E422">
        <v>227</v>
      </c>
      <c r="F422">
        <v>1</v>
      </c>
      <c r="G422" s="1" t="s">
        <v>1641</v>
      </c>
      <c r="H422" t="s">
        <v>247</v>
      </c>
      <c r="I422">
        <v>18</v>
      </c>
      <c r="K422" s="4">
        <f t="shared" si="6"/>
        <v>0</v>
      </c>
    </row>
    <row r="423" spans="1:11" x14ac:dyDescent="0.2">
      <c r="G423" s="1"/>
    </row>
    <row r="424" spans="1:11" ht="16" x14ac:dyDescent="0.2">
      <c r="A424">
        <v>1894</v>
      </c>
      <c r="B424">
        <v>17339</v>
      </c>
      <c r="C424">
        <v>5</v>
      </c>
      <c r="D424">
        <v>4</v>
      </c>
      <c r="E424">
        <v>228</v>
      </c>
      <c r="G424" s="1" t="s">
        <v>1642</v>
      </c>
    </row>
    <row r="425" spans="1:11" x14ac:dyDescent="0.2">
      <c r="G425" s="1"/>
    </row>
    <row r="426" spans="1:11" ht="16" x14ac:dyDescent="0.2">
      <c r="A426">
        <v>1895</v>
      </c>
      <c r="B426">
        <v>17340</v>
      </c>
      <c r="C426">
        <v>5</v>
      </c>
      <c r="D426">
        <v>4</v>
      </c>
      <c r="E426">
        <v>228</v>
      </c>
      <c r="G426" s="1" t="s">
        <v>1643</v>
      </c>
    </row>
    <row r="427" spans="1:11" x14ac:dyDescent="0.2">
      <c r="G427" s="1"/>
    </row>
    <row r="428" spans="1:11" ht="80" x14ac:dyDescent="0.2">
      <c r="A428">
        <v>1896</v>
      </c>
      <c r="B428">
        <v>17341</v>
      </c>
      <c r="C428">
        <v>5</v>
      </c>
      <c r="D428">
        <v>4</v>
      </c>
      <c r="E428">
        <v>228</v>
      </c>
      <c r="G428" s="1" t="s">
        <v>1644</v>
      </c>
    </row>
    <row r="429" spans="1:11" x14ac:dyDescent="0.2">
      <c r="G429" s="1"/>
    </row>
    <row r="430" spans="1:11" ht="16" x14ac:dyDescent="0.2">
      <c r="A430">
        <v>1897</v>
      </c>
      <c r="B430">
        <v>17342</v>
      </c>
      <c r="C430">
        <v>5</v>
      </c>
      <c r="D430">
        <v>4</v>
      </c>
      <c r="E430">
        <v>228</v>
      </c>
      <c r="F430">
        <v>2</v>
      </c>
      <c r="G430" s="1" t="s">
        <v>1645</v>
      </c>
      <c r="H430" t="s">
        <v>292</v>
      </c>
      <c r="I430">
        <v>90</v>
      </c>
      <c r="K430" s="4">
        <f t="shared" si="6"/>
        <v>0</v>
      </c>
    </row>
    <row r="431" spans="1:11" x14ac:dyDescent="0.2">
      <c r="G431" s="1"/>
    </row>
    <row r="432" spans="1:11" ht="16" x14ac:dyDescent="0.2">
      <c r="A432">
        <v>1898</v>
      </c>
      <c r="B432">
        <v>17343</v>
      </c>
      <c r="C432">
        <v>5</v>
      </c>
      <c r="D432">
        <v>4</v>
      </c>
      <c r="E432">
        <v>228</v>
      </c>
      <c r="F432">
        <v>3</v>
      </c>
      <c r="G432" s="1" t="s">
        <v>1646</v>
      </c>
      <c r="H432" t="s">
        <v>292</v>
      </c>
      <c r="I432">
        <v>60</v>
      </c>
      <c r="K432" s="4">
        <f t="shared" si="6"/>
        <v>0</v>
      </c>
    </row>
    <row r="433" spans="1:11" x14ac:dyDescent="0.2">
      <c r="G433" s="1"/>
    </row>
    <row r="434" spans="1:11" ht="16" x14ac:dyDescent="0.2">
      <c r="A434">
        <v>1899</v>
      </c>
      <c r="B434">
        <v>17344</v>
      </c>
      <c r="C434">
        <v>5</v>
      </c>
      <c r="D434">
        <v>4</v>
      </c>
      <c r="E434">
        <v>228</v>
      </c>
      <c r="F434">
        <v>4</v>
      </c>
      <c r="G434" s="1" t="s">
        <v>1647</v>
      </c>
      <c r="H434" t="s">
        <v>292</v>
      </c>
      <c r="I434">
        <v>120</v>
      </c>
      <c r="K434" s="4">
        <f t="shared" si="6"/>
        <v>0</v>
      </c>
    </row>
    <row r="435" spans="1:11" x14ac:dyDescent="0.2">
      <c r="G435" s="1"/>
    </row>
    <row r="436" spans="1:11" ht="16" x14ac:dyDescent="0.2">
      <c r="A436">
        <v>1900</v>
      </c>
      <c r="B436">
        <v>17345</v>
      </c>
      <c r="C436">
        <v>5</v>
      </c>
      <c r="D436">
        <v>4</v>
      </c>
      <c r="E436">
        <v>228</v>
      </c>
      <c r="F436">
        <v>5</v>
      </c>
      <c r="G436" s="1" t="s">
        <v>1648</v>
      </c>
      <c r="H436" t="s">
        <v>292</v>
      </c>
      <c r="I436">
        <v>60</v>
      </c>
      <c r="K436" s="4">
        <f t="shared" si="6"/>
        <v>0</v>
      </c>
    </row>
    <row r="437" spans="1:11" x14ac:dyDescent="0.2">
      <c r="G437" s="1"/>
    </row>
    <row r="438" spans="1:11" ht="16" x14ac:dyDescent="0.2">
      <c r="A438">
        <v>1901</v>
      </c>
      <c r="B438">
        <v>17346</v>
      </c>
      <c r="C438">
        <v>5</v>
      </c>
      <c r="D438">
        <v>4</v>
      </c>
      <c r="E438">
        <v>228</v>
      </c>
      <c r="F438">
        <v>6</v>
      </c>
      <c r="G438" s="1" t="s">
        <v>1649</v>
      </c>
      <c r="H438" t="s">
        <v>292</v>
      </c>
      <c r="I438">
        <v>150</v>
      </c>
      <c r="K438" s="4">
        <f t="shared" si="6"/>
        <v>0</v>
      </c>
    </row>
    <row r="439" spans="1:11" x14ac:dyDescent="0.2">
      <c r="G439" s="1"/>
    </row>
    <row r="440" spans="1:11" ht="16" x14ac:dyDescent="0.2">
      <c r="A440">
        <v>1902</v>
      </c>
      <c r="B440">
        <v>17347</v>
      </c>
      <c r="C440">
        <v>5</v>
      </c>
      <c r="D440">
        <v>4</v>
      </c>
      <c r="E440">
        <v>229</v>
      </c>
      <c r="G440" s="1" t="s">
        <v>1650</v>
      </c>
    </row>
    <row r="441" spans="1:11" x14ac:dyDescent="0.2">
      <c r="G441" s="1"/>
    </row>
    <row r="442" spans="1:11" ht="112" x14ac:dyDescent="0.2">
      <c r="A442">
        <v>1903</v>
      </c>
      <c r="B442">
        <v>17348</v>
      </c>
      <c r="C442">
        <v>5</v>
      </c>
      <c r="D442">
        <v>4</v>
      </c>
      <c r="E442">
        <v>229</v>
      </c>
      <c r="G442" s="1" t="s">
        <v>1651</v>
      </c>
    </row>
    <row r="443" spans="1:11" x14ac:dyDescent="0.2">
      <c r="G443" s="1"/>
    </row>
    <row r="444" spans="1:11" ht="16" x14ac:dyDescent="0.2">
      <c r="A444">
        <v>1904</v>
      </c>
      <c r="B444">
        <v>17349</v>
      </c>
      <c r="C444">
        <v>5</v>
      </c>
      <c r="D444">
        <v>4</v>
      </c>
      <c r="E444">
        <v>229</v>
      </c>
      <c r="F444">
        <v>7</v>
      </c>
      <c r="G444" s="1" t="s">
        <v>1652</v>
      </c>
      <c r="H444" t="s">
        <v>247</v>
      </c>
      <c r="I444">
        <v>124</v>
      </c>
      <c r="K444" s="4">
        <f t="shared" si="6"/>
        <v>0</v>
      </c>
    </row>
    <row r="445" spans="1:11" x14ac:dyDescent="0.2">
      <c r="G445" s="1"/>
    </row>
    <row r="446" spans="1:11" ht="16" x14ac:dyDescent="0.2">
      <c r="A446">
        <v>1905</v>
      </c>
      <c r="B446">
        <v>17350</v>
      </c>
      <c r="C446">
        <v>5</v>
      </c>
      <c r="D446">
        <v>4</v>
      </c>
      <c r="E446">
        <v>229</v>
      </c>
      <c r="F446">
        <v>8</v>
      </c>
      <c r="G446" s="1" t="s">
        <v>1653</v>
      </c>
      <c r="H446" t="s">
        <v>247</v>
      </c>
      <c r="I446">
        <v>2</v>
      </c>
      <c r="K446" s="4">
        <f t="shared" si="6"/>
        <v>0</v>
      </c>
    </row>
    <row r="447" spans="1:11" x14ac:dyDescent="0.2">
      <c r="G447" s="1"/>
    </row>
    <row r="448" spans="1:11" ht="16" x14ac:dyDescent="0.2">
      <c r="A448">
        <v>1906</v>
      </c>
      <c r="B448">
        <v>17351</v>
      </c>
      <c r="C448">
        <v>5</v>
      </c>
      <c r="D448">
        <v>4</v>
      </c>
      <c r="E448">
        <v>229</v>
      </c>
      <c r="F448">
        <v>9</v>
      </c>
      <c r="G448" s="1" t="s">
        <v>1654</v>
      </c>
      <c r="H448" t="s">
        <v>247</v>
      </c>
      <c r="I448">
        <v>8</v>
      </c>
      <c r="K448" s="4">
        <f t="shared" si="6"/>
        <v>0</v>
      </c>
    </row>
    <row r="449" spans="1:11" x14ac:dyDescent="0.2">
      <c r="G449" s="1"/>
    </row>
    <row r="450" spans="1:11" ht="32" x14ac:dyDescent="0.2">
      <c r="A450">
        <v>1907</v>
      </c>
      <c r="B450">
        <v>17352</v>
      </c>
      <c r="C450">
        <v>5</v>
      </c>
      <c r="D450">
        <v>4</v>
      </c>
      <c r="E450">
        <v>229</v>
      </c>
      <c r="F450">
        <v>10</v>
      </c>
      <c r="G450" s="1" t="s">
        <v>1655</v>
      </c>
      <c r="H450" t="s">
        <v>247</v>
      </c>
      <c r="I450">
        <v>1</v>
      </c>
      <c r="K450" s="4">
        <f t="shared" si="6"/>
        <v>0</v>
      </c>
    </row>
    <row r="451" spans="1:11" x14ac:dyDescent="0.2">
      <c r="G451" s="1"/>
    </row>
    <row r="452" spans="1:11" ht="16" x14ac:dyDescent="0.2">
      <c r="A452">
        <v>1908</v>
      </c>
      <c r="B452">
        <v>17353</v>
      </c>
      <c r="C452">
        <v>5</v>
      </c>
      <c r="D452">
        <v>4</v>
      </c>
      <c r="E452">
        <v>229</v>
      </c>
      <c r="F452">
        <v>11</v>
      </c>
      <c r="G452" s="1" t="s">
        <v>1656</v>
      </c>
      <c r="H452" t="s">
        <v>247</v>
      </c>
      <c r="I452">
        <v>1</v>
      </c>
      <c r="K452" s="4">
        <f t="shared" si="6"/>
        <v>0</v>
      </c>
    </row>
    <row r="453" spans="1:11" x14ac:dyDescent="0.2">
      <c r="G453" s="1"/>
    </row>
    <row r="454" spans="1:11" ht="16" x14ac:dyDescent="0.2">
      <c r="A454">
        <v>1909</v>
      </c>
      <c r="B454">
        <v>17354</v>
      </c>
      <c r="C454">
        <v>5</v>
      </c>
      <c r="D454">
        <v>4</v>
      </c>
      <c r="E454">
        <v>229</v>
      </c>
      <c r="F454">
        <v>12</v>
      </c>
      <c r="G454" s="1" t="s">
        <v>1657</v>
      </c>
      <c r="H454" t="s">
        <v>247</v>
      </c>
      <c r="I454">
        <v>2</v>
      </c>
      <c r="K454" s="4">
        <f t="shared" si="6"/>
        <v>0</v>
      </c>
    </row>
    <row r="455" spans="1:11" x14ac:dyDescent="0.2">
      <c r="G455" s="1"/>
    </row>
    <row r="456" spans="1:11" ht="16" x14ac:dyDescent="0.2">
      <c r="A456">
        <v>1910</v>
      </c>
      <c r="B456">
        <v>17355</v>
      </c>
      <c r="C456">
        <v>5</v>
      </c>
      <c r="D456">
        <v>4</v>
      </c>
      <c r="E456">
        <v>229</v>
      </c>
      <c r="F456">
        <v>13</v>
      </c>
      <c r="G456" s="1" t="s">
        <v>1658</v>
      </c>
      <c r="H456" t="s">
        <v>247</v>
      </c>
      <c r="I456">
        <v>6</v>
      </c>
      <c r="K456" s="4">
        <f t="shared" si="6"/>
        <v>0</v>
      </c>
    </row>
    <row r="457" spans="1:11" x14ac:dyDescent="0.2">
      <c r="G457" s="1"/>
    </row>
    <row r="458" spans="1:11" ht="16" x14ac:dyDescent="0.2">
      <c r="A458">
        <v>1911</v>
      </c>
      <c r="B458">
        <v>17356</v>
      </c>
      <c r="C458">
        <v>5</v>
      </c>
      <c r="D458">
        <v>4</v>
      </c>
      <c r="E458">
        <v>229</v>
      </c>
      <c r="G458" s="1" t="s">
        <v>1513</v>
      </c>
    </row>
    <row r="459" spans="1:11" x14ac:dyDescent="0.2">
      <c r="G459" s="1"/>
    </row>
    <row r="460" spans="1:11" ht="16" x14ac:dyDescent="0.2">
      <c r="A460">
        <v>1912</v>
      </c>
      <c r="B460">
        <v>17357</v>
      </c>
      <c r="C460">
        <v>5</v>
      </c>
      <c r="D460">
        <v>4</v>
      </c>
      <c r="E460">
        <v>229</v>
      </c>
      <c r="F460">
        <v>14</v>
      </c>
      <c r="G460" s="1" t="s">
        <v>1659</v>
      </c>
      <c r="H460" t="s">
        <v>247</v>
      </c>
      <c r="I460">
        <v>1</v>
      </c>
      <c r="K460" s="4">
        <f t="shared" si="6"/>
        <v>0</v>
      </c>
    </row>
    <row r="461" spans="1:11" x14ac:dyDescent="0.2">
      <c r="G461" s="1"/>
    </row>
    <row r="462" spans="1:11" ht="16" x14ac:dyDescent="0.2">
      <c r="A462">
        <v>1913</v>
      </c>
      <c r="B462">
        <v>17358</v>
      </c>
      <c r="C462">
        <v>5</v>
      </c>
      <c r="D462">
        <v>4</v>
      </c>
      <c r="E462">
        <v>230</v>
      </c>
      <c r="F462">
        <v>15</v>
      </c>
      <c r="G462" s="1" t="s">
        <v>1660</v>
      </c>
      <c r="H462" t="s">
        <v>247</v>
      </c>
      <c r="I462">
        <v>1</v>
      </c>
      <c r="K462" s="4">
        <f t="shared" si="6"/>
        <v>0</v>
      </c>
    </row>
    <row r="463" spans="1:11" x14ac:dyDescent="0.2">
      <c r="G463" s="1"/>
    </row>
    <row r="464" spans="1:11" ht="16" x14ac:dyDescent="0.2">
      <c r="A464">
        <v>1914</v>
      </c>
      <c r="B464">
        <v>17359</v>
      </c>
      <c r="C464">
        <v>5</v>
      </c>
      <c r="D464">
        <v>4</v>
      </c>
      <c r="E464">
        <v>230</v>
      </c>
      <c r="F464">
        <v>16</v>
      </c>
      <c r="G464" s="1" t="s">
        <v>1661</v>
      </c>
      <c r="H464" t="s">
        <v>247</v>
      </c>
      <c r="I464">
        <v>120</v>
      </c>
      <c r="K464" s="4">
        <f t="shared" ref="K464:K526" si="7">I464*J464</f>
        <v>0</v>
      </c>
    </row>
    <row r="465" spans="1:12" x14ac:dyDescent="0.2">
      <c r="G465" s="1"/>
    </row>
    <row r="466" spans="1:12" ht="16" x14ac:dyDescent="0.2">
      <c r="A466">
        <v>1915</v>
      </c>
      <c r="B466">
        <v>17360</v>
      </c>
      <c r="C466">
        <v>5</v>
      </c>
      <c r="D466">
        <v>4</v>
      </c>
      <c r="E466">
        <v>230</v>
      </c>
      <c r="F466">
        <v>17</v>
      </c>
      <c r="G466" s="1" t="s">
        <v>1662</v>
      </c>
      <c r="H466" t="s">
        <v>247</v>
      </c>
      <c r="I466">
        <v>3</v>
      </c>
      <c r="K466" s="4">
        <f t="shared" si="7"/>
        <v>0</v>
      </c>
    </row>
    <row r="467" spans="1:12" x14ac:dyDescent="0.2">
      <c r="G467" s="1"/>
    </row>
    <row r="468" spans="1:12" ht="16" x14ac:dyDescent="0.2">
      <c r="A468">
        <v>1916</v>
      </c>
      <c r="B468">
        <v>17362</v>
      </c>
      <c r="C468">
        <v>5</v>
      </c>
      <c r="D468">
        <v>4</v>
      </c>
      <c r="E468">
        <v>230</v>
      </c>
      <c r="F468">
        <v>18</v>
      </c>
      <c r="G468" s="1" t="s">
        <v>1663</v>
      </c>
      <c r="H468" t="s">
        <v>1057</v>
      </c>
      <c r="I468">
        <v>1</v>
      </c>
      <c r="K468" s="4">
        <f t="shared" si="7"/>
        <v>0</v>
      </c>
    </row>
    <row r="469" spans="1:12" x14ac:dyDescent="0.2">
      <c r="G469" s="1"/>
    </row>
    <row r="470" spans="1:12" ht="16" x14ac:dyDescent="0.2">
      <c r="A470">
        <v>1917</v>
      </c>
      <c r="B470">
        <v>17363</v>
      </c>
      <c r="C470">
        <v>5</v>
      </c>
      <c r="D470">
        <v>4</v>
      </c>
      <c r="E470">
        <v>230</v>
      </c>
      <c r="F470">
        <v>19</v>
      </c>
      <c r="G470" s="1" t="s">
        <v>1664</v>
      </c>
      <c r="H470" t="s">
        <v>1057</v>
      </c>
      <c r="I470">
        <v>1</v>
      </c>
      <c r="K470" s="4">
        <f t="shared" si="7"/>
        <v>0</v>
      </c>
    </row>
    <row r="471" spans="1:12" x14ac:dyDescent="0.2">
      <c r="G471" s="1"/>
    </row>
    <row r="472" spans="1:12" ht="16" x14ac:dyDescent="0.2">
      <c r="A472">
        <v>1918</v>
      </c>
      <c r="B472">
        <v>17364</v>
      </c>
      <c r="C472">
        <v>5</v>
      </c>
      <c r="D472">
        <v>4</v>
      </c>
      <c r="E472">
        <v>230</v>
      </c>
      <c r="F472">
        <v>20</v>
      </c>
      <c r="G472" s="1" t="s">
        <v>1665</v>
      </c>
      <c r="H472" t="s">
        <v>1057</v>
      </c>
      <c r="I472">
        <v>1</v>
      </c>
      <c r="K472" s="4">
        <f t="shared" si="7"/>
        <v>0</v>
      </c>
    </row>
    <row r="473" spans="1:12" x14ac:dyDescent="0.2">
      <c r="G473" s="1"/>
      <c r="L473" s="4">
        <f>SUM(K421:K472)</f>
        <v>0</v>
      </c>
    </row>
    <row r="474" spans="1:12" x14ac:dyDescent="0.2">
      <c r="A474">
        <v>1919</v>
      </c>
      <c r="B474">
        <v>0</v>
      </c>
      <c r="C474">
        <v>5</v>
      </c>
      <c r="D474">
        <v>4</v>
      </c>
      <c r="G474" s="1"/>
    </row>
    <row r="475" spans="1:12" x14ac:dyDescent="0.2">
      <c r="G475" s="1"/>
    </row>
    <row r="476" spans="1:12" ht="16" x14ac:dyDescent="0.2">
      <c r="A476">
        <v>1920</v>
      </c>
      <c r="B476">
        <v>17367</v>
      </c>
      <c r="C476">
        <v>5</v>
      </c>
      <c r="D476">
        <v>5</v>
      </c>
      <c r="E476">
        <v>232</v>
      </c>
      <c r="G476" s="1" t="s">
        <v>1666</v>
      </c>
    </row>
    <row r="477" spans="1:12" x14ac:dyDescent="0.2">
      <c r="G477" s="1"/>
    </row>
    <row r="478" spans="1:12" ht="32" x14ac:dyDescent="0.2">
      <c r="A478">
        <v>1921</v>
      </c>
      <c r="B478">
        <v>17369</v>
      </c>
      <c r="C478">
        <v>5</v>
      </c>
      <c r="D478">
        <v>5</v>
      </c>
      <c r="E478">
        <v>232</v>
      </c>
      <c r="G478" s="1" t="s">
        <v>1637</v>
      </c>
    </row>
    <row r="479" spans="1:12" x14ac:dyDescent="0.2">
      <c r="G479" s="1"/>
    </row>
    <row r="480" spans="1:12" ht="16" x14ac:dyDescent="0.2">
      <c r="A480">
        <v>1922</v>
      </c>
      <c r="B480">
        <v>17368</v>
      </c>
      <c r="C480">
        <v>5</v>
      </c>
      <c r="D480">
        <v>5</v>
      </c>
      <c r="E480">
        <v>232</v>
      </c>
      <c r="G480" s="1" t="s">
        <v>1534</v>
      </c>
    </row>
    <row r="481" spans="1:11" x14ac:dyDescent="0.2">
      <c r="G481" s="1"/>
    </row>
    <row r="482" spans="1:11" ht="16" x14ac:dyDescent="0.2">
      <c r="A482">
        <v>1923</v>
      </c>
      <c r="B482">
        <v>17370</v>
      </c>
      <c r="C482">
        <v>5</v>
      </c>
      <c r="D482">
        <v>5</v>
      </c>
      <c r="E482">
        <v>232</v>
      </c>
      <c r="G482" s="1" t="s">
        <v>1667</v>
      </c>
    </row>
    <row r="483" spans="1:11" x14ac:dyDescent="0.2">
      <c r="G483" s="1"/>
    </row>
    <row r="484" spans="1:11" ht="16" x14ac:dyDescent="0.2">
      <c r="A484">
        <v>1924</v>
      </c>
      <c r="B484">
        <v>17371</v>
      </c>
      <c r="C484">
        <v>5</v>
      </c>
      <c r="D484">
        <v>5</v>
      </c>
      <c r="E484">
        <v>232</v>
      </c>
      <c r="G484" s="1" t="s">
        <v>1668</v>
      </c>
    </row>
    <row r="485" spans="1:11" x14ac:dyDescent="0.2">
      <c r="G485" s="1"/>
    </row>
    <row r="486" spans="1:11" ht="16" x14ac:dyDescent="0.2">
      <c r="A486">
        <v>1925</v>
      </c>
      <c r="B486">
        <v>17372</v>
      </c>
      <c r="C486">
        <v>5</v>
      </c>
      <c r="D486">
        <v>5</v>
      </c>
      <c r="E486">
        <v>232</v>
      </c>
      <c r="F486">
        <v>1</v>
      </c>
      <c r="G486" s="1" t="s">
        <v>1669</v>
      </c>
      <c r="H486" t="s">
        <v>292</v>
      </c>
      <c r="I486">
        <v>40</v>
      </c>
      <c r="K486" s="4">
        <f t="shared" si="7"/>
        <v>0</v>
      </c>
    </row>
    <row r="487" spans="1:11" x14ac:dyDescent="0.2">
      <c r="G487" s="1"/>
    </row>
    <row r="488" spans="1:11" ht="16" x14ac:dyDescent="0.2">
      <c r="A488">
        <v>1926</v>
      </c>
      <c r="B488">
        <v>17373</v>
      </c>
      <c r="C488">
        <v>5</v>
      </c>
      <c r="D488">
        <v>5</v>
      </c>
      <c r="E488">
        <v>232</v>
      </c>
      <c r="F488">
        <v>2</v>
      </c>
      <c r="G488" s="1" t="s">
        <v>1670</v>
      </c>
      <c r="H488" t="s">
        <v>292</v>
      </c>
      <c r="I488">
        <v>30</v>
      </c>
      <c r="K488" s="4">
        <f t="shared" si="7"/>
        <v>0</v>
      </c>
    </row>
    <row r="489" spans="1:11" x14ac:dyDescent="0.2">
      <c r="G489" s="1"/>
    </row>
    <row r="490" spans="1:11" ht="16" x14ac:dyDescent="0.2">
      <c r="A490">
        <v>1927</v>
      </c>
      <c r="B490">
        <v>17374</v>
      </c>
      <c r="C490">
        <v>5</v>
      </c>
      <c r="D490">
        <v>5</v>
      </c>
      <c r="E490">
        <v>232</v>
      </c>
      <c r="F490">
        <v>3</v>
      </c>
      <c r="G490" s="1" t="s">
        <v>1671</v>
      </c>
      <c r="H490" t="s">
        <v>292</v>
      </c>
      <c r="I490">
        <v>40</v>
      </c>
      <c r="K490" s="4">
        <f t="shared" si="7"/>
        <v>0</v>
      </c>
    </row>
    <row r="491" spans="1:11" x14ac:dyDescent="0.2">
      <c r="G491" s="1"/>
    </row>
    <row r="492" spans="1:11" ht="16" x14ac:dyDescent="0.2">
      <c r="A492">
        <v>1928</v>
      </c>
      <c r="B492">
        <v>17375</v>
      </c>
      <c r="C492">
        <v>5</v>
      </c>
      <c r="D492">
        <v>5</v>
      </c>
      <c r="E492">
        <v>232</v>
      </c>
      <c r="G492" s="1" t="s">
        <v>1672</v>
      </c>
    </row>
    <row r="493" spans="1:11" x14ac:dyDescent="0.2">
      <c r="G493" s="1"/>
    </row>
    <row r="494" spans="1:11" ht="16" x14ac:dyDescent="0.2">
      <c r="A494">
        <v>1929</v>
      </c>
      <c r="B494">
        <v>17399</v>
      </c>
      <c r="C494">
        <v>5</v>
      </c>
      <c r="D494">
        <v>5</v>
      </c>
      <c r="E494">
        <v>232</v>
      </c>
      <c r="F494">
        <v>4</v>
      </c>
      <c r="G494" s="1" t="s">
        <v>1673</v>
      </c>
      <c r="H494" t="s">
        <v>247</v>
      </c>
      <c r="I494">
        <v>1</v>
      </c>
      <c r="K494" s="4">
        <f t="shared" si="7"/>
        <v>0</v>
      </c>
    </row>
    <row r="495" spans="1:11" x14ac:dyDescent="0.2">
      <c r="G495" s="1"/>
    </row>
    <row r="496" spans="1:11" ht="16" x14ac:dyDescent="0.2">
      <c r="A496">
        <v>1930</v>
      </c>
      <c r="B496">
        <v>17377</v>
      </c>
      <c r="C496">
        <v>5</v>
      </c>
      <c r="D496">
        <v>5</v>
      </c>
      <c r="E496">
        <v>232</v>
      </c>
      <c r="F496">
        <v>5</v>
      </c>
      <c r="G496" s="1" t="s">
        <v>1674</v>
      </c>
      <c r="H496" t="s">
        <v>247</v>
      </c>
      <c r="I496">
        <v>10</v>
      </c>
      <c r="K496" s="4">
        <f t="shared" si="7"/>
        <v>0</v>
      </c>
    </row>
    <row r="497" spans="1:11" x14ac:dyDescent="0.2">
      <c r="G497" s="1"/>
    </row>
    <row r="498" spans="1:11" ht="16" x14ac:dyDescent="0.2">
      <c r="A498">
        <v>1931</v>
      </c>
      <c r="B498">
        <v>17378</v>
      </c>
      <c r="C498">
        <v>5</v>
      </c>
      <c r="D498">
        <v>5</v>
      </c>
      <c r="E498">
        <v>232</v>
      </c>
      <c r="F498">
        <v>6</v>
      </c>
      <c r="G498" s="1" t="s">
        <v>1675</v>
      </c>
      <c r="H498" t="s">
        <v>247</v>
      </c>
      <c r="I498">
        <v>1</v>
      </c>
      <c r="K498" s="4">
        <f t="shared" si="7"/>
        <v>0</v>
      </c>
    </row>
    <row r="499" spans="1:11" x14ac:dyDescent="0.2">
      <c r="G499" s="1"/>
    </row>
    <row r="500" spans="1:11" ht="16" x14ac:dyDescent="0.2">
      <c r="A500">
        <v>1932</v>
      </c>
      <c r="B500">
        <v>17379</v>
      </c>
      <c r="C500">
        <v>5</v>
      </c>
      <c r="D500">
        <v>5</v>
      </c>
      <c r="E500">
        <v>232</v>
      </c>
      <c r="G500" s="1" t="s">
        <v>1676</v>
      </c>
    </row>
    <row r="501" spans="1:11" x14ac:dyDescent="0.2">
      <c r="G501" s="1"/>
    </row>
    <row r="502" spans="1:11" ht="16" x14ac:dyDescent="0.2">
      <c r="A502">
        <v>1933</v>
      </c>
      <c r="B502">
        <v>17380</v>
      </c>
      <c r="C502">
        <v>5</v>
      </c>
      <c r="D502">
        <v>5</v>
      </c>
      <c r="E502">
        <v>232</v>
      </c>
      <c r="F502">
        <v>7</v>
      </c>
      <c r="G502" s="1" t="s">
        <v>1677</v>
      </c>
      <c r="H502" t="s">
        <v>247</v>
      </c>
      <c r="I502">
        <v>1</v>
      </c>
      <c r="K502" s="4">
        <f t="shared" si="7"/>
        <v>0</v>
      </c>
    </row>
    <row r="503" spans="1:11" x14ac:dyDescent="0.2">
      <c r="G503" s="1"/>
    </row>
    <row r="504" spans="1:11" ht="16" x14ac:dyDescent="0.2">
      <c r="A504">
        <v>1934</v>
      </c>
      <c r="B504">
        <v>17381</v>
      </c>
      <c r="C504">
        <v>5</v>
      </c>
      <c r="D504">
        <v>5</v>
      </c>
      <c r="E504">
        <v>232</v>
      </c>
      <c r="F504">
        <v>8</v>
      </c>
      <c r="G504" s="1" t="s">
        <v>1671</v>
      </c>
      <c r="H504" t="s">
        <v>247</v>
      </c>
      <c r="I504">
        <v>6</v>
      </c>
      <c r="K504" s="4">
        <f t="shared" si="7"/>
        <v>0</v>
      </c>
    </row>
    <row r="505" spans="1:11" x14ac:dyDescent="0.2">
      <c r="G505" s="1"/>
    </row>
    <row r="506" spans="1:11" ht="16" x14ac:dyDescent="0.2">
      <c r="A506">
        <v>1935</v>
      </c>
      <c r="B506">
        <v>17382</v>
      </c>
      <c r="C506">
        <v>5</v>
      </c>
      <c r="D506">
        <v>5</v>
      </c>
      <c r="E506">
        <v>232</v>
      </c>
      <c r="G506" s="1" t="s">
        <v>1678</v>
      </c>
    </row>
    <row r="507" spans="1:11" x14ac:dyDescent="0.2">
      <c r="G507" s="1"/>
    </row>
    <row r="508" spans="1:11" ht="16" x14ac:dyDescent="0.2">
      <c r="A508">
        <v>1936</v>
      </c>
      <c r="B508">
        <v>17383</v>
      </c>
      <c r="C508">
        <v>5</v>
      </c>
      <c r="D508">
        <v>5</v>
      </c>
      <c r="E508">
        <v>232</v>
      </c>
      <c r="F508">
        <v>9</v>
      </c>
      <c r="G508" s="1" t="s">
        <v>1679</v>
      </c>
      <c r="H508" t="s">
        <v>292</v>
      </c>
      <c r="I508">
        <v>30</v>
      </c>
      <c r="K508" s="4">
        <f t="shared" si="7"/>
        <v>0</v>
      </c>
    </row>
    <row r="509" spans="1:11" x14ac:dyDescent="0.2">
      <c r="G509" s="1"/>
    </row>
    <row r="510" spans="1:11" ht="32" x14ac:dyDescent="0.2">
      <c r="A510">
        <v>1937</v>
      </c>
      <c r="B510">
        <v>17384</v>
      </c>
      <c r="C510">
        <v>5</v>
      </c>
      <c r="D510">
        <v>5</v>
      </c>
      <c r="E510">
        <v>233</v>
      </c>
      <c r="G510" s="1" t="s">
        <v>1680</v>
      </c>
    </row>
    <row r="511" spans="1:11" x14ac:dyDescent="0.2">
      <c r="G511" s="1"/>
    </row>
    <row r="512" spans="1:11" ht="16" x14ac:dyDescent="0.2">
      <c r="A512">
        <v>1938</v>
      </c>
      <c r="B512">
        <v>17385</v>
      </c>
      <c r="C512">
        <v>5</v>
      </c>
      <c r="D512">
        <v>5</v>
      </c>
      <c r="E512">
        <v>233</v>
      </c>
      <c r="F512">
        <v>10</v>
      </c>
      <c r="G512" s="1" t="s">
        <v>1681</v>
      </c>
      <c r="H512" t="s">
        <v>22</v>
      </c>
      <c r="I512">
        <v>1</v>
      </c>
      <c r="K512" s="4">
        <f t="shared" si="7"/>
        <v>0</v>
      </c>
    </row>
    <row r="513" spans="1:11" x14ac:dyDescent="0.2">
      <c r="G513" s="1"/>
    </row>
    <row r="514" spans="1:11" ht="16" x14ac:dyDescent="0.2">
      <c r="A514">
        <v>1939</v>
      </c>
      <c r="B514">
        <v>17386</v>
      </c>
      <c r="C514">
        <v>5</v>
      </c>
      <c r="D514">
        <v>5</v>
      </c>
      <c r="E514">
        <v>233</v>
      </c>
      <c r="F514">
        <v>11</v>
      </c>
      <c r="G514" s="1" t="s">
        <v>1682</v>
      </c>
      <c r="H514" t="s">
        <v>22</v>
      </c>
      <c r="I514">
        <v>1</v>
      </c>
      <c r="K514" s="4">
        <f t="shared" si="7"/>
        <v>0</v>
      </c>
    </row>
    <row r="515" spans="1:11" x14ac:dyDescent="0.2">
      <c r="G515" s="1"/>
    </row>
    <row r="516" spans="1:11" ht="16" x14ac:dyDescent="0.2">
      <c r="A516">
        <v>1940</v>
      </c>
      <c r="B516">
        <v>17387</v>
      </c>
      <c r="C516">
        <v>5</v>
      </c>
      <c r="D516">
        <v>5</v>
      </c>
      <c r="E516">
        <v>233</v>
      </c>
      <c r="G516" s="1" t="s">
        <v>462</v>
      </c>
    </row>
    <row r="517" spans="1:11" x14ac:dyDescent="0.2">
      <c r="G517" s="1"/>
    </row>
    <row r="518" spans="1:11" ht="16" x14ac:dyDescent="0.2">
      <c r="A518">
        <v>1941</v>
      </c>
      <c r="B518">
        <v>17388</v>
      </c>
      <c r="C518">
        <v>5</v>
      </c>
      <c r="D518">
        <v>5</v>
      </c>
      <c r="E518">
        <v>233</v>
      </c>
      <c r="G518" s="1" t="s">
        <v>1560</v>
      </c>
    </row>
    <row r="519" spans="1:11" x14ac:dyDescent="0.2">
      <c r="G519" s="1"/>
    </row>
    <row r="520" spans="1:11" ht="16" x14ac:dyDescent="0.2">
      <c r="A520">
        <v>1942</v>
      </c>
      <c r="B520">
        <v>17389</v>
      </c>
      <c r="C520">
        <v>5</v>
      </c>
      <c r="D520">
        <v>5</v>
      </c>
      <c r="E520">
        <v>233</v>
      </c>
      <c r="F520">
        <v>12</v>
      </c>
      <c r="G520" s="1" t="s">
        <v>1683</v>
      </c>
      <c r="H520" t="s">
        <v>247</v>
      </c>
      <c r="I520">
        <v>20</v>
      </c>
      <c r="K520" s="4">
        <f t="shared" si="7"/>
        <v>0</v>
      </c>
    </row>
    <row r="521" spans="1:11" x14ac:dyDescent="0.2">
      <c r="G521" s="1"/>
    </row>
    <row r="522" spans="1:11" ht="16" x14ac:dyDescent="0.2">
      <c r="A522">
        <v>1943</v>
      </c>
      <c r="B522">
        <v>17390</v>
      </c>
      <c r="C522">
        <v>5</v>
      </c>
      <c r="D522">
        <v>5</v>
      </c>
      <c r="E522">
        <v>233</v>
      </c>
      <c r="F522">
        <v>13</v>
      </c>
      <c r="G522" s="1" t="s">
        <v>1684</v>
      </c>
      <c r="H522" t="s">
        <v>247</v>
      </c>
      <c r="I522">
        <v>12</v>
      </c>
      <c r="K522" s="4">
        <f t="shared" si="7"/>
        <v>0</v>
      </c>
    </row>
    <row r="523" spans="1:11" x14ac:dyDescent="0.2">
      <c r="G523" s="1"/>
    </row>
    <row r="524" spans="1:11" ht="16" x14ac:dyDescent="0.2">
      <c r="A524">
        <v>1944</v>
      </c>
      <c r="B524">
        <v>17391</v>
      </c>
      <c r="C524">
        <v>5</v>
      </c>
      <c r="D524">
        <v>5</v>
      </c>
      <c r="E524">
        <v>233</v>
      </c>
      <c r="G524" s="1" t="s">
        <v>1561</v>
      </c>
    </row>
    <row r="525" spans="1:11" x14ac:dyDescent="0.2">
      <c r="G525" s="1"/>
    </row>
    <row r="526" spans="1:11" ht="16" x14ac:dyDescent="0.2">
      <c r="A526">
        <v>1945</v>
      </c>
      <c r="B526">
        <v>17400</v>
      </c>
      <c r="C526">
        <v>5</v>
      </c>
      <c r="D526">
        <v>5</v>
      </c>
      <c r="E526">
        <v>233</v>
      </c>
      <c r="F526">
        <v>14</v>
      </c>
      <c r="G526" s="1" t="s">
        <v>1685</v>
      </c>
      <c r="H526" t="s">
        <v>247</v>
      </c>
      <c r="I526">
        <v>20</v>
      </c>
      <c r="K526" s="4">
        <f t="shared" si="7"/>
        <v>0</v>
      </c>
    </row>
    <row r="527" spans="1:11" x14ac:dyDescent="0.2">
      <c r="G527" s="1"/>
    </row>
    <row r="528" spans="1:11" ht="16" x14ac:dyDescent="0.2">
      <c r="A528">
        <v>1946</v>
      </c>
      <c r="B528">
        <v>17401</v>
      </c>
      <c r="C528">
        <v>5</v>
      </c>
      <c r="D528">
        <v>5</v>
      </c>
      <c r="E528">
        <v>233</v>
      </c>
      <c r="F528">
        <v>15</v>
      </c>
      <c r="G528" s="1" t="s">
        <v>1686</v>
      </c>
      <c r="H528" t="s">
        <v>247</v>
      </c>
      <c r="I528">
        <v>10</v>
      </c>
      <c r="K528" s="4">
        <f t="shared" ref="K528:K590" si="8">I528*J528</f>
        <v>0</v>
      </c>
    </row>
    <row r="529" spans="1:11" x14ac:dyDescent="0.2">
      <c r="G529" s="1"/>
    </row>
    <row r="530" spans="1:11" ht="16" x14ac:dyDescent="0.2">
      <c r="A530">
        <v>1947</v>
      </c>
      <c r="B530">
        <v>17394</v>
      </c>
      <c r="C530">
        <v>5</v>
      </c>
      <c r="D530">
        <v>5</v>
      </c>
      <c r="E530">
        <v>233</v>
      </c>
      <c r="G530" s="1" t="s">
        <v>1687</v>
      </c>
    </row>
    <row r="531" spans="1:11" x14ac:dyDescent="0.2">
      <c r="G531" s="1"/>
    </row>
    <row r="532" spans="1:11" ht="16" x14ac:dyDescent="0.2">
      <c r="A532">
        <v>1948</v>
      </c>
      <c r="B532">
        <v>17395</v>
      </c>
      <c r="C532">
        <v>5</v>
      </c>
      <c r="D532">
        <v>5</v>
      </c>
      <c r="E532">
        <v>233</v>
      </c>
      <c r="F532">
        <v>16</v>
      </c>
      <c r="G532" s="1" t="s">
        <v>1674</v>
      </c>
      <c r="H532" t="s">
        <v>247</v>
      </c>
      <c r="I532">
        <v>12</v>
      </c>
      <c r="K532" s="4">
        <f t="shared" si="8"/>
        <v>0</v>
      </c>
    </row>
    <row r="533" spans="1:11" x14ac:dyDescent="0.2">
      <c r="G533" s="1"/>
    </row>
    <row r="534" spans="1:11" ht="16" x14ac:dyDescent="0.2">
      <c r="A534">
        <v>1949</v>
      </c>
      <c r="B534">
        <v>17396</v>
      </c>
      <c r="C534">
        <v>5</v>
      </c>
      <c r="D534">
        <v>5</v>
      </c>
      <c r="E534">
        <v>233</v>
      </c>
      <c r="G534" s="1" t="s">
        <v>1688</v>
      </c>
    </row>
    <row r="535" spans="1:11" x14ac:dyDescent="0.2">
      <c r="G535" s="1"/>
    </row>
    <row r="536" spans="1:11" ht="16" x14ac:dyDescent="0.2">
      <c r="A536">
        <v>1950</v>
      </c>
      <c r="B536">
        <v>17397</v>
      </c>
      <c r="C536">
        <v>5</v>
      </c>
      <c r="D536">
        <v>5</v>
      </c>
      <c r="E536">
        <v>233</v>
      </c>
      <c r="G536" s="1" t="s">
        <v>1689</v>
      </c>
    </row>
    <row r="537" spans="1:11" x14ac:dyDescent="0.2">
      <c r="G537" s="1"/>
    </row>
    <row r="538" spans="1:11" ht="16" x14ac:dyDescent="0.2">
      <c r="A538">
        <v>1951</v>
      </c>
      <c r="B538">
        <v>17398</v>
      </c>
      <c r="C538">
        <v>5</v>
      </c>
      <c r="D538">
        <v>5</v>
      </c>
      <c r="E538">
        <v>233</v>
      </c>
      <c r="F538">
        <v>17</v>
      </c>
      <c r="G538" s="1" t="s">
        <v>1690</v>
      </c>
      <c r="H538" t="s">
        <v>247</v>
      </c>
      <c r="I538">
        <v>10</v>
      </c>
      <c r="K538" s="4">
        <f t="shared" si="8"/>
        <v>0</v>
      </c>
    </row>
    <row r="539" spans="1:11" x14ac:dyDescent="0.2">
      <c r="G539" s="1"/>
    </row>
    <row r="540" spans="1:11" ht="16" x14ac:dyDescent="0.2">
      <c r="A540">
        <v>1952</v>
      </c>
      <c r="B540">
        <v>18491</v>
      </c>
      <c r="C540">
        <v>5</v>
      </c>
      <c r="D540">
        <v>5</v>
      </c>
      <c r="E540">
        <v>233</v>
      </c>
      <c r="G540" s="1" t="s">
        <v>1691</v>
      </c>
    </row>
    <row r="541" spans="1:11" x14ac:dyDescent="0.2">
      <c r="G541" s="1"/>
    </row>
    <row r="542" spans="1:11" ht="16" x14ac:dyDescent="0.2">
      <c r="A542">
        <v>1953</v>
      </c>
      <c r="B542">
        <v>18492</v>
      </c>
      <c r="C542">
        <v>5</v>
      </c>
      <c r="D542">
        <v>5</v>
      </c>
      <c r="E542">
        <v>233</v>
      </c>
      <c r="G542" s="1" t="s">
        <v>1692</v>
      </c>
    </row>
    <row r="543" spans="1:11" x14ac:dyDescent="0.2">
      <c r="G543" s="1"/>
    </row>
    <row r="544" spans="1:11" ht="16" x14ac:dyDescent="0.2">
      <c r="A544">
        <v>1954</v>
      </c>
      <c r="B544">
        <v>18493</v>
      </c>
      <c r="C544">
        <v>5</v>
      </c>
      <c r="D544">
        <v>5</v>
      </c>
      <c r="E544">
        <v>233</v>
      </c>
      <c r="F544">
        <v>18</v>
      </c>
      <c r="G544" s="1" t="s">
        <v>1693</v>
      </c>
      <c r="H544" t="s">
        <v>247</v>
      </c>
      <c r="I544">
        <v>1</v>
      </c>
      <c r="K544" s="4">
        <f t="shared" si="8"/>
        <v>0</v>
      </c>
    </row>
    <row r="545" spans="1:11" x14ac:dyDescent="0.2">
      <c r="G545" s="1"/>
    </row>
    <row r="546" spans="1:11" ht="32" x14ac:dyDescent="0.2">
      <c r="A546">
        <v>1955</v>
      </c>
      <c r="B546">
        <v>18494</v>
      </c>
      <c r="C546">
        <v>5</v>
      </c>
      <c r="D546">
        <v>5</v>
      </c>
      <c r="E546">
        <v>233</v>
      </c>
      <c r="F546">
        <v>19</v>
      </c>
      <c r="G546" s="1" t="s">
        <v>1694</v>
      </c>
      <c r="H546" t="s">
        <v>22</v>
      </c>
      <c r="I546">
        <v>1</v>
      </c>
      <c r="K546" s="4">
        <f t="shared" si="8"/>
        <v>0</v>
      </c>
    </row>
    <row r="547" spans="1:11" x14ac:dyDescent="0.2">
      <c r="G547" s="1"/>
    </row>
    <row r="548" spans="1:11" ht="16" x14ac:dyDescent="0.2">
      <c r="A548">
        <v>1956</v>
      </c>
      <c r="B548">
        <v>18495</v>
      </c>
      <c r="C548">
        <v>5</v>
      </c>
      <c r="D548">
        <v>5</v>
      </c>
      <c r="E548">
        <v>234</v>
      </c>
      <c r="G548" s="1" t="s">
        <v>1695</v>
      </c>
    </row>
    <row r="549" spans="1:11" x14ac:dyDescent="0.2">
      <c r="G549" s="1"/>
    </row>
    <row r="550" spans="1:11" ht="32" x14ac:dyDescent="0.2">
      <c r="A550">
        <v>1957</v>
      </c>
      <c r="B550">
        <v>18496</v>
      </c>
      <c r="C550">
        <v>5</v>
      </c>
      <c r="D550">
        <v>5</v>
      </c>
      <c r="E550">
        <v>234</v>
      </c>
      <c r="G550" s="1" t="s">
        <v>1696</v>
      </c>
    </row>
    <row r="551" spans="1:11" x14ac:dyDescent="0.2">
      <c r="G551" s="1"/>
    </row>
    <row r="552" spans="1:11" ht="16" x14ac:dyDescent="0.2">
      <c r="A552">
        <v>1958</v>
      </c>
      <c r="B552">
        <v>18497</v>
      </c>
      <c r="C552">
        <v>5</v>
      </c>
      <c r="D552">
        <v>5</v>
      </c>
      <c r="E552">
        <v>234</v>
      </c>
      <c r="G552" s="1" t="s">
        <v>1668</v>
      </c>
    </row>
    <row r="553" spans="1:11" x14ac:dyDescent="0.2">
      <c r="G553" s="1"/>
    </row>
    <row r="554" spans="1:11" ht="16" x14ac:dyDescent="0.2">
      <c r="A554">
        <v>1959</v>
      </c>
      <c r="B554">
        <v>18498</v>
      </c>
      <c r="C554">
        <v>5</v>
      </c>
      <c r="D554">
        <v>5</v>
      </c>
      <c r="E554">
        <v>234</v>
      </c>
      <c r="F554">
        <v>20</v>
      </c>
      <c r="G554" s="1" t="s">
        <v>1697</v>
      </c>
      <c r="H554" t="s">
        <v>292</v>
      </c>
      <c r="I554">
        <v>80</v>
      </c>
      <c r="K554" s="4">
        <f t="shared" si="8"/>
        <v>0</v>
      </c>
    </row>
    <row r="555" spans="1:11" x14ac:dyDescent="0.2">
      <c r="G555" s="1"/>
    </row>
    <row r="556" spans="1:11" ht="16" x14ac:dyDescent="0.2">
      <c r="A556">
        <v>1960</v>
      </c>
      <c r="B556">
        <v>18499</v>
      </c>
      <c r="C556">
        <v>5</v>
      </c>
      <c r="D556">
        <v>5</v>
      </c>
      <c r="E556">
        <v>234</v>
      </c>
      <c r="F556">
        <v>21</v>
      </c>
      <c r="G556" s="1" t="s">
        <v>1674</v>
      </c>
      <c r="H556" t="s">
        <v>292</v>
      </c>
      <c r="I556">
        <v>60</v>
      </c>
      <c r="K556" s="4">
        <f t="shared" si="8"/>
        <v>0</v>
      </c>
    </row>
    <row r="557" spans="1:11" x14ac:dyDescent="0.2">
      <c r="G557" s="1"/>
    </row>
    <row r="558" spans="1:11" ht="16" x14ac:dyDescent="0.2">
      <c r="A558">
        <v>1961</v>
      </c>
      <c r="B558">
        <v>18500</v>
      </c>
      <c r="C558">
        <v>5</v>
      </c>
      <c r="D558">
        <v>5</v>
      </c>
      <c r="E558">
        <v>234</v>
      </c>
      <c r="F558">
        <v>22</v>
      </c>
      <c r="G558" s="1" t="s">
        <v>1698</v>
      </c>
      <c r="H558" t="s">
        <v>292</v>
      </c>
      <c r="I558">
        <v>35</v>
      </c>
      <c r="K558" s="4">
        <f t="shared" si="8"/>
        <v>0</v>
      </c>
    </row>
    <row r="559" spans="1:11" x14ac:dyDescent="0.2">
      <c r="G559" s="1"/>
    </row>
    <row r="560" spans="1:11" ht="16" x14ac:dyDescent="0.2">
      <c r="A560">
        <v>1962</v>
      </c>
      <c r="B560">
        <v>18501</v>
      </c>
      <c r="C560">
        <v>5</v>
      </c>
      <c r="D560">
        <v>5</v>
      </c>
      <c r="E560">
        <v>234</v>
      </c>
      <c r="G560" s="1" t="s">
        <v>1672</v>
      </c>
    </row>
    <row r="561" spans="1:11" x14ac:dyDescent="0.2">
      <c r="G561" s="1"/>
    </row>
    <row r="562" spans="1:11" ht="16" x14ac:dyDescent="0.2">
      <c r="A562">
        <v>1963</v>
      </c>
      <c r="B562">
        <v>18502</v>
      </c>
      <c r="C562">
        <v>5</v>
      </c>
      <c r="D562">
        <v>5</v>
      </c>
      <c r="E562">
        <v>234</v>
      </c>
      <c r="F562">
        <v>23</v>
      </c>
      <c r="G562" s="1" t="s">
        <v>1669</v>
      </c>
      <c r="H562" t="s">
        <v>247</v>
      </c>
      <c r="I562">
        <v>35</v>
      </c>
      <c r="K562" s="4">
        <f t="shared" si="8"/>
        <v>0</v>
      </c>
    </row>
    <row r="563" spans="1:11" x14ac:dyDescent="0.2">
      <c r="G563" s="1"/>
    </row>
    <row r="564" spans="1:11" ht="16" x14ac:dyDescent="0.2">
      <c r="A564">
        <v>1964</v>
      </c>
      <c r="B564">
        <v>18503</v>
      </c>
      <c r="C564">
        <v>5</v>
      </c>
      <c r="D564">
        <v>5</v>
      </c>
      <c r="E564">
        <v>234</v>
      </c>
      <c r="F564">
        <v>24</v>
      </c>
      <c r="G564" s="1" t="s">
        <v>1674</v>
      </c>
      <c r="H564" t="s">
        <v>247</v>
      </c>
      <c r="I564">
        <v>8</v>
      </c>
      <c r="K564" s="4">
        <f t="shared" si="8"/>
        <v>0</v>
      </c>
    </row>
    <row r="565" spans="1:11" x14ac:dyDescent="0.2">
      <c r="G565" s="1"/>
    </row>
    <row r="566" spans="1:11" ht="16" x14ac:dyDescent="0.2">
      <c r="A566">
        <v>1965</v>
      </c>
      <c r="B566">
        <v>18504</v>
      </c>
      <c r="C566">
        <v>5</v>
      </c>
      <c r="D566">
        <v>5</v>
      </c>
      <c r="E566">
        <v>234</v>
      </c>
      <c r="F566">
        <v>25</v>
      </c>
      <c r="G566" s="1" t="s">
        <v>1698</v>
      </c>
      <c r="H566" t="s">
        <v>247</v>
      </c>
      <c r="I566">
        <v>8</v>
      </c>
      <c r="K566" s="4">
        <f t="shared" si="8"/>
        <v>0</v>
      </c>
    </row>
    <row r="567" spans="1:11" x14ac:dyDescent="0.2">
      <c r="G567" s="1"/>
    </row>
    <row r="568" spans="1:11" ht="16" x14ac:dyDescent="0.2">
      <c r="A568">
        <v>1966</v>
      </c>
      <c r="B568">
        <v>18505</v>
      </c>
      <c r="C568">
        <v>5</v>
      </c>
      <c r="D568">
        <v>5</v>
      </c>
      <c r="E568">
        <v>234</v>
      </c>
      <c r="F568">
        <v>26</v>
      </c>
      <c r="G568" s="1" t="s">
        <v>1675</v>
      </c>
      <c r="H568" t="s">
        <v>247</v>
      </c>
      <c r="I568">
        <v>2</v>
      </c>
      <c r="K568" s="4">
        <f t="shared" si="8"/>
        <v>0</v>
      </c>
    </row>
    <row r="569" spans="1:11" x14ac:dyDescent="0.2">
      <c r="G569" s="1"/>
    </row>
    <row r="570" spans="1:11" ht="16" x14ac:dyDescent="0.2">
      <c r="A570">
        <v>1967</v>
      </c>
      <c r="B570">
        <v>18506</v>
      </c>
      <c r="C570">
        <v>5</v>
      </c>
      <c r="D570">
        <v>5</v>
      </c>
      <c r="E570">
        <v>234</v>
      </c>
      <c r="G570" s="1" t="s">
        <v>1676</v>
      </c>
    </row>
    <row r="571" spans="1:11" x14ac:dyDescent="0.2">
      <c r="G571" s="1"/>
    </row>
    <row r="572" spans="1:11" ht="16" x14ac:dyDescent="0.2">
      <c r="A572">
        <v>1968</v>
      </c>
      <c r="B572">
        <v>18507</v>
      </c>
      <c r="C572">
        <v>5</v>
      </c>
      <c r="D572">
        <v>5</v>
      </c>
      <c r="E572">
        <v>234</v>
      </c>
      <c r="F572">
        <v>27</v>
      </c>
      <c r="G572" s="1" t="s">
        <v>1669</v>
      </c>
      <c r="H572" t="s">
        <v>247</v>
      </c>
      <c r="I572">
        <v>44</v>
      </c>
      <c r="K572" s="4">
        <f t="shared" si="8"/>
        <v>0</v>
      </c>
    </row>
    <row r="573" spans="1:11" x14ac:dyDescent="0.2">
      <c r="G573" s="1"/>
    </row>
    <row r="574" spans="1:11" ht="16" x14ac:dyDescent="0.2">
      <c r="A574">
        <v>1969</v>
      </c>
      <c r="B574">
        <v>18508</v>
      </c>
      <c r="C574">
        <v>5</v>
      </c>
      <c r="D574">
        <v>5</v>
      </c>
      <c r="E574">
        <v>234</v>
      </c>
      <c r="F574">
        <v>28</v>
      </c>
      <c r="G574" s="1" t="s">
        <v>1699</v>
      </c>
      <c r="H574" t="s">
        <v>247</v>
      </c>
      <c r="I574">
        <v>8</v>
      </c>
      <c r="K574" s="4">
        <f t="shared" si="8"/>
        <v>0</v>
      </c>
    </row>
    <row r="575" spans="1:11" x14ac:dyDescent="0.2">
      <c r="G575" s="1"/>
    </row>
    <row r="576" spans="1:11" ht="16" x14ac:dyDescent="0.2">
      <c r="A576">
        <v>1970</v>
      </c>
      <c r="B576">
        <v>18509</v>
      </c>
      <c r="C576">
        <v>5</v>
      </c>
      <c r="D576">
        <v>5</v>
      </c>
      <c r="E576">
        <v>234</v>
      </c>
      <c r="G576" s="1" t="s">
        <v>1678</v>
      </c>
    </row>
    <row r="577" spans="1:11" x14ac:dyDescent="0.2">
      <c r="G577" s="1"/>
    </row>
    <row r="578" spans="1:11" ht="16" x14ac:dyDescent="0.2">
      <c r="A578">
        <v>1971</v>
      </c>
      <c r="B578">
        <v>18510</v>
      </c>
      <c r="C578">
        <v>5</v>
      </c>
      <c r="D578">
        <v>5</v>
      </c>
      <c r="E578">
        <v>234</v>
      </c>
      <c r="F578">
        <v>29</v>
      </c>
      <c r="G578" s="1" t="s">
        <v>1679</v>
      </c>
      <c r="H578" t="s">
        <v>292</v>
      </c>
      <c r="I578">
        <v>90</v>
      </c>
      <c r="K578" s="4">
        <f t="shared" si="8"/>
        <v>0</v>
      </c>
    </row>
    <row r="579" spans="1:11" x14ac:dyDescent="0.2">
      <c r="G579" s="1"/>
    </row>
    <row r="580" spans="1:11" ht="16" x14ac:dyDescent="0.2">
      <c r="A580">
        <v>1972</v>
      </c>
      <c r="B580">
        <v>18511</v>
      </c>
      <c r="C580">
        <v>5</v>
      </c>
      <c r="D580">
        <v>5</v>
      </c>
      <c r="E580">
        <v>234</v>
      </c>
      <c r="G580" s="1" t="s">
        <v>1700</v>
      </c>
    </row>
    <row r="581" spans="1:11" x14ac:dyDescent="0.2">
      <c r="G581" s="1"/>
    </row>
    <row r="582" spans="1:11" ht="16" x14ac:dyDescent="0.2">
      <c r="A582">
        <v>1973</v>
      </c>
      <c r="B582">
        <v>18512</v>
      </c>
      <c r="C582">
        <v>5</v>
      </c>
      <c r="D582">
        <v>5</v>
      </c>
      <c r="E582">
        <v>234</v>
      </c>
      <c r="F582">
        <v>30</v>
      </c>
      <c r="G582" s="1" t="s">
        <v>1701</v>
      </c>
      <c r="H582" t="s">
        <v>22</v>
      </c>
      <c r="I582">
        <v>1</v>
      </c>
      <c r="K582" s="4">
        <f t="shared" si="8"/>
        <v>0</v>
      </c>
    </row>
    <row r="583" spans="1:11" x14ac:dyDescent="0.2">
      <c r="G583" s="1"/>
    </row>
    <row r="584" spans="1:11" ht="16" x14ac:dyDescent="0.2">
      <c r="A584">
        <v>1974</v>
      </c>
      <c r="B584">
        <v>18513</v>
      </c>
      <c r="C584">
        <v>5</v>
      </c>
      <c r="D584">
        <v>5</v>
      </c>
      <c r="E584">
        <v>234</v>
      </c>
      <c r="F584">
        <v>31</v>
      </c>
      <c r="G584" s="1" t="s">
        <v>1682</v>
      </c>
      <c r="H584" t="s">
        <v>22</v>
      </c>
      <c r="I584">
        <v>1</v>
      </c>
      <c r="K584" s="4">
        <f t="shared" si="8"/>
        <v>0</v>
      </c>
    </row>
    <row r="585" spans="1:11" x14ac:dyDescent="0.2">
      <c r="G585" s="1"/>
    </row>
    <row r="586" spans="1:11" ht="16" x14ac:dyDescent="0.2">
      <c r="A586">
        <v>1975</v>
      </c>
      <c r="B586">
        <v>18514</v>
      </c>
      <c r="C586">
        <v>5</v>
      </c>
      <c r="D586">
        <v>5</v>
      </c>
      <c r="E586">
        <v>235</v>
      </c>
      <c r="G586" s="1" t="s">
        <v>1702</v>
      </c>
    </row>
    <row r="587" spans="1:11" x14ac:dyDescent="0.2">
      <c r="G587" s="1"/>
    </row>
    <row r="588" spans="1:11" ht="16" x14ac:dyDescent="0.2">
      <c r="A588">
        <v>1976</v>
      </c>
      <c r="B588">
        <v>18515</v>
      </c>
      <c r="C588">
        <v>5</v>
      </c>
      <c r="D588">
        <v>5</v>
      </c>
      <c r="E588">
        <v>235</v>
      </c>
      <c r="G588" s="1" t="s">
        <v>1560</v>
      </c>
    </row>
    <row r="589" spans="1:11" x14ac:dyDescent="0.2">
      <c r="G589" s="1"/>
    </row>
    <row r="590" spans="1:11" ht="16" x14ac:dyDescent="0.2">
      <c r="A590">
        <v>1977</v>
      </c>
      <c r="B590">
        <v>18516</v>
      </c>
      <c r="C590">
        <v>5</v>
      </c>
      <c r="D590">
        <v>5</v>
      </c>
      <c r="E590">
        <v>235</v>
      </c>
      <c r="F590">
        <v>32</v>
      </c>
      <c r="G590" s="1" t="s">
        <v>1683</v>
      </c>
      <c r="H590" t="s">
        <v>247</v>
      </c>
      <c r="I590">
        <v>50</v>
      </c>
      <c r="K590" s="4">
        <f t="shared" si="8"/>
        <v>0</v>
      </c>
    </row>
    <row r="591" spans="1:11" x14ac:dyDescent="0.2">
      <c r="G591" s="1"/>
    </row>
    <row r="592" spans="1:11" ht="16" x14ac:dyDescent="0.2">
      <c r="A592">
        <v>1978</v>
      </c>
      <c r="B592">
        <v>18517</v>
      </c>
      <c r="C592">
        <v>5</v>
      </c>
      <c r="D592">
        <v>5</v>
      </c>
      <c r="E592">
        <v>235</v>
      </c>
      <c r="F592">
        <v>33</v>
      </c>
      <c r="G592" s="1" t="s">
        <v>1703</v>
      </c>
      <c r="H592" t="s">
        <v>247</v>
      </c>
      <c r="I592">
        <v>20</v>
      </c>
      <c r="K592" s="4">
        <f t="shared" ref="K592:K654" si="9">I592*J592</f>
        <v>0</v>
      </c>
    </row>
    <row r="593" spans="1:11" x14ac:dyDescent="0.2">
      <c r="G593" s="1"/>
    </row>
    <row r="594" spans="1:11" ht="16" x14ac:dyDescent="0.2">
      <c r="A594">
        <v>1979</v>
      </c>
      <c r="B594">
        <v>18518</v>
      </c>
      <c r="C594">
        <v>5</v>
      </c>
      <c r="D594">
        <v>5</v>
      </c>
      <c r="E594">
        <v>235</v>
      </c>
      <c r="G594" s="1" t="s">
        <v>1561</v>
      </c>
    </row>
    <row r="595" spans="1:11" x14ac:dyDescent="0.2">
      <c r="G595" s="1"/>
    </row>
    <row r="596" spans="1:11" ht="16" x14ac:dyDescent="0.2">
      <c r="A596">
        <v>1980</v>
      </c>
      <c r="B596">
        <v>18519</v>
      </c>
      <c r="C596">
        <v>5</v>
      </c>
      <c r="D596">
        <v>5</v>
      </c>
      <c r="E596">
        <v>235</v>
      </c>
      <c r="F596">
        <v>34</v>
      </c>
      <c r="G596" s="1" t="s">
        <v>1685</v>
      </c>
      <c r="H596" t="s">
        <v>247</v>
      </c>
      <c r="I596">
        <v>20</v>
      </c>
      <c r="K596" s="4">
        <f t="shared" si="9"/>
        <v>0</v>
      </c>
    </row>
    <row r="597" spans="1:11" x14ac:dyDescent="0.2">
      <c r="G597" s="1"/>
    </row>
    <row r="598" spans="1:11" ht="16" x14ac:dyDescent="0.2">
      <c r="A598">
        <v>1981</v>
      </c>
      <c r="B598">
        <v>18520</v>
      </c>
      <c r="C598">
        <v>5</v>
      </c>
      <c r="D598">
        <v>5</v>
      </c>
      <c r="E598">
        <v>235</v>
      </c>
      <c r="F598">
        <v>35</v>
      </c>
      <c r="G598" s="1" t="s">
        <v>1686</v>
      </c>
      <c r="H598" t="s">
        <v>247</v>
      </c>
      <c r="I598">
        <v>20</v>
      </c>
      <c r="K598" s="4">
        <f t="shared" si="9"/>
        <v>0</v>
      </c>
    </row>
    <row r="599" spans="1:11" x14ac:dyDescent="0.2">
      <c r="G599" s="1"/>
    </row>
    <row r="600" spans="1:11" ht="16" x14ac:dyDescent="0.2">
      <c r="A600">
        <v>1982</v>
      </c>
      <c r="B600">
        <v>18521</v>
      </c>
      <c r="C600">
        <v>5</v>
      </c>
      <c r="D600">
        <v>5</v>
      </c>
      <c r="E600">
        <v>235</v>
      </c>
      <c r="F600">
        <v>36</v>
      </c>
      <c r="G600" s="1" t="s">
        <v>1704</v>
      </c>
      <c r="H600" t="s">
        <v>247</v>
      </c>
      <c r="I600">
        <v>20</v>
      </c>
      <c r="K600" s="4">
        <f t="shared" si="9"/>
        <v>0</v>
      </c>
    </row>
    <row r="601" spans="1:11" x14ac:dyDescent="0.2">
      <c r="G601" s="1"/>
    </row>
    <row r="602" spans="1:11" ht="16" x14ac:dyDescent="0.2">
      <c r="A602">
        <v>1983</v>
      </c>
      <c r="B602">
        <v>18522</v>
      </c>
      <c r="C602">
        <v>5</v>
      </c>
      <c r="D602">
        <v>5</v>
      </c>
      <c r="E602">
        <v>235</v>
      </c>
      <c r="G602" s="1" t="s">
        <v>1687</v>
      </c>
    </row>
    <row r="603" spans="1:11" x14ac:dyDescent="0.2">
      <c r="G603" s="1"/>
    </row>
    <row r="604" spans="1:11" ht="16" x14ac:dyDescent="0.2">
      <c r="A604">
        <v>1984</v>
      </c>
      <c r="B604">
        <v>18523</v>
      </c>
      <c r="C604">
        <v>5</v>
      </c>
      <c r="D604">
        <v>5</v>
      </c>
      <c r="E604">
        <v>235</v>
      </c>
      <c r="F604">
        <v>37</v>
      </c>
      <c r="G604" s="1" t="s">
        <v>1674</v>
      </c>
      <c r="H604" t="s">
        <v>247</v>
      </c>
      <c r="I604">
        <v>10</v>
      </c>
      <c r="K604" s="4">
        <f t="shared" si="9"/>
        <v>0</v>
      </c>
    </row>
    <row r="605" spans="1:11" x14ac:dyDescent="0.2">
      <c r="G605" s="1"/>
    </row>
    <row r="606" spans="1:11" ht="16" x14ac:dyDescent="0.2">
      <c r="A606">
        <v>1985</v>
      </c>
      <c r="B606">
        <v>18524</v>
      </c>
      <c r="C606">
        <v>5</v>
      </c>
      <c r="D606">
        <v>5</v>
      </c>
      <c r="E606">
        <v>235</v>
      </c>
      <c r="G606" s="1" t="s">
        <v>1688</v>
      </c>
    </row>
    <row r="607" spans="1:11" x14ac:dyDescent="0.2">
      <c r="G607" s="1"/>
    </row>
    <row r="608" spans="1:11" ht="16" x14ac:dyDescent="0.2">
      <c r="A608">
        <v>1986</v>
      </c>
      <c r="B608">
        <v>18525</v>
      </c>
      <c r="C608">
        <v>5</v>
      </c>
      <c r="D608">
        <v>5</v>
      </c>
      <c r="E608">
        <v>235</v>
      </c>
      <c r="G608" s="1" t="s">
        <v>1689</v>
      </c>
    </row>
    <row r="609" spans="1:11" x14ac:dyDescent="0.2">
      <c r="G609" s="1"/>
    </row>
    <row r="610" spans="1:11" ht="16" x14ac:dyDescent="0.2">
      <c r="A610">
        <v>1987</v>
      </c>
      <c r="B610">
        <v>18526</v>
      </c>
      <c r="C610">
        <v>5</v>
      </c>
      <c r="D610">
        <v>5</v>
      </c>
      <c r="E610">
        <v>235</v>
      </c>
      <c r="F610">
        <v>38</v>
      </c>
      <c r="G610" s="1" t="s">
        <v>1690</v>
      </c>
      <c r="H610" t="s">
        <v>247</v>
      </c>
      <c r="I610">
        <v>4</v>
      </c>
      <c r="K610" s="4">
        <f t="shared" si="9"/>
        <v>0</v>
      </c>
    </row>
    <row r="611" spans="1:11" x14ac:dyDescent="0.2">
      <c r="G611" s="1"/>
    </row>
    <row r="612" spans="1:11" ht="16" x14ac:dyDescent="0.2">
      <c r="A612">
        <v>1988</v>
      </c>
      <c r="B612">
        <v>18527</v>
      </c>
      <c r="C612">
        <v>5</v>
      </c>
      <c r="D612">
        <v>5</v>
      </c>
      <c r="E612">
        <v>235</v>
      </c>
      <c r="G612" s="1" t="s">
        <v>1691</v>
      </c>
    </row>
    <row r="613" spans="1:11" x14ac:dyDescent="0.2">
      <c r="G613" s="1"/>
    </row>
    <row r="614" spans="1:11" ht="16" x14ac:dyDescent="0.2">
      <c r="A614">
        <v>1989</v>
      </c>
      <c r="B614">
        <v>18528</v>
      </c>
      <c r="C614">
        <v>5</v>
      </c>
      <c r="D614">
        <v>5</v>
      </c>
      <c r="E614">
        <v>235</v>
      </c>
      <c r="G614" s="1" t="s">
        <v>1705</v>
      </c>
    </row>
    <row r="615" spans="1:11" x14ac:dyDescent="0.2">
      <c r="G615" s="1"/>
    </row>
    <row r="616" spans="1:11" ht="16" x14ac:dyDescent="0.2">
      <c r="A616">
        <v>1990</v>
      </c>
      <c r="B616">
        <v>18529</v>
      </c>
      <c r="C616">
        <v>5</v>
      </c>
      <c r="D616">
        <v>5</v>
      </c>
      <c r="E616">
        <v>235</v>
      </c>
      <c r="F616">
        <v>39</v>
      </c>
      <c r="G616" s="1" t="s">
        <v>1693</v>
      </c>
      <c r="H616" t="s">
        <v>247</v>
      </c>
      <c r="I616">
        <v>2</v>
      </c>
      <c r="K616" s="4">
        <f t="shared" si="9"/>
        <v>0</v>
      </c>
    </row>
    <row r="617" spans="1:11" x14ac:dyDescent="0.2">
      <c r="G617" s="1"/>
    </row>
    <row r="618" spans="1:11" ht="32" x14ac:dyDescent="0.2">
      <c r="A618">
        <v>1991</v>
      </c>
      <c r="B618">
        <v>18530</v>
      </c>
      <c r="C618">
        <v>5</v>
      </c>
      <c r="D618">
        <v>5</v>
      </c>
      <c r="E618">
        <v>235</v>
      </c>
      <c r="F618">
        <v>40</v>
      </c>
      <c r="G618" s="1" t="s">
        <v>1706</v>
      </c>
      <c r="H618" t="s">
        <v>22</v>
      </c>
      <c r="I618">
        <v>1</v>
      </c>
      <c r="K618" s="4">
        <f t="shared" si="9"/>
        <v>0</v>
      </c>
    </row>
    <row r="619" spans="1:11" x14ac:dyDescent="0.2">
      <c r="G619" s="1"/>
    </row>
    <row r="620" spans="1:11" ht="16" x14ac:dyDescent="0.2">
      <c r="A620">
        <v>1992</v>
      </c>
      <c r="B620">
        <v>18531</v>
      </c>
      <c r="C620">
        <v>5</v>
      </c>
      <c r="D620">
        <v>5</v>
      </c>
      <c r="E620">
        <v>235</v>
      </c>
      <c r="F620">
        <v>41</v>
      </c>
      <c r="G620" s="1" t="s">
        <v>1707</v>
      </c>
      <c r="H620" t="s">
        <v>1057</v>
      </c>
      <c r="I620">
        <v>1</v>
      </c>
      <c r="K620" s="4">
        <f t="shared" si="9"/>
        <v>0</v>
      </c>
    </row>
    <row r="621" spans="1:11" x14ac:dyDescent="0.2">
      <c r="G621" s="1"/>
    </row>
    <row r="622" spans="1:11" ht="16" x14ac:dyDescent="0.2">
      <c r="A622">
        <v>1993</v>
      </c>
      <c r="B622">
        <v>18532</v>
      </c>
      <c r="C622">
        <v>5</v>
      </c>
      <c r="D622">
        <v>5</v>
      </c>
      <c r="E622">
        <v>235</v>
      </c>
      <c r="G622" s="1" t="s">
        <v>1708</v>
      </c>
    </row>
    <row r="623" spans="1:11" x14ac:dyDescent="0.2">
      <c r="G623" s="1"/>
    </row>
    <row r="624" spans="1:11" ht="16" x14ac:dyDescent="0.2">
      <c r="A624">
        <v>1994</v>
      </c>
      <c r="B624">
        <v>18533</v>
      </c>
      <c r="C624">
        <v>5</v>
      </c>
      <c r="D624">
        <v>5</v>
      </c>
      <c r="E624">
        <v>235</v>
      </c>
      <c r="F624">
        <v>42</v>
      </c>
      <c r="G624" s="1" t="s">
        <v>1709</v>
      </c>
      <c r="H624" t="s">
        <v>22</v>
      </c>
      <c r="I624">
        <v>1</v>
      </c>
      <c r="K624" s="4">
        <f t="shared" si="9"/>
        <v>0</v>
      </c>
    </row>
    <row r="625" spans="1:12" x14ac:dyDescent="0.2">
      <c r="G625" s="1"/>
    </row>
    <row r="626" spans="1:12" ht="16" x14ac:dyDescent="0.2">
      <c r="A626">
        <v>1995</v>
      </c>
      <c r="B626">
        <v>18534</v>
      </c>
      <c r="C626">
        <v>5</v>
      </c>
      <c r="D626">
        <v>5</v>
      </c>
      <c r="E626">
        <v>235</v>
      </c>
      <c r="F626">
        <v>43</v>
      </c>
      <c r="G626" s="1" t="s">
        <v>1710</v>
      </c>
      <c r="H626" t="s">
        <v>22</v>
      </c>
      <c r="I626">
        <v>1</v>
      </c>
      <c r="K626" s="4">
        <f t="shared" si="9"/>
        <v>0</v>
      </c>
    </row>
    <row r="627" spans="1:12" x14ac:dyDescent="0.2">
      <c r="G627" s="1"/>
    </row>
    <row r="628" spans="1:12" ht="16" x14ac:dyDescent="0.2">
      <c r="A628">
        <v>1996</v>
      </c>
      <c r="B628">
        <v>18535</v>
      </c>
      <c r="C628">
        <v>5</v>
      </c>
      <c r="D628">
        <v>5</v>
      </c>
      <c r="E628">
        <v>236</v>
      </c>
      <c r="F628">
        <v>44</v>
      </c>
      <c r="G628" s="1" t="s">
        <v>1711</v>
      </c>
      <c r="H628" t="s">
        <v>22</v>
      </c>
      <c r="I628">
        <v>1</v>
      </c>
      <c r="K628" s="4">
        <f t="shared" si="9"/>
        <v>0</v>
      </c>
    </row>
    <row r="629" spans="1:12" x14ac:dyDescent="0.2">
      <c r="G629" s="1"/>
    </row>
    <row r="630" spans="1:12" ht="16" x14ac:dyDescent="0.2">
      <c r="A630">
        <v>1997</v>
      </c>
      <c r="B630">
        <v>18536</v>
      </c>
      <c r="C630">
        <v>5</v>
      </c>
      <c r="D630">
        <v>5</v>
      </c>
      <c r="E630">
        <v>236</v>
      </c>
      <c r="F630">
        <v>45</v>
      </c>
      <c r="G630" s="1" t="s">
        <v>1712</v>
      </c>
      <c r="H630" t="s">
        <v>22</v>
      </c>
      <c r="I630">
        <v>1</v>
      </c>
      <c r="K630" s="4">
        <f t="shared" si="9"/>
        <v>0</v>
      </c>
    </row>
    <row r="631" spans="1:12" x14ac:dyDescent="0.2">
      <c r="G631" s="1"/>
      <c r="L631" s="4">
        <f>SUM(K486:K630)</f>
        <v>0</v>
      </c>
    </row>
    <row r="632" spans="1:12" x14ac:dyDescent="0.2">
      <c r="A632">
        <v>1998</v>
      </c>
      <c r="B632">
        <v>0</v>
      </c>
      <c r="C632">
        <v>5</v>
      </c>
      <c r="D632">
        <v>5</v>
      </c>
      <c r="G632" s="1"/>
    </row>
    <row r="633" spans="1:12" x14ac:dyDescent="0.2">
      <c r="G633" s="1"/>
    </row>
    <row r="634" spans="1:12" ht="16" x14ac:dyDescent="0.2">
      <c r="A634">
        <v>1999</v>
      </c>
      <c r="B634">
        <v>17365</v>
      </c>
      <c r="C634">
        <v>5</v>
      </c>
      <c r="D634">
        <v>6</v>
      </c>
      <c r="E634">
        <v>238</v>
      </c>
      <c r="G634" s="1" t="s">
        <v>1713</v>
      </c>
    </row>
    <row r="635" spans="1:12" x14ac:dyDescent="0.2">
      <c r="G635" s="1"/>
    </row>
    <row r="636" spans="1:12" ht="96" x14ac:dyDescent="0.2">
      <c r="A636">
        <v>2000</v>
      </c>
      <c r="B636">
        <v>17366</v>
      </c>
      <c r="C636">
        <v>5</v>
      </c>
      <c r="D636">
        <v>6</v>
      </c>
      <c r="E636">
        <v>238</v>
      </c>
      <c r="G636" s="1" t="s">
        <v>1714</v>
      </c>
    </row>
    <row r="637" spans="1:12" x14ac:dyDescent="0.2">
      <c r="G637" s="1"/>
    </row>
    <row r="638" spans="1:12" ht="48" x14ac:dyDescent="0.2">
      <c r="A638">
        <v>2001</v>
      </c>
      <c r="B638">
        <v>18538</v>
      </c>
      <c r="C638">
        <v>5</v>
      </c>
      <c r="D638">
        <v>6</v>
      </c>
      <c r="E638">
        <v>238</v>
      </c>
      <c r="G638" s="1" t="s">
        <v>1715</v>
      </c>
    </row>
    <row r="639" spans="1:12" x14ac:dyDescent="0.2">
      <c r="G639" s="1"/>
    </row>
    <row r="640" spans="1:12" ht="16" x14ac:dyDescent="0.2">
      <c r="A640">
        <v>2002</v>
      </c>
      <c r="B640">
        <v>18539</v>
      </c>
      <c r="C640">
        <v>5</v>
      </c>
      <c r="D640">
        <v>6</v>
      </c>
      <c r="E640">
        <v>238</v>
      </c>
      <c r="F640">
        <v>1</v>
      </c>
      <c r="G640" s="1" t="s">
        <v>1716</v>
      </c>
      <c r="H640" t="s">
        <v>1057</v>
      </c>
      <c r="I640">
        <v>1</v>
      </c>
      <c r="K640" s="4">
        <f t="shared" si="9"/>
        <v>0</v>
      </c>
    </row>
    <row r="641" spans="1:11" x14ac:dyDescent="0.2">
      <c r="G641" s="1"/>
    </row>
    <row r="642" spans="1:11" ht="16" x14ac:dyDescent="0.2">
      <c r="A642">
        <v>2003</v>
      </c>
      <c r="B642">
        <v>18540</v>
      </c>
      <c r="C642">
        <v>5</v>
      </c>
      <c r="D642">
        <v>6</v>
      </c>
      <c r="E642">
        <v>238</v>
      </c>
      <c r="F642">
        <v>2</v>
      </c>
      <c r="G642" s="1" t="s">
        <v>1717</v>
      </c>
      <c r="H642" t="s">
        <v>231</v>
      </c>
      <c r="I642">
        <v>15</v>
      </c>
      <c r="K642" s="4">
        <f t="shared" si="9"/>
        <v>0</v>
      </c>
    </row>
    <row r="643" spans="1:11" x14ac:dyDescent="0.2">
      <c r="G643" s="1"/>
    </row>
    <row r="644" spans="1:11" ht="16" x14ac:dyDescent="0.2">
      <c r="A644">
        <v>2004</v>
      </c>
      <c r="B644">
        <v>18541</v>
      </c>
      <c r="C644">
        <v>5</v>
      </c>
      <c r="D644">
        <v>6</v>
      </c>
      <c r="E644">
        <v>238</v>
      </c>
      <c r="F644">
        <v>3</v>
      </c>
      <c r="G644" s="1" t="s">
        <v>1718</v>
      </c>
      <c r="H644" t="s">
        <v>247</v>
      </c>
      <c r="I644">
        <v>1</v>
      </c>
      <c r="K644" s="4">
        <f t="shared" si="9"/>
        <v>0</v>
      </c>
    </row>
    <row r="645" spans="1:11" x14ac:dyDescent="0.2">
      <c r="G645" s="1"/>
    </row>
    <row r="646" spans="1:11" ht="16" x14ac:dyDescent="0.2">
      <c r="A646">
        <v>2005</v>
      </c>
      <c r="B646">
        <v>18542</v>
      </c>
      <c r="C646">
        <v>5</v>
      </c>
      <c r="D646">
        <v>6</v>
      </c>
      <c r="E646">
        <v>238</v>
      </c>
      <c r="F646">
        <v>4</v>
      </c>
      <c r="G646" s="1" t="s">
        <v>1719</v>
      </c>
      <c r="H646" t="s">
        <v>1057</v>
      </c>
      <c r="I646">
        <v>1</v>
      </c>
      <c r="K646" s="4">
        <f t="shared" si="9"/>
        <v>0</v>
      </c>
    </row>
    <row r="647" spans="1:11" x14ac:dyDescent="0.2">
      <c r="G647" s="1"/>
    </row>
    <row r="648" spans="1:11" ht="16" x14ac:dyDescent="0.2">
      <c r="A648">
        <v>2006</v>
      </c>
      <c r="B648">
        <v>18543</v>
      </c>
      <c r="C648">
        <v>5</v>
      </c>
      <c r="D648">
        <v>6</v>
      </c>
      <c r="E648">
        <v>238</v>
      </c>
      <c r="G648" s="1" t="s">
        <v>1720</v>
      </c>
    </row>
    <row r="649" spans="1:11" x14ac:dyDescent="0.2">
      <c r="G649" s="1"/>
    </row>
    <row r="650" spans="1:11" ht="32" x14ac:dyDescent="0.2">
      <c r="A650">
        <v>2007</v>
      </c>
      <c r="B650">
        <v>18544</v>
      </c>
      <c r="C650">
        <v>5</v>
      </c>
      <c r="D650">
        <v>6</v>
      </c>
      <c r="E650">
        <v>238</v>
      </c>
      <c r="F650">
        <v>5</v>
      </c>
      <c r="G650" s="1" t="s">
        <v>1721</v>
      </c>
      <c r="H650" t="s">
        <v>247</v>
      </c>
      <c r="I650">
        <v>1</v>
      </c>
      <c r="K650" s="4">
        <f t="shared" si="9"/>
        <v>0</v>
      </c>
    </row>
    <row r="651" spans="1:11" x14ac:dyDescent="0.2">
      <c r="G651" s="1"/>
    </row>
    <row r="652" spans="1:11" ht="32" x14ac:dyDescent="0.2">
      <c r="A652">
        <v>2008</v>
      </c>
      <c r="B652">
        <v>18545</v>
      </c>
      <c r="C652">
        <v>5</v>
      </c>
      <c r="D652">
        <v>6</v>
      </c>
      <c r="E652">
        <v>238</v>
      </c>
      <c r="F652">
        <v>6</v>
      </c>
      <c r="G652" s="1" t="s">
        <v>1722</v>
      </c>
      <c r="H652" t="s">
        <v>292</v>
      </c>
      <c r="I652">
        <v>15</v>
      </c>
      <c r="K652" s="4">
        <f t="shared" si="9"/>
        <v>0</v>
      </c>
    </row>
    <row r="653" spans="1:11" x14ac:dyDescent="0.2">
      <c r="G653" s="1"/>
    </row>
    <row r="654" spans="1:11" ht="16" x14ac:dyDescent="0.2">
      <c r="A654">
        <v>2009</v>
      </c>
      <c r="B654">
        <v>18546</v>
      </c>
      <c r="C654">
        <v>5</v>
      </c>
      <c r="D654">
        <v>6</v>
      </c>
      <c r="E654">
        <v>239</v>
      </c>
      <c r="F654">
        <v>7</v>
      </c>
      <c r="G654" s="1" t="s">
        <v>1723</v>
      </c>
      <c r="H654" t="s">
        <v>22</v>
      </c>
      <c r="I654">
        <v>10</v>
      </c>
      <c r="K654" s="4">
        <f t="shared" si="9"/>
        <v>0</v>
      </c>
    </row>
    <row r="655" spans="1:11" x14ac:dyDescent="0.2">
      <c r="G655" s="1"/>
    </row>
    <row r="656" spans="1:11" ht="16" x14ac:dyDescent="0.2">
      <c r="A656">
        <v>2010</v>
      </c>
      <c r="B656">
        <v>18547</v>
      </c>
      <c r="C656">
        <v>5</v>
      </c>
      <c r="D656">
        <v>6</v>
      </c>
      <c r="E656">
        <v>239</v>
      </c>
      <c r="F656">
        <v>8</v>
      </c>
      <c r="G656" s="1" t="s">
        <v>1724</v>
      </c>
      <c r="H656" t="s">
        <v>22</v>
      </c>
      <c r="I656">
        <v>1</v>
      </c>
      <c r="K656" s="4">
        <f t="shared" ref="K656:K718" si="10">I656*J656</f>
        <v>0</v>
      </c>
    </row>
    <row r="657" spans="1:12" x14ac:dyDescent="0.2">
      <c r="G657" s="1"/>
    </row>
    <row r="658" spans="1:12" ht="16" x14ac:dyDescent="0.2">
      <c r="A658">
        <v>2011</v>
      </c>
      <c r="B658">
        <v>18548</v>
      </c>
      <c r="C658">
        <v>5</v>
      </c>
      <c r="D658">
        <v>6</v>
      </c>
      <c r="E658">
        <v>239</v>
      </c>
      <c r="F658">
        <v>9</v>
      </c>
      <c r="G658" s="1" t="s">
        <v>1725</v>
      </c>
      <c r="H658" t="s">
        <v>22</v>
      </c>
      <c r="I658">
        <v>1</v>
      </c>
      <c r="K658" s="4">
        <f t="shared" si="10"/>
        <v>0</v>
      </c>
    </row>
    <row r="659" spans="1:12" x14ac:dyDescent="0.2">
      <c r="G659" s="1"/>
    </row>
    <row r="660" spans="1:12" ht="16" x14ac:dyDescent="0.2">
      <c r="A660">
        <v>2012</v>
      </c>
      <c r="B660">
        <v>18549</v>
      </c>
      <c r="C660">
        <v>5</v>
      </c>
      <c r="D660">
        <v>6</v>
      </c>
      <c r="E660">
        <v>239</v>
      </c>
      <c r="G660" s="1" t="s">
        <v>1726</v>
      </c>
    </row>
    <row r="661" spans="1:12" x14ac:dyDescent="0.2">
      <c r="G661" s="1"/>
    </row>
    <row r="662" spans="1:12" ht="16" x14ac:dyDescent="0.2">
      <c r="A662">
        <v>2013</v>
      </c>
      <c r="B662">
        <v>18550</v>
      </c>
      <c r="C662">
        <v>5</v>
      </c>
      <c r="D662">
        <v>6</v>
      </c>
      <c r="E662">
        <v>239</v>
      </c>
      <c r="F662">
        <v>10</v>
      </c>
      <c r="G662" s="1" t="s">
        <v>1727</v>
      </c>
      <c r="H662" t="s">
        <v>22</v>
      </c>
      <c r="I662">
        <v>2</v>
      </c>
      <c r="K662" s="4">
        <f t="shared" si="10"/>
        <v>0</v>
      </c>
    </row>
    <row r="663" spans="1:12" x14ac:dyDescent="0.2">
      <c r="G663" s="1"/>
    </row>
    <row r="664" spans="1:12" ht="16" x14ac:dyDescent="0.2">
      <c r="A664">
        <v>2014</v>
      </c>
      <c r="B664">
        <v>18551</v>
      </c>
      <c r="C664">
        <v>5</v>
      </c>
      <c r="D664">
        <v>6</v>
      </c>
      <c r="E664">
        <v>239</v>
      </c>
      <c r="F664">
        <v>11</v>
      </c>
      <c r="G664" s="1" t="s">
        <v>1728</v>
      </c>
      <c r="H664" t="s">
        <v>22</v>
      </c>
      <c r="I664">
        <v>1</v>
      </c>
      <c r="K664" s="4">
        <f t="shared" si="10"/>
        <v>0</v>
      </c>
    </row>
    <row r="665" spans="1:12" x14ac:dyDescent="0.2">
      <c r="G665" s="1"/>
    </row>
    <row r="666" spans="1:12" ht="16" x14ac:dyDescent="0.2">
      <c r="A666">
        <v>2015</v>
      </c>
      <c r="B666">
        <v>18552</v>
      </c>
      <c r="C666">
        <v>5</v>
      </c>
      <c r="D666">
        <v>6</v>
      </c>
      <c r="E666">
        <v>239</v>
      </c>
      <c r="F666">
        <v>12</v>
      </c>
      <c r="G666" s="1" t="s">
        <v>1729</v>
      </c>
      <c r="H666" t="s">
        <v>22</v>
      </c>
      <c r="I666">
        <v>1</v>
      </c>
      <c r="K666" s="4">
        <f t="shared" si="10"/>
        <v>0</v>
      </c>
    </row>
    <row r="667" spans="1:12" x14ac:dyDescent="0.2">
      <c r="G667" s="1"/>
    </row>
    <row r="668" spans="1:12" ht="16" x14ac:dyDescent="0.2">
      <c r="A668">
        <v>2016</v>
      </c>
      <c r="B668">
        <v>18553</v>
      </c>
      <c r="C668">
        <v>5</v>
      </c>
      <c r="D668">
        <v>6</v>
      </c>
      <c r="E668">
        <v>239</v>
      </c>
      <c r="G668" s="1" t="s">
        <v>1730</v>
      </c>
    </row>
    <row r="669" spans="1:12" x14ac:dyDescent="0.2">
      <c r="G669" s="1"/>
    </row>
    <row r="670" spans="1:12" ht="16" x14ac:dyDescent="0.2">
      <c r="A670">
        <v>2017</v>
      </c>
      <c r="B670">
        <v>18554</v>
      </c>
      <c r="C670">
        <v>5</v>
      </c>
      <c r="D670">
        <v>6</v>
      </c>
      <c r="E670">
        <v>239</v>
      </c>
      <c r="F670">
        <v>13</v>
      </c>
      <c r="G670" s="1" t="s">
        <v>1731</v>
      </c>
      <c r="H670" t="s">
        <v>1057</v>
      </c>
      <c r="I670">
        <v>1</v>
      </c>
      <c r="K670" s="4">
        <f t="shared" si="10"/>
        <v>0</v>
      </c>
    </row>
    <row r="671" spans="1:12" x14ac:dyDescent="0.2">
      <c r="G671" s="1"/>
      <c r="L671" s="4">
        <f>SUM(K640:K670)</f>
        <v>0</v>
      </c>
    </row>
    <row r="672" spans="1:12" x14ac:dyDescent="0.2">
      <c r="A672">
        <v>2018</v>
      </c>
      <c r="B672">
        <v>0</v>
      </c>
      <c r="C672">
        <v>5</v>
      </c>
      <c r="D672">
        <v>6</v>
      </c>
      <c r="G672" s="1"/>
    </row>
    <row r="673" spans="1:11" x14ac:dyDescent="0.2">
      <c r="G673" s="1"/>
    </row>
    <row r="674" spans="1:11" ht="16" x14ac:dyDescent="0.2">
      <c r="A674">
        <v>2019</v>
      </c>
      <c r="B674">
        <v>16772</v>
      </c>
      <c r="C674">
        <v>5</v>
      </c>
      <c r="D674">
        <v>7</v>
      </c>
      <c r="E674">
        <v>241</v>
      </c>
      <c r="G674" s="1" t="s">
        <v>1732</v>
      </c>
    </row>
    <row r="675" spans="1:11" x14ac:dyDescent="0.2">
      <c r="G675" s="1"/>
    </row>
    <row r="676" spans="1:11" ht="32" x14ac:dyDescent="0.2">
      <c r="A676">
        <v>2020</v>
      </c>
      <c r="B676">
        <v>16773</v>
      </c>
      <c r="C676">
        <v>5</v>
      </c>
      <c r="D676">
        <v>7</v>
      </c>
      <c r="E676">
        <v>241</v>
      </c>
      <c r="G676" s="1" t="s">
        <v>1733</v>
      </c>
    </row>
    <row r="677" spans="1:11" x14ac:dyDescent="0.2">
      <c r="G677" s="1"/>
    </row>
    <row r="678" spans="1:11" ht="16" x14ac:dyDescent="0.2">
      <c r="A678">
        <v>2021</v>
      </c>
      <c r="B678">
        <v>16774</v>
      </c>
      <c r="C678">
        <v>5</v>
      </c>
      <c r="D678">
        <v>7</v>
      </c>
      <c r="E678">
        <v>241</v>
      </c>
      <c r="G678" s="1" t="s">
        <v>1734</v>
      </c>
    </row>
    <row r="679" spans="1:11" x14ac:dyDescent="0.2">
      <c r="G679" s="1"/>
    </row>
    <row r="680" spans="1:11" ht="48" x14ac:dyDescent="0.2">
      <c r="A680">
        <v>2022</v>
      </c>
      <c r="B680">
        <v>16775</v>
      </c>
      <c r="C680">
        <v>5</v>
      </c>
      <c r="D680">
        <v>7</v>
      </c>
      <c r="E680">
        <v>241</v>
      </c>
      <c r="G680" s="1" t="s">
        <v>1735</v>
      </c>
    </row>
    <row r="681" spans="1:11" x14ac:dyDescent="0.2">
      <c r="G681" s="1"/>
    </row>
    <row r="682" spans="1:11" ht="16" x14ac:dyDescent="0.2">
      <c r="A682">
        <v>2023</v>
      </c>
      <c r="B682">
        <v>16776</v>
      </c>
      <c r="C682">
        <v>5</v>
      </c>
      <c r="D682">
        <v>7</v>
      </c>
      <c r="E682">
        <v>241</v>
      </c>
      <c r="G682" s="1" t="s">
        <v>1736</v>
      </c>
    </row>
    <row r="683" spans="1:11" x14ac:dyDescent="0.2">
      <c r="G683" s="1"/>
    </row>
    <row r="684" spans="1:11" ht="32" x14ac:dyDescent="0.2">
      <c r="A684">
        <v>2024</v>
      </c>
      <c r="B684">
        <v>16777</v>
      </c>
      <c r="C684">
        <v>5</v>
      </c>
      <c r="D684">
        <v>7</v>
      </c>
      <c r="E684">
        <v>241</v>
      </c>
      <c r="G684" s="1" t="s">
        <v>1737</v>
      </c>
    </row>
    <row r="685" spans="1:11" x14ac:dyDescent="0.2">
      <c r="G685" s="1"/>
    </row>
    <row r="686" spans="1:11" ht="16" x14ac:dyDescent="0.2">
      <c r="A686">
        <v>2025</v>
      </c>
      <c r="B686">
        <v>16778</v>
      </c>
      <c r="C686">
        <v>5</v>
      </c>
      <c r="D686">
        <v>7</v>
      </c>
      <c r="E686">
        <v>241</v>
      </c>
      <c r="F686">
        <v>1</v>
      </c>
      <c r="G686" s="1" t="s">
        <v>1738</v>
      </c>
      <c r="H686" t="s">
        <v>292</v>
      </c>
      <c r="I686">
        <v>195</v>
      </c>
      <c r="K686" s="4">
        <f t="shared" si="10"/>
        <v>0</v>
      </c>
    </row>
    <row r="687" spans="1:11" x14ac:dyDescent="0.2">
      <c r="G687" s="1"/>
    </row>
    <row r="688" spans="1:11" ht="16" x14ac:dyDescent="0.2">
      <c r="A688">
        <v>2026</v>
      </c>
      <c r="B688">
        <v>16779</v>
      </c>
      <c r="C688">
        <v>5</v>
      </c>
      <c r="D688">
        <v>7</v>
      </c>
      <c r="E688">
        <v>241</v>
      </c>
      <c r="F688">
        <v>2</v>
      </c>
      <c r="G688" s="1" t="s">
        <v>1739</v>
      </c>
      <c r="H688" t="s">
        <v>292</v>
      </c>
      <c r="I688">
        <v>455</v>
      </c>
      <c r="K688" s="4">
        <f t="shared" si="10"/>
        <v>0</v>
      </c>
    </row>
    <row r="689" spans="1:11" x14ac:dyDescent="0.2">
      <c r="G689" s="1"/>
    </row>
    <row r="690" spans="1:11" ht="16" x14ac:dyDescent="0.2">
      <c r="A690">
        <v>2027</v>
      </c>
      <c r="B690">
        <v>16780</v>
      </c>
      <c r="C690">
        <v>5</v>
      </c>
      <c r="D690">
        <v>7</v>
      </c>
      <c r="E690">
        <v>241</v>
      </c>
      <c r="F690">
        <v>3</v>
      </c>
      <c r="G690" s="1" t="s">
        <v>1740</v>
      </c>
      <c r="H690" t="s">
        <v>292</v>
      </c>
      <c r="I690">
        <v>30</v>
      </c>
      <c r="K690" s="4">
        <f t="shared" si="10"/>
        <v>0</v>
      </c>
    </row>
    <row r="691" spans="1:11" x14ac:dyDescent="0.2">
      <c r="G691" s="1"/>
    </row>
    <row r="692" spans="1:11" ht="16" x14ac:dyDescent="0.2">
      <c r="A692">
        <v>2028</v>
      </c>
      <c r="B692">
        <v>16781</v>
      </c>
      <c r="C692">
        <v>5</v>
      </c>
      <c r="D692">
        <v>7</v>
      </c>
      <c r="E692">
        <v>241</v>
      </c>
      <c r="G692" s="1" t="s">
        <v>1561</v>
      </c>
    </row>
    <row r="693" spans="1:11" x14ac:dyDescent="0.2">
      <c r="G693" s="1"/>
    </row>
    <row r="694" spans="1:11" ht="16" x14ac:dyDescent="0.2">
      <c r="A694">
        <v>2029</v>
      </c>
      <c r="B694">
        <v>16782</v>
      </c>
      <c r="C694">
        <v>5</v>
      </c>
      <c r="D694">
        <v>7</v>
      </c>
      <c r="E694">
        <v>241</v>
      </c>
      <c r="G694" s="1" t="s">
        <v>1741</v>
      </c>
    </row>
    <row r="695" spans="1:11" x14ac:dyDescent="0.2">
      <c r="G695" s="1"/>
    </row>
    <row r="696" spans="1:11" ht="16" x14ac:dyDescent="0.2">
      <c r="A696">
        <v>2030</v>
      </c>
      <c r="B696">
        <v>16783</v>
      </c>
      <c r="C696">
        <v>5</v>
      </c>
      <c r="D696">
        <v>7</v>
      </c>
      <c r="E696">
        <v>241</v>
      </c>
      <c r="F696">
        <v>4</v>
      </c>
      <c r="G696" s="1" t="s">
        <v>1738</v>
      </c>
      <c r="H696" t="s">
        <v>247</v>
      </c>
      <c r="I696">
        <v>90</v>
      </c>
      <c r="K696" s="4">
        <f t="shared" si="10"/>
        <v>0</v>
      </c>
    </row>
    <row r="697" spans="1:11" x14ac:dyDescent="0.2">
      <c r="G697" s="1"/>
    </row>
    <row r="698" spans="1:11" ht="16" x14ac:dyDescent="0.2">
      <c r="A698">
        <v>2031</v>
      </c>
      <c r="B698">
        <v>16784</v>
      </c>
      <c r="C698">
        <v>5</v>
      </c>
      <c r="D698">
        <v>7</v>
      </c>
      <c r="E698">
        <v>241</v>
      </c>
      <c r="F698">
        <v>5</v>
      </c>
      <c r="G698" s="1" t="s">
        <v>1742</v>
      </c>
      <c r="H698" t="s">
        <v>247</v>
      </c>
      <c r="I698">
        <v>120</v>
      </c>
      <c r="K698" s="4">
        <f t="shared" si="10"/>
        <v>0</v>
      </c>
    </row>
    <row r="699" spans="1:11" x14ac:dyDescent="0.2">
      <c r="G699" s="1"/>
    </row>
    <row r="700" spans="1:11" ht="16" x14ac:dyDescent="0.2">
      <c r="A700">
        <v>2032</v>
      </c>
      <c r="B700">
        <v>16785</v>
      </c>
      <c r="C700">
        <v>5</v>
      </c>
      <c r="D700">
        <v>7</v>
      </c>
      <c r="E700">
        <v>241</v>
      </c>
      <c r="F700">
        <v>6</v>
      </c>
      <c r="G700" s="1" t="s">
        <v>1740</v>
      </c>
      <c r="H700" t="s">
        <v>247</v>
      </c>
      <c r="I700">
        <v>1</v>
      </c>
      <c r="K700" s="4">
        <f t="shared" si="10"/>
        <v>0</v>
      </c>
    </row>
    <row r="701" spans="1:11" x14ac:dyDescent="0.2">
      <c r="G701" s="1"/>
    </row>
    <row r="702" spans="1:11" ht="16" x14ac:dyDescent="0.2">
      <c r="A702">
        <v>2033</v>
      </c>
      <c r="B702">
        <v>16786</v>
      </c>
      <c r="C702">
        <v>5</v>
      </c>
      <c r="D702">
        <v>7</v>
      </c>
      <c r="E702">
        <v>242</v>
      </c>
      <c r="G702" s="1" t="s">
        <v>1687</v>
      </c>
    </row>
    <row r="703" spans="1:11" x14ac:dyDescent="0.2">
      <c r="G703" s="1"/>
    </row>
    <row r="704" spans="1:11" ht="32" x14ac:dyDescent="0.2">
      <c r="A704">
        <v>2034</v>
      </c>
      <c r="B704">
        <v>16787</v>
      </c>
      <c r="C704">
        <v>5</v>
      </c>
      <c r="D704">
        <v>7</v>
      </c>
      <c r="E704">
        <v>242</v>
      </c>
      <c r="G704" s="1" t="s">
        <v>1743</v>
      </c>
    </row>
    <row r="705" spans="1:11" x14ac:dyDescent="0.2">
      <c r="G705" s="1"/>
    </row>
    <row r="706" spans="1:11" ht="16" x14ac:dyDescent="0.2">
      <c r="A706">
        <v>2035</v>
      </c>
      <c r="B706">
        <v>16788</v>
      </c>
      <c r="C706">
        <v>5</v>
      </c>
      <c r="D706">
        <v>7</v>
      </c>
      <c r="E706">
        <v>242</v>
      </c>
      <c r="F706">
        <v>7</v>
      </c>
      <c r="G706" s="1" t="s">
        <v>1744</v>
      </c>
      <c r="H706" t="s">
        <v>247</v>
      </c>
      <c r="I706">
        <v>90</v>
      </c>
      <c r="K706" s="4">
        <f t="shared" si="10"/>
        <v>0</v>
      </c>
    </row>
    <row r="707" spans="1:11" x14ac:dyDescent="0.2">
      <c r="G707" s="1"/>
    </row>
    <row r="708" spans="1:11" ht="16" x14ac:dyDescent="0.2">
      <c r="A708">
        <v>2036</v>
      </c>
      <c r="B708">
        <v>16789</v>
      </c>
      <c r="C708">
        <v>5</v>
      </c>
      <c r="D708">
        <v>7</v>
      </c>
      <c r="E708">
        <v>242</v>
      </c>
      <c r="F708">
        <v>8</v>
      </c>
      <c r="G708" s="1" t="s">
        <v>1745</v>
      </c>
      <c r="H708" t="s">
        <v>247</v>
      </c>
      <c r="I708">
        <v>120</v>
      </c>
      <c r="K708" s="4">
        <f t="shared" si="10"/>
        <v>0</v>
      </c>
    </row>
    <row r="709" spans="1:11" x14ac:dyDescent="0.2">
      <c r="G709" s="1"/>
    </row>
    <row r="710" spans="1:11" ht="16" x14ac:dyDescent="0.2">
      <c r="A710">
        <v>2037</v>
      </c>
      <c r="B710">
        <v>16790</v>
      </c>
      <c r="C710">
        <v>5</v>
      </c>
      <c r="D710">
        <v>7</v>
      </c>
      <c r="E710">
        <v>242</v>
      </c>
      <c r="F710">
        <v>9</v>
      </c>
      <c r="G710" s="1" t="s">
        <v>1746</v>
      </c>
      <c r="H710" t="s">
        <v>247</v>
      </c>
      <c r="I710">
        <v>1</v>
      </c>
      <c r="K710" s="4">
        <f t="shared" si="10"/>
        <v>0</v>
      </c>
    </row>
    <row r="711" spans="1:11" x14ac:dyDescent="0.2">
      <c r="G711" s="1"/>
    </row>
    <row r="712" spans="1:11" ht="16" x14ac:dyDescent="0.2">
      <c r="A712">
        <v>2038</v>
      </c>
      <c r="B712">
        <v>16791</v>
      </c>
      <c r="C712">
        <v>5</v>
      </c>
      <c r="D712">
        <v>7</v>
      </c>
      <c r="E712">
        <v>242</v>
      </c>
      <c r="G712" s="1" t="s">
        <v>1560</v>
      </c>
    </row>
    <row r="713" spans="1:11" x14ac:dyDescent="0.2">
      <c r="G713" s="1"/>
    </row>
    <row r="714" spans="1:11" ht="32" x14ac:dyDescent="0.2">
      <c r="A714">
        <v>2039</v>
      </c>
      <c r="B714">
        <v>16792</v>
      </c>
      <c r="C714">
        <v>5</v>
      </c>
      <c r="D714">
        <v>7</v>
      </c>
      <c r="E714">
        <v>242</v>
      </c>
      <c r="G714" s="1" t="s">
        <v>1747</v>
      </c>
    </row>
    <row r="715" spans="1:11" x14ac:dyDescent="0.2">
      <c r="G715" s="1"/>
    </row>
    <row r="716" spans="1:11" ht="16" x14ac:dyDescent="0.2">
      <c r="A716">
        <v>2040</v>
      </c>
      <c r="B716">
        <v>16793</v>
      </c>
      <c r="C716">
        <v>5</v>
      </c>
      <c r="D716">
        <v>7</v>
      </c>
      <c r="E716">
        <v>242</v>
      </c>
      <c r="F716">
        <v>10</v>
      </c>
      <c r="G716" s="1" t="s">
        <v>1748</v>
      </c>
      <c r="H716" t="s">
        <v>247</v>
      </c>
      <c r="I716">
        <v>25</v>
      </c>
      <c r="K716" s="4">
        <f t="shared" si="10"/>
        <v>0</v>
      </c>
    </row>
    <row r="717" spans="1:11" x14ac:dyDescent="0.2">
      <c r="G717" s="1"/>
    </row>
    <row r="718" spans="1:11" ht="16" x14ac:dyDescent="0.2">
      <c r="A718">
        <v>2041</v>
      </c>
      <c r="B718">
        <v>16794</v>
      </c>
      <c r="C718">
        <v>5</v>
      </c>
      <c r="D718">
        <v>7</v>
      </c>
      <c r="E718">
        <v>242</v>
      </c>
      <c r="F718">
        <v>11</v>
      </c>
      <c r="G718" s="1" t="s">
        <v>1749</v>
      </c>
      <c r="H718" t="s">
        <v>247</v>
      </c>
      <c r="I718">
        <v>25</v>
      </c>
      <c r="K718" s="4">
        <f t="shared" si="10"/>
        <v>0</v>
      </c>
    </row>
    <row r="719" spans="1:11" x14ac:dyDescent="0.2">
      <c r="G719" s="1"/>
    </row>
    <row r="720" spans="1:11" ht="16" x14ac:dyDescent="0.2">
      <c r="A720">
        <v>2042</v>
      </c>
      <c r="B720">
        <v>16795</v>
      </c>
      <c r="C720">
        <v>5</v>
      </c>
      <c r="D720">
        <v>7</v>
      </c>
      <c r="E720">
        <v>242</v>
      </c>
      <c r="G720" s="1" t="s">
        <v>1750</v>
      </c>
    </row>
    <row r="721" spans="1:11" x14ac:dyDescent="0.2">
      <c r="G721" s="1"/>
    </row>
    <row r="722" spans="1:11" ht="32" x14ac:dyDescent="0.2">
      <c r="A722">
        <v>2043</v>
      </c>
      <c r="B722">
        <v>16796</v>
      </c>
      <c r="C722">
        <v>5</v>
      </c>
      <c r="D722">
        <v>7</v>
      </c>
      <c r="E722">
        <v>242</v>
      </c>
      <c r="G722" s="1" t="s">
        <v>1751</v>
      </c>
    </row>
    <row r="723" spans="1:11" x14ac:dyDescent="0.2">
      <c r="G723" s="1"/>
    </row>
    <row r="724" spans="1:11" ht="16" x14ac:dyDescent="0.2">
      <c r="A724">
        <v>2044</v>
      </c>
      <c r="B724">
        <v>16797</v>
      </c>
      <c r="C724">
        <v>5</v>
      </c>
      <c r="D724">
        <v>7</v>
      </c>
      <c r="E724">
        <v>242</v>
      </c>
      <c r="F724">
        <v>12</v>
      </c>
      <c r="G724" s="1" t="s">
        <v>1752</v>
      </c>
      <c r="H724" t="s">
        <v>247</v>
      </c>
      <c r="I724">
        <v>450</v>
      </c>
      <c r="K724" s="4">
        <f t="shared" ref="K724:K778" si="11">I724*J724</f>
        <v>0</v>
      </c>
    </row>
    <row r="725" spans="1:11" x14ac:dyDescent="0.2">
      <c r="G725" s="1"/>
    </row>
    <row r="726" spans="1:11" ht="16" x14ac:dyDescent="0.2">
      <c r="A726">
        <v>2045</v>
      </c>
      <c r="B726">
        <v>16798</v>
      </c>
      <c r="C726">
        <v>5</v>
      </c>
      <c r="D726">
        <v>7</v>
      </c>
      <c r="E726">
        <v>242</v>
      </c>
      <c r="F726">
        <v>13</v>
      </c>
      <c r="G726" s="1" t="s">
        <v>1739</v>
      </c>
      <c r="H726" t="s">
        <v>247</v>
      </c>
      <c r="I726">
        <v>520</v>
      </c>
      <c r="K726" s="4">
        <f t="shared" si="11"/>
        <v>0</v>
      </c>
    </row>
    <row r="727" spans="1:11" x14ac:dyDescent="0.2">
      <c r="G727" s="1"/>
    </row>
    <row r="728" spans="1:11" ht="16" x14ac:dyDescent="0.2">
      <c r="A728">
        <v>2046</v>
      </c>
      <c r="B728">
        <v>16799</v>
      </c>
      <c r="C728">
        <v>5</v>
      </c>
      <c r="D728">
        <v>7</v>
      </c>
      <c r="E728">
        <v>242</v>
      </c>
      <c r="F728">
        <v>14</v>
      </c>
      <c r="G728" s="1" t="s">
        <v>1740</v>
      </c>
      <c r="H728" t="s">
        <v>247</v>
      </c>
      <c r="I728">
        <v>600</v>
      </c>
      <c r="K728" s="4">
        <f t="shared" si="11"/>
        <v>0</v>
      </c>
    </row>
    <row r="729" spans="1:11" x14ac:dyDescent="0.2">
      <c r="G729" s="1"/>
    </row>
    <row r="730" spans="1:11" ht="16" x14ac:dyDescent="0.2">
      <c r="A730">
        <v>2047</v>
      </c>
      <c r="B730">
        <v>16800</v>
      </c>
      <c r="C730">
        <v>5</v>
      </c>
      <c r="D730">
        <v>7</v>
      </c>
      <c r="E730">
        <v>242</v>
      </c>
      <c r="G730" s="1" t="s">
        <v>1753</v>
      </c>
    </row>
    <row r="731" spans="1:11" x14ac:dyDescent="0.2">
      <c r="G731" s="1"/>
    </row>
    <row r="732" spans="1:11" ht="32" x14ac:dyDescent="0.2">
      <c r="A732">
        <v>2048</v>
      </c>
      <c r="B732">
        <v>16801</v>
      </c>
      <c r="C732">
        <v>5</v>
      </c>
      <c r="D732">
        <v>7</v>
      </c>
      <c r="E732">
        <v>242</v>
      </c>
      <c r="G732" s="1" t="s">
        <v>1754</v>
      </c>
    </row>
    <row r="733" spans="1:11" x14ac:dyDescent="0.2">
      <c r="G733" s="1"/>
    </row>
    <row r="734" spans="1:11" ht="16" x14ac:dyDescent="0.2">
      <c r="A734">
        <v>2049</v>
      </c>
      <c r="B734">
        <v>16802</v>
      </c>
      <c r="C734">
        <v>5</v>
      </c>
      <c r="D734">
        <v>7</v>
      </c>
      <c r="E734">
        <v>242</v>
      </c>
      <c r="F734">
        <v>15</v>
      </c>
      <c r="G734" s="1" t="s">
        <v>1739</v>
      </c>
      <c r="H734" t="s">
        <v>247</v>
      </c>
      <c r="I734">
        <v>10</v>
      </c>
      <c r="K734" s="4">
        <f t="shared" si="11"/>
        <v>0</v>
      </c>
    </row>
    <row r="735" spans="1:11" x14ac:dyDescent="0.2">
      <c r="G735" s="1"/>
    </row>
    <row r="736" spans="1:11" ht="16" x14ac:dyDescent="0.2">
      <c r="A736">
        <v>2050</v>
      </c>
      <c r="B736">
        <v>16803</v>
      </c>
      <c r="C736">
        <v>5</v>
      </c>
      <c r="D736">
        <v>7</v>
      </c>
      <c r="E736">
        <v>242</v>
      </c>
      <c r="G736" s="1" t="s">
        <v>1755</v>
      </c>
    </row>
    <row r="737" spans="1:11" x14ac:dyDescent="0.2">
      <c r="G737" s="1"/>
    </row>
    <row r="738" spans="1:11" ht="32" x14ac:dyDescent="0.2">
      <c r="A738">
        <v>2051</v>
      </c>
      <c r="B738">
        <v>16804</v>
      </c>
      <c r="C738">
        <v>5</v>
      </c>
      <c r="D738">
        <v>7</v>
      </c>
      <c r="E738">
        <v>242</v>
      </c>
      <c r="G738" s="1" t="s">
        <v>1756</v>
      </c>
    </row>
    <row r="739" spans="1:11" x14ac:dyDescent="0.2">
      <c r="G739" s="1"/>
    </row>
    <row r="740" spans="1:11" ht="16" x14ac:dyDescent="0.2">
      <c r="A740">
        <v>2052</v>
      </c>
      <c r="B740">
        <v>16805</v>
      </c>
      <c r="C740">
        <v>5</v>
      </c>
      <c r="D740">
        <v>7</v>
      </c>
      <c r="E740">
        <v>242</v>
      </c>
      <c r="F740">
        <v>16</v>
      </c>
      <c r="G740" s="1" t="s">
        <v>1739</v>
      </c>
      <c r="H740" t="s">
        <v>247</v>
      </c>
      <c r="I740">
        <v>15</v>
      </c>
      <c r="K740" s="4">
        <f t="shared" si="11"/>
        <v>0</v>
      </c>
    </row>
    <row r="741" spans="1:11" x14ac:dyDescent="0.2">
      <c r="G741" s="1"/>
    </row>
    <row r="742" spans="1:11" ht="16" x14ac:dyDescent="0.2">
      <c r="A742">
        <v>2053</v>
      </c>
      <c r="B742">
        <v>16806</v>
      </c>
      <c r="C742">
        <v>5</v>
      </c>
      <c r="D742">
        <v>7</v>
      </c>
      <c r="E742">
        <v>243</v>
      </c>
      <c r="G742" s="1" t="s">
        <v>1757</v>
      </c>
    </row>
    <row r="743" spans="1:11" x14ac:dyDescent="0.2">
      <c r="G743" s="1"/>
    </row>
    <row r="744" spans="1:11" ht="32" x14ac:dyDescent="0.2">
      <c r="A744">
        <v>2054</v>
      </c>
      <c r="B744">
        <v>16807</v>
      </c>
      <c r="C744">
        <v>5</v>
      </c>
      <c r="D744">
        <v>7</v>
      </c>
      <c r="E744">
        <v>243</v>
      </c>
      <c r="G744" s="1" t="s">
        <v>1756</v>
      </c>
    </row>
    <row r="745" spans="1:11" x14ac:dyDescent="0.2">
      <c r="G745" s="1"/>
    </row>
    <row r="746" spans="1:11" ht="16" x14ac:dyDescent="0.2">
      <c r="A746">
        <v>2055</v>
      </c>
      <c r="B746">
        <v>16808</v>
      </c>
      <c r="C746">
        <v>5</v>
      </c>
      <c r="D746">
        <v>7</v>
      </c>
      <c r="E746">
        <v>243</v>
      </c>
      <c r="F746">
        <v>17</v>
      </c>
      <c r="G746" s="1" t="s">
        <v>1739</v>
      </c>
      <c r="H746" t="s">
        <v>247</v>
      </c>
      <c r="I746">
        <v>15</v>
      </c>
      <c r="K746" s="4">
        <f t="shared" si="11"/>
        <v>0</v>
      </c>
    </row>
    <row r="747" spans="1:11" x14ac:dyDescent="0.2">
      <c r="G747" s="1"/>
    </row>
    <row r="748" spans="1:11" ht="16" x14ac:dyDescent="0.2">
      <c r="A748">
        <v>2056</v>
      </c>
      <c r="B748">
        <v>16809</v>
      </c>
      <c r="C748">
        <v>5</v>
      </c>
      <c r="D748">
        <v>7</v>
      </c>
      <c r="E748">
        <v>243</v>
      </c>
      <c r="G748" s="1" t="s">
        <v>1758</v>
      </c>
    </row>
    <row r="749" spans="1:11" x14ac:dyDescent="0.2">
      <c r="G749" s="1"/>
    </row>
    <row r="750" spans="1:11" ht="32" x14ac:dyDescent="0.2">
      <c r="A750">
        <v>2057</v>
      </c>
      <c r="B750">
        <v>16810</v>
      </c>
      <c r="C750">
        <v>5</v>
      </c>
      <c r="D750">
        <v>7</v>
      </c>
      <c r="E750">
        <v>243</v>
      </c>
      <c r="G750" s="1" t="s">
        <v>1756</v>
      </c>
    </row>
    <row r="751" spans="1:11" x14ac:dyDescent="0.2">
      <c r="G751" s="1"/>
    </row>
    <row r="752" spans="1:11" ht="16" x14ac:dyDescent="0.2">
      <c r="A752">
        <v>2058</v>
      </c>
      <c r="B752">
        <v>16811</v>
      </c>
      <c r="C752">
        <v>5</v>
      </c>
      <c r="D752">
        <v>7</v>
      </c>
      <c r="E752">
        <v>243</v>
      </c>
      <c r="F752">
        <v>18</v>
      </c>
      <c r="G752" s="1" t="s">
        <v>1739</v>
      </c>
      <c r="H752" t="s">
        <v>247</v>
      </c>
      <c r="I752">
        <v>22</v>
      </c>
      <c r="K752" s="4">
        <f t="shared" si="11"/>
        <v>0</v>
      </c>
    </row>
    <row r="753" spans="1:11" x14ac:dyDescent="0.2">
      <c r="G753" s="1"/>
    </row>
    <row r="754" spans="1:11" ht="16" x14ac:dyDescent="0.2">
      <c r="A754">
        <v>2059</v>
      </c>
      <c r="B754">
        <v>16812</v>
      </c>
      <c r="C754">
        <v>5</v>
      </c>
      <c r="D754">
        <v>7</v>
      </c>
      <c r="E754">
        <v>243</v>
      </c>
      <c r="G754" s="1" t="s">
        <v>1759</v>
      </c>
    </row>
    <row r="755" spans="1:11" x14ac:dyDescent="0.2">
      <c r="G755" s="1"/>
    </row>
    <row r="756" spans="1:11" ht="32" x14ac:dyDescent="0.2">
      <c r="A756">
        <v>2060</v>
      </c>
      <c r="B756">
        <v>16813</v>
      </c>
      <c r="C756">
        <v>5</v>
      </c>
      <c r="D756">
        <v>7</v>
      </c>
      <c r="E756">
        <v>243</v>
      </c>
      <c r="G756" s="1" t="s">
        <v>1760</v>
      </c>
    </row>
    <row r="757" spans="1:11" x14ac:dyDescent="0.2">
      <c r="G757" s="1"/>
    </row>
    <row r="758" spans="1:11" ht="16" x14ac:dyDescent="0.2">
      <c r="A758">
        <v>2061</v>
      </c>
      <c r="B758">
        <v>16814</v>
      </c>
      <c r="C758">
        <v>5</v>
      </c>
      <c r="D758">
        <v>7</v>
      </c>
      <c r="E758">
        <v>243</v>
      </c>
      <c r="F758">
        <v>19</v>
      </c>
      <c r="G758" s="1" t="s">
        <v>1742</v>
      </c>
      <c r="H758" t="s">
        <v>247</v>
      </c>
      <c r="I758">
        <v>33</v>
      </c>
      <c r="K758" s="4">
        <f t="shared" si="11"/>
        <v>0</v>
      </c>
    </row>
    <row r="759" spans="1:11" x14ac:dyDescent="0.2">
      <c r="G759" s="1"/>
    </row>
    <row r="760" spans="1:11" ht="16" x14ac:dyDescent="0.2">
      <c r="A760">
        <v>2062</v>
      </c>
      <c r="B760">
        <v>16815</v>
      </c>
      <c r="C760">
        <v>5</v>
      </c>
      <c r="D760">
        <v>7</v>
      </c>
      <c r="E760">
        <v>243</v>
      </c>
      <c r="F760">
        <v>20</v>
      </c>
      <c r="G760" s="1" t="s">
        <v>1740</v>
      </c>
      <c r="H760" t="s">
        <v>247</v>
      </c>
      <c r="I760">
        <v>12</v>
      </c>
      <c r="K760" s="4">
        <f t="shared" si="11"/>
        <v>0</v>
      </c>
    </row>
    <row r="761" spans="1:11" x14ac:dyDescent="0.2">
      <c r="G761" s="1"/>
    </row>
    <row r="762" spans="1:11" ht="16" x14ac:dyDescent="0.2">
      <c r="A762">
        <v>2063</v>
      </c>
      <c r="B762">
        <v>16816</v>
      </c>
      <c r="C762">
        <v>5</v>
      </c>
      <c r="D762">
        <v>7</v>
      </c>
      <c r="E762">
        <v>243</v>
      </c>
      <c r="F762">
        <v>21</v>
      </c>
      <c r="G762" s="1" t="s">
        <v>1761</v>
      </c>
      <c r="H762" t="s">
        <v>247</v>
      </c>
      <c r="I762">
        <v>10</v>
      </c>
      <c r="K762" s="4">
        <f t="shared" si="11"/>
        <v>0</v>
      </c>
    </row>
    <row r="763" spans="1:11" x14ac:dyDescent="0.2">
      <c r="G763" s="1"/>
    </row>
    <row r="764" spans="1:11" ht="16" x14ac:dyDescent="0.2">
      <c r="A764">
        <v>2064</v>
      </c>
      <c r="B764">
        <v>16817</v>
      </c>
      <c r="C764">
        <v>5</v>
      </c>
      <c r="D764">
        <v>7</v>
      </c>
      <c r="E764">
        <v>243</v>
      </c>
      <c r="G764" s="1" t="s">
        <v>1762</v>
      </c>
    </row>
    <row r="765" spans="1:11" x14ac:dyDescent="0.2">
      <c r="G765" s="1"/>
    </row>
    <row r="766" spans="1:11" ht="32" x14ac:dyDescent="0.2">
      <c r="A766">
        <v>2065</v>
      </c>
      <c r="B766">
        <v>16819</v>
      </c>
      <c r="C766">
        <v>5</v>
      </c>
      <c r="D766">
        <v>7</v>
      </c>
      <c r="E766">
        <v>243</v>
      </c>
      <c r="F766">
        <v>22</v>
      </c>
      <c r="G766" s="1" t="s">
        <v>1763</v>
      </c>
      <c r="H766" t="s">
        <v>22</v>
      </c>
      <c r="I766">
        <v>15</v>
      </c>
      <c r="K766" s="4">
        <f t="shared" si="11"/>
        <v>0</v>
      </c>
    </row>
    <row r="767" spans="1:11" x14ac:dyDescent="0.2">
      <c r="G767" s="1"/>
    </row>
    <row r="768" spans="1:11" ht="16" x14ac:dyDescent="0.2">
      <c r="A768">
        <v>2066</v>
      </c>
      <c r="B768">
        <v>16821</v>
      </c>
      <c r="C768">
        <v>5</v>
      </c>
      <c r="D768">
        <v>7</v>
      </c>
      <c r="E768">
        <v>243</v>
      </c>
      <c r="G768" s="1" t="s">
        <v>1764</v>
      </c>
    </row>
    <row r="769" spans="1:11" x14ac:dyDescent="0.2">
      <c r="G769" s="1"/>
    </row>
    <row r="770" spans="1:11" ht="16" x14ac:dyDescent="0.2">
      <c r="A770">
        <v>2067</v>
      </c>
      <c r="B770">
        <v>16820</v>
      </c>
      <c r="C770">
        <v>5</v>
      </c>
      <c r="D770">
        <v>7</v>
      </c>
      <c r="E770">
        <v>243</v>
      </c>
      <c r="G770" s="1" t="s">
        <v>1765</v>
      </c>
    </row>
    <row r="771" spans="1:11" x14ac:dyDescent="0.2">
      <c r="G771" s="1"/>
    </row>
    <row r="772" spans="1:11" ht="16" x14ac:dyDescent="0.2">
      <c r="A772">
        <v>2068</v>
      </c>
      <c r="B772">
        <v>16822</v>
      </c>
      <c r="C772">
        <v>5</v>
      </c>
      <c r="D772">
        <v>7</v>
      </c>
      <c r="E772">
        <v>243</v>
      </c>
      <c r="F772">
        <v>23</v>
      </c>
      <c r="G772" s="1" t="s">
        <v>1738</v>
      </c>
      <c r="H772" t="s">
        <v>292</v>
      </c>
      <c r="I772">
        <v>195</v>
      </c>
      <c r="K772" s="4">
        <f t="shared" si="11"/>
        <v>0</v>
      </c>
    </row>
    <row r="773" spans="1:11" x14ac:dyDescent="0.2">
      <c r="G773" s="1"/>
    </row>
    <row r="774" spans="1:11" ht="16" x14ac:dyDescent="0.2">
      <c r="A774">
        <v>2069</v>
      </c>
      <c r="B774">
        <v>16823</v>
      </c>
      <c r="C774">
        <v>5</v>
      </c>
      <c r="D774">
        <v>7</v>
      </c>
      <c r="E774">
        <v>243</v>
      </c>
      <c r="F774">
        <v>24</v>
      </c>
      <c r="G774" s="1" t="s">
        <v>1491</v>
      </c>
      <c r="H774" t="s">
        <v>292</v>
      </c>
      <c r="I774">
        <v>450</v>
      </c>
      <c r="K774" s="4">
        <f t="shared" si="11"/>
        <v>0</v>
      </c>
    </row>
    <row r="775" spans="1:11" x14ac:dyDescent="0.2">
      <c r="G775" s="1"/>
    </row>
    <row r="776" spans="1:11" ht="16" x14ac:dyDescent="0.2">
      <c r="A776">
        <v>2070</v>
      </c>
      <c r="B776">
        <v>16824</v>
      </c>
      <c r="C776">
        <v>5</v>
      </c>
      <c r="D776">
        <v>7</v>
      </c>
      <c r="E776">
        <v>243</v>
      </c>
      <c r="F776">
        <v>25</v>
      </c>
      <c r="G776" s="1" t="s">
        <v>1742</v>
      </c>
      <c r="H776" t="s">
        <v>292</v>
      </c>
      <c r="I776">
        <v>30</v>
      </c>
      <c r="K776" s="4">
        <f t="shared" si="11"/>
        <v>0</v>
      </c>
    </row>
    <row r="777" spans="1:11" x14ac:dyDescent="0.2">
      <c r="G777" s="1"/>
    </row>
    <row r="778" spans="1:11" ht="16" x14ac:dyDescent="0.2">
      <c r="A778">
        <v>2071</v>
      </c>
      <c r="B778">
        <v>16825</v>
      </c>
      <c r="C778">
        <v>5</v>
      </c>
      <c r="D778">
        <v>7</v>
      </c>
      <c r="E778">
        <v>243</v>
      </c>
      <c r="F778">
        <v>26</v>
      </c>
      <c r="G778" s="1" t="s">
        <v>1766</v>
      </c>
      <c r="H778" t="s">
        <v>292</v>
      </c>
      <c r="I778">
        <v>6</v>
      </c>
      <c r="K778" s="4">
        <f t="shared" si="11"/>
        <v>0</v>
      </c>
    </row>
    <row r="779" spans="1:11" x14ac:dyDescent="0.2">
      <c r="G779" s="1"/>
    </row>
    <row r="780" spans="1:11" ht="16" x14ac:dyDescent="0.2">
      <c r="A780">
        <v>2072</v>
      </c>
      <c r="B780">
        <v>16826</v>
      </c>
      <c r="C780">
        <v>5</v>
      </c>
      <c r="D780">
        <v>7</v>
      </c>
      <c r="E780">
        <v>244</v>
      </c>
      <c r="G780" s="1" t="s">
        <v>1767</v>
      </c>
    </row>
    <row r="781" spans="1:11" x14ac:dyDescent="0.2">
      <c r="G781" s="1"/>
    </row>
    <row r="782" spans="1:11" ht="32" x14ac:dyDescent="0.2">
      <c r="A782">
        <v>2073</v>
      </c>
      <c r="B782">
        <v>16827</v>
      </c>
      <c r="C782">
        <v>5</v>
      </c>
      <c r="D782">
        <v>7</v>
      </c>
      <c r="E782">
        <v>244</v>
      </c>
      <c r="G782" s="1" t="s">
        <v>1768</v>
      </c>
    </row>
    <row r="783" spans="1:11" x14ac:dyDescent="0.2">
      <c r="G783" s="1"/>
    </row>
    <row r="784" spans="1:11" ht="16" x14ac:dyDescent="0.2">
      <c r="A784">
        <v>2074</v>
      </c>
      <c r="B784">
        <v>16828</v>
      </c>
      <c r="C784">
        <v>5</v>
      </c>
      <c r="D784">
        <v>7</v>
      </c>
      <c r="E784">
        <v>244</v>
      </c>
      <c r="F784">
        <v>27</v>
      </c>
      <c r="G784" s="1" t="s">
        <v>1769</v>
      </c>
      <c r="H784" t="s">
        <v>292</v>
      </c>
      <c r="I784">
        <v>40</v>
      </c>
      <c r="K784" s="4">
        <f t="shared" ref="K784:K842" si="12">I784*J784</f>
        <v>0</v>
      </c>
    </row>
    <row r="785" spans="1:11" x14ac:dyDescent="0.2">
      <c r="G785" s="1"/>
    </row>
    <row r="786" spans="1:11" ht="16" x14ac:dyDescent="0.2">
      <c r="A786">
        <v>2075</v>
      </c>
      <c r="B786">
        <v>16829</v>
      </c>
      <c r="C786">
        <v>5</v>
      </c>
      <c r="D786">
        <v>7</v>
      </c>
      <c r="E786">
        <v>244</v>
      </c>
      <c r="F786">
        <v>28</v>
      </c>
      <c r="G786" s="1" t="s">
        <v>1742</v>
      </c>
      <c r="H786" t="s">
        <v>292</v>
      </c>
      <c r="I786">
        <v>40</v>
      </c>
      <c r="K786" s="4">
        <f t="shared" si="12"/>
        <v>0</v>
      </c>
    </row>
    <row r="787" spans="1:11" x14ac:dyDescent="0.2">
      <c r="G787" s="1"/>
    </row>
    <row r="788" spans="1:11" ht="16" x14ac:dyDescent="0.2">
      <c r="A788">
        <v>2076</v>
      </c>
      <c r="B788">
        <v>16830</v>
      </c>
      <c r="C788">
        <v>5</v>
      </c>
      <c r="D788">
        <v>7</v>
      </c>
      <c r="E788">
        <v>244</v>
      </c>
      <c r="F788">
        <v>29</v>
      </c>
      <c r="G788" s="1" t="s">
        <v>1740</v>
      </c>
      <c r="H788" t="s">
        <v>292</v>
      </c>
      <c r="I788">
        <v>15</v>
      </c>
      <c r="K788" s="4">
        <f t="shared" si="12"/>
        <v>0</v>
      </c>
    </row>
    <row r="789" spans="1:11" x14ac:dyDescent="0.2">
      <c r="G789" s="1"/>
    </row>
    <row r="790" spans="1:11" ht="16" x14ac:dyDescent="0.2">
      <c r="A790">
        <v>2077</v>
      </c>
      <c r="B790">
        <v>16831</v>
      </c>
      <c r="C790">
        <v>5</v>
      </c>
      <c r="D790">
        <v>7</v>
      </c>
      <c r="E790">
        <v>244</v>
      </c>
      <c r="G790" s="1" t="s">
        <v>1770</v>
      </c>
    </row>
    <row r="791" spans="1:11" x14ac:dyDescent="0.2">
      <c r="G791" s="1"/>
    </row>
    <row r="792" spans="1:11" ht="16" x14ac:dyDescent="0.2">
      <c r="A792">
        <v>2078</v>
      </c>
      <c r="B792">
        <v>16832</v>
      </c>
      <c r="C792">
        <v>5</v>
      </c>
      <c r="D792">
        <v>7</v>
      </c>
      <c r="E792">
        <v>244</v>
      </c>
      <c r="F792">
        <v>30</v>
      </c>
      <c r="G792" s="1" t="s">
        <v>1739</v>
      </c>
      <c r="H792" t="s">
        <v>247</v>
      </c>
      <c r="I792">
        <v>108</v>
      </c>
      <c r="K792" s="4">
        <f t="shared" si="12"/>
        <v>0</v>
      </c>
    </row>
    <row r="793" spans="1:11" x14ac:dyDescent="0.2">
      <c r="G793" s="1"/>
    </row>
    <row r="794" spans="1:11" ht="16" x14ac:dyDescent="0.2">
      <c r="A794">
        <v>2079</v>
      </c>
      <c r="B794">
        <v>16833</v>
      </c>
      <c r="C794">
        <v>5</v>
      </c>
      <c r="D794">
        <v>7</v>
      </c>
      <c r="E794">
        <v>244</v>
      </c>
      <c r="F794">
        <v>31</v>
      </c>
      <c r="G794" s="1" t="s">
        <v>1766</v>
      </c>
      <c r="H794" t="s">
        <v>247</v>
      </c>
      <c r="I794">
        <v>24</v>
      </c>
      <c r="K794" s="4">
        <f t="shared" si="12"/>
        <v>0</v>
      </c>
    </row>
    <row r="795" spans="1:11" x14ac:dyDescent="0.2">
      <c r="G795" s="1"/>
    </row>
    <row r="796" spans="1:11" ht="16" x14ac:dyDescent="0.2">
      <c r="A796">
        <v>2080</v>
      </c>
      <c r="B796">
        <v>16834</v>
      </c>
      <c r="C796">
        <v>5</v>
      </c>
      <c r="D796">
        <v>7</v>
      </c>
      <c r="E796">
        <v>244</v>
      </c>
      <c r="G796" s="1" t="s">
        <v>1771</v>
      </c>
    </row>
    <row r="797" spans="1:11" x14ac:dyDescent="0.2">
      <c r="G797" s="1"/>
    </row>
    <row r="798" spans="1:11" ht="32" x14ac:dyDescent="0.2">
      <c r="A798">
        <v>2081</v>
      </c>
      <c r="B798">
        <v>16835</v>
      </c>
      <c r="C798">
        <v>5</v>
      </c>
      <c r="D798">
        <v>7</v>
      </c>
      <c r="E798">
        <v>244</v>
      </c>
      <c r="G798" s="1" t="s">
        <v>1772</v>
      </c>
    </row>
    <row r="799" spans="1:11" x14ac:dyDescent="0.2">
      <c r="G799" s="1"/>
    </row>
    <row r="800" spans="1:11" ht="16" x14ac:dyDescent="0.2">
      <c r="A800">
        <v>2082</v>
      </c>
      <c r="B800">
        <v>16836</v>
      </c>
      <c r="C800">
        <v>5</v>
      </c>
      <c r="D800">
        <v>7</v>
      </c>
      <c r="E800">
        <v>244</v>
      </c>
      <c r="G800" s="1" t="s">
        <v>1773</v>
      </c>
    </row>
    <row r="801" spans="1:11" x14ac:dyDescent="0.2">
      <c r="G801" s="1"/>
    </row>
    <row r="802" spans="1:11" ht="16" x14ac:dyDescent="0.2">
      <c r="A802">
        <v>2083</v>
      </c>
      <c r="B802">
        <v>16837</v>
      </c>
      <c r="C802">
        <v>5</v>
      </c>
      <c r="D802">
        <v>7</v>
      </c>
      <c r="E802">
        <v>244</v>
      </c>
      <c r="F802">
        <v>32</v>
      </c>
      <c r="G802" s="1" t="s">
        <v>1774</v>
      </c>
      <c r="H802" t="s">
        <v>247</v>
      </c>
      <c r="I802">
        <v>52</v>
      </c>
      <c r="K802" s="4">
        <f t="shared" si="12"/>
        <v>0</v>
      </c>
    </row>
    <row r="803" spans="1:11" x14ac:dyDescent="0.2">
      <c r="G803" s="1"/>
    </row>
    <row r="804" spans="1:11" ht="16" x14ac:dyDescent="0.2">
      <c r="A804">
        <v>2084</v>
      </c>
      <c r="B804">
        <v>16838</v>
      </c>
      <c r="C804">
        <v>5</v>
      </c>
      <c r="D804">
        <v>7</v>
      </c>
      <c r="E804">
        <v>244</v>
      </c>
      <c r="F804">
        <v>33</v>
      </c>
      <c r="G804" s="1" t="s">
        <v>1775</v>
      </c>
      <c r="H804" t="s">
        <v>247</v>
      </c>
      <c r="I804">
        <v>10</v>
      </c>
      <c r="K804" s="4">
        <f t="shared" si="12"/>
        <v>0</v>
      </c>
    </row>
    <row r="805" spans="1:11" x14ac:dyDescent="0.2">
      <c r="G805" s="1"/>
    </row>
    <row r="806" spans="1:11" ht="16" x14ac:dyDescent="0.2">
      <c r="A806">
        <v>2085</v>
      </c>
      <c r="B806">
        <v>16839</v>
      </c>
      <c r="C806">
        <v>5</v>
      </c>
      <c r="D806">
        <v>7</v>
      </c>
      <c r="E806">
        <v>244</v>
      </c>
      <c r="G806" s="1" t="s">
        <v>1776</v>
      </c>
    </row>
    <row r="807" spans="1:11" x14ac:dyDescent="0.2">
      <c r="G807" s="1"/>
    </row>
    <row r="808" spans="1:11" ht="32" x14ac:dyDescent="0.2">
      <c r="A808">
        <v>2086</v>
      </c>
      <c r="B808">
        <v>16840</v>
      </c>
      <c r="C808">
        <v>5</v>
      </c>
      <c r="D808">
        <v>7</v>
      </c>
      <c r="E808">
        <v>244</v>
      </c>
      <c r="G808" s="1" t="s">
        <v>1777</v>
      </c>
    </row>
    <row r="809" spans="1:11" x14ac:dyDescent="0.2">
      <c r="G809" s="1"/>
    </row>
    <row r="810" spans="1:11" ht="16" x14ac:dyDescent="0.2">
      <c r="A810">
        <v>2087</v>
      </c>
      <c r="B810">
        <v>16841</v>
      </c>
      <c r="C810">
        <v>5</v>
      </c>
      <c r="D810">
        <v>7</v>
      </c>
      <c r="E810">
        <v>244</v>
      </c>
      <c r="F810">
        <v>34</v>
      </c>
      <c r="G810" s="1" t="s">
        <v>1778</v>
      </c>
      <c r="H810" t="s">
        <v>247</v>
      </c>
      <c r="I810">
        <v>5</v>
      </c>
      <c r="K810" s="4">
        <f t="shared" si="12"/>
        <v>0</v>
      </c>
    </row>
    <row r="811" spans="1:11" x14ac:dyDescent="0.2">
      <c r="G811" s="1"/>
    </row>
    <row r="812" spans="1:11" ht="16" x14ac:dyDescent="0.2">
      <c r="A812">
        <v>2088</v>
      </c>
      <c r="B812">
        <v>16842</v>
      </c>
      <c r="C812">
        <v>5</v>
      </c>
      <c r="D812">
        <v>7</v>
      </c>
      <c r="E812">
        <v>244</v>
      </c>
      <c r="F812">
        <v>35</v>
      </c>
      <c r="G812" s="1" t="s">
        <v>1779</v>
      </c>
      <c r="H812" t="s">
        <v>247</v>
      </c>
      <c r="I812">
        <v>5</v>
      </c>
      <c r="K812" s="4">
        <f t="shared" si="12"/>
        <v>0</v>
      </c>
    </row>
    <row r="813" spans="1:11" x14ac:dyDescent="0.2">
      <c r="G813" s="1"/>
    </row>
    <row r="814" spans="1:11" ht="16" x14ac:dyDescent="0.2">
      <c r="A814">
        <v>2089</v>
      </c>
      <c r="B814">
        <v>16843</v>
      </c>
      <c r="C814">
        <v>5</v>
      </c>
      <c r="D814">
        <v>7</v>
      </c>
      <c r="E814">
        <v>244</v>
      </c>
      <c r="G814" s="1" t="s">
        <v>1780</v>
      </c>
    </row>
    <row r="815" spans="1:11" x14ac:dyDescent="0.2">
      <c r="G815" s="1"/>
    </row>
    <row r="816" spans="1:11" ht="16" x14ac:dyDescent="0.2">
      <c r="A816">
        <v>2090</v>
      </c>
      <c r="B816">
        <v>16844</v>
      </c>
      <c r="C816">
        <v>5</v>
      </c>
      <c r="D816">
        <v>7</v>
      </c>
      <c r="E816">
        <v>244</v>
      </c>
      <c r="F816">
        <v>36</v>
      </c>
      <c r="G816" s="1" t="s">
        <v>1781</v>
      </c>
      <c r="H816" t="s">
        <v>247</v>
      </c>
      <c r="I816">
        <v>1</v>
      </c>
      <c r="K816" s="4">
        <f t="shared" si="12"/>
        <v>0</v>
      </c>
    </row>
    <row r="817" spans="1:11" x14ac:dyDescent="0.2">
      <c r="G817" s="1"/>
    </row>
    <row r="818" spans="1:11" ht="16" x14ac:dyDescent="0.2">
      <c r="A818">
        <v>2091</v>
      </c>
      <c r="B818">
        <v>16845</v>
      </c>
      <c r="C818">
        <v>5</v>
      </c>
      <c r="D818">
        <v>7</v>
      </c>
      <c r="E818">
        <v>244</v>
      </c>
      <c r="F818">
        <v>37</v>
      </c>
      <c r="G818" s="1" t="s">
        <v>1782</v>
      </c>
      <c r="H818" t="s">
        <v>247</v>
      </c>
      <c r="I818">
        <v>10</v>
      </c>
      <c r="K818" s="4">
        <f t="shared" si="12"/>
        <v>0</v>
      </c>
    </row>
    <row r="819" spans="1:11" x14ac:dyDescent="0.2">
      <c r="G819" s="1"/>
    </row>
    <row r="820" spans="1:11" ht="16" x14ac:dyDescent="0.2">
      <c r="A820">
        <v>2092</v>
      </c>
      <c r="B820">
        <v>16846</v>
      </c>
      <c r="C820">
        <v>5</v>
      </c>
      <c r="D820">
        <v>7</v>
      </c>
      <c r="E820">
        <v>245</v>
      </c>
      <c r="F820">
        <v>38</v>
      </c>
      <c r="G820" s="1" t="s">
        <v>1783</v>
      </c>
      <c r="H820" t="s">
        <v>247</v>
      </c>
      <c r="I820">
        <v>2</v>
      </c>
      <c r="K820" s="4">
        <f t="shared" si="12"/>
        <v>0</v>
      </c>
    </row>
    <row r="821" spans="1:11" x14ac:dyDescent="0.2">
      <c r="G821" s="1"/>
    </row>
    <row r="822" spans="1:11" ht="16" x14ac:dyDescent="0.2">
      <c r="A822">
        <v>2093</v>
      </c>
      <c r="B822">
        <v>16847</v>
      </c>
      <c r="C822">
        <v>5</v>
      </c>
      <c r="D822">
        <v>7</v>
      </c>
      <c r="E822">
        <v>245</v>
      </c>
      <c r="F822">
        <v>39</v>
      </c>
      <c r="G822" s="1" t="s">
        <v>1784</v>
      </c>
      <c r="H822" t="s">
        <v>247</v>
      </c>
      <c r="I822">
        <v>2</v>
      </c>
      <c r="K822" s="4">
        <f t="shared" si="12"/>
        <v>0</v>
      </c>
    </row>
    <row r="823" spans="1:11" x14ac:dyDescent="0.2">
      <c r="G823" s="1"/>
    </row>
    <row r="824" spans="1:11" ht="16" x14ac:dyDescent="0.2">
      <c r="A824">
        <v>2094</v>
      </c>
      <c r="B824">
        <v>16848</v>
      </c>
      <c r="C824">
        <v>5</v>
      </c>
      <c r="D824">
        <v>7</v>
      </c>
      <c r="E824">
        <v>245</v>
      </c>
      <c r="F824">
        <v>40</v>
      </c>
      <c r="G824" s="1" t="s">
        <v>1785</v>
      </c>
      <c r="H824" t="s">
        <v>247</v>
      </c>
      <c r="I824">
        <v>10</v>
      </c>
      <c r="K824" s="4">
        <f t="shared" si="12"/>
        <v>0</v>
      </c>
    </row>
    <row r="825" spans="1:11" x14ac:dyDescent="0.2">
      <c r="G825" s="1"/>
    </row>
    <row r="826" spans="1:11" ht="16" x14ac:dyDescent="0.2">
      <c r="A826">
        <v>2095</v>
      </c>
      <c r="B826">
        <v>16849</v>
      </c>
      <c r="C826">
        <v>5</v>
      </c>
      <c r="D826">
        <v>7</v>
      </c>
      <c r="E826">
        <v>245</v>
      </c>
      <c r="F826">
        <v>41</v>
      </c>
      <c r="G826" s="1" t="s">
        <v>1786</v>
      </c>
      <c r="H826" t="s">
        <v>247</v>
      </c>
      <c r="I826">
        <v>1</v>
      </c>
      <c r="K826" s="4">
        <f t="shared" si="12"/>
        <v>0</v>
      </c>
    </row>
    <row r="827" spans="1:11" x14ac:dyDescent="0.2">
      <c r="G827" s="1"/>
    </row>
    <row r="828" spans="1:11" ht="16" x14ac:dyDescent="0.2">
      <c r="A828">
        <v>2096</v>
      </c>
      <c r="B828">
        <v>16850</v>
      </c>
      <c r="C828">
        <v>5</v>
      </c>
      <c r="D828">
        <v>7</v>
      </c>
      <c r="E828">
        <v>245</v>
      </c>
      <c r="G828" s="1" t="s">
        <v>1787</v>
      </c>
    </row>
    <row r="829" spans="1:11" x14ac:dyDescent="0.2">
      <c r="G829" s="1"/>
    </row>
    <row r="830" spans="1:11" ht="16" x14ac:dyDescent="0.2">
      <c r="A830">
        <v>2097</v>
      </c>
      <c r="B830">
        <v>16851</v>
      </c>
      <c r="C830">
        <v>5</v>
      </c>
      <c r="D830">
        <v>7</v>
      </c>
      <c r="E830">
        <v>245</v>
      </c>
      <c r="F830">
        <v>42</v>
      </c>
      <c r="G830" s="1" t="s">
        <v>1788</v>
      </c>
      <c r="H830" t="s">
        <v>247</v>
      </c>
      <c r="I830">
        <v>13</v>
      </c>
      <c r="K830" s="4">
        <f t="shared" si="12"/>
        <v>0</v>
      </c>
    </row>
    <row r="831" spans="1:11" x14ac:dyDescent="0.2">
      <c r="G831" s="1"/>
    </row>
    <row r="832" spans="1:11" ht="16" x14ac:dyDescent="0.2">
      <c r="A832">
        <v>2098</v>
      </c>
      <c r="B832">
        <v>16852</v>
      </c>
      <c r="C832">
        <v>5</v>
      </c>
      <c r="D832">
        <v>7</v>
      </c>
      <c r="E832">
        <v>245</v>
      </c>
      <c r="G832" s="1" t="s">
        <v>1789</v>
      </c>
    </row>
    <row r="833" spans="1:12" x14ac:dyDescent="0.2">
      <c r="G833" s="1"/>
    </row>
    <row r="834" spans="1:12" ht="16" x14ac:dyDescent="0.2">
      <c r="A834">
        <v>2099</v>
      </c>
      <c r="B834">
        <v>16853</v>
      </c>
      <c r="C834">
        <v>5</v>
      </c>
      <c r="D834">
        <v>7</v>
      </c>
      <c r="E834">
        <v>245</v>
      </c>
      <c r="F834">
        <v>43</v>
      </c>
      <c r="G834" s="1" t="s">
        <v>1790</v>
      </c>
      <c r="H834" t="s">
        <v>247</v>
      </c>
      <c r="I834">
        <v>1</v>
      </c>
      <c r="K834" s="4">
        <f t="shared" si="12"/>
        <v>0</v>
      </c>
    </row>
    <row r="835" spans="1:12" x14ac:dyDescent="0.2">
      <c r="G835" s="1"/>
    </row>
    <row r="836" spans="1:12" ht="16" x14ac:dyDescent="0.2">
      <c r="A836">
        <v>2100</v>
      </c>
      <c r="B836">
        <v>16854</v>
      </c>
      <c r="C836">
        <v>5</v>
      </c>
      <c r="D836">
        <v>7</v>
      </c>
      <c r="E836">
        <v>245</v>
      </c>
      <c r="G836" s="1" t="s">
        <v>1791</v>
      </c>
    </row>
    <row r="837" spans="1:12" x14ac:dyDescent="0.2">
      <c r="G837" s="1"/>
    </row>
    <row r="838" spans="1:12" ht="16" x14ac:dyDescent="0.2">
      <c r="A838">
        <v>2101</v>
      </c>
      <c r="B838">
        <v>16855</v>
      </c>
      <c r="C838">
        <v>5</v>
      </c>
      <c r="D838">
        <v>7</v>
      </c>
      <c r="E838">
        <v>245</v>
      </c>
      <c r="F838">
        <v>44</v>
      </c>
      <c r="G838" s="1" t="s">
        <v>1792</v>
      </c>
      <c r="H838" t="s">
        <v>1057</v>
      </c>
      <c r="I838">
        <v>1</v>
      </c>
      <c r="K838" s="4">
        <f t="shared" si="12"/>
        <v>0</v>
      </c>
    </row>
    <row r="839" spans="1:12" x14ac:dyDescent="0.2">
      <c r="G839" s="1"/>
    </row>
    <row r="840" spans="1:12" ht="16" x14ac:dyDescent="0.2">
      <c r="A840">
        <v>2102</v>
      </c>
      <c r="B840">
        <v>16856</v>
      </c>
      <c r="C840">
        <v>5</v>
      </c>
      <c r="D840">
        <v>7</v>
      </c>
      <c r="E840">
        <v>245</v>
      </c>
      <c r="G840" s="1" t="s">
        <v>1793</v>
      </c>
    </row>
    <row r="841" spans="1:12" x14ac:dyDescent="0.2">
      <c r="G841" s="1"/>
    </row>
    <row r="842" spans="1:12" ht="16" x14ac:dyDescent="0.2">
      <c r="A842">
        <v>2103</v>
      </c>
      <c r="B842">
        <v>16857</v>
      </c>
      <c r="C842">
        <v>5</v>
      </c>
      <c r="D842">
        <v>7</v>
      </c>
      <c r="E842">
        <v>245</v>
      </c>
      <c r="F842">
        <v>45</v>
      </c>
      <c r="G842" s="1" t="s">
        <v>1794</v>
      </c>
      <c r="H842" t="s">
        <v>1057</v>
      </c>
      <c r="I842">
        <v>1</v>
      </c>
      <c r="K842" s="4">
        <f t="shared" si="12"/>
        <v>0</v>
      </c>
    </row>
    <row r="843" spans="1:12" x14ac:dyDescent="0.2">
      <c r="G843" s="1"/>
      <c r="L843" s="4">
        <f>SUM(K685:K842)</f>
        <v>0</v>
      </c>
    </row>
    <row r="844" spans="1:12" x14ac:dyDescent="0.2">
      <c r="A844">
        <v>2104</v>
      </c>
      <c r="B844">
        <v>0</v>
      </c>
      <c r="C844">
        <v>5</v>
      </c>
      <c r="D844">
        <v>7</v>
      </c>
      <c r="G844" s="1"/>
    </row>
    <row r="845" spans="1:12" x14ac:dyDescent="0.2">
      <c r="G845" s="1"/>
    </row>
    <row r="846" spans="1:12" ht="16" x14ac:dyDescent="0.2">
      <c r="A846">
        <v>2105</v>
      </c>
      <c r="B846">
        <v>19017</v>
      </c>
      <c r="C846">
        <v>5</v>
      </c>
      <c r="D846">
        <v>8</v>
      </c>
      <c r="E846">
        <v>247</v>
      </c>
      <c r="G846" s="1" t="s">
        <v>1795</v>
      </c>
    </row>
    <row r="847" spans="1:12" x14ac:dyDescent="0.2">
      <c r="G847" s="1"/>
    </row>
    <row r="848" spans="1:12" ht="32" x14ac:dyDescent="0.2">
      <c r="A848">
        <v>2106</v>
      </c>
      <c r="B848">
        <v>16673</v>
      </c>
      <c r="C848">
        <v>5</v>
      </c>
      <c r="D848">
        <v>8</v>
      </c>
      <c r="E848">
        <v>247</v>
      </c>
      <c r="G848" s="1" t="s">
        <v>1637</v>
      </c>
    </row>
    <row r="849" spans="1:11" x14ac:dyDescent="0.2">
      <c r="G849" s="1"/>
    </row>
    <row r="850" spans="1:11" ht="16" x14ac:dyDescent="0.2">
      <c r="A850">
        <v>2107</v>
      </c>
      <c r="B850">
        <v>16674</v>
      </c>
      <c r="C850">
        <v>5</v>
      </c>
      <c r="D850">
        <v>8</v>
      </c>
      <c r="E850">
        <v>247</v>
      </c>
      <c r="G850" s="1" t="s">
        <v>1734</v>
      </c>
    </row>
    <row r="851" spans="1:11" x14ac:dyDescent="0.2">
      <c r="G851" s="1"/>
    </row>
    <row r="852" spans="1:11" ht="48" x14ac:dyDescent="0.2">
      <c r="A852">
        <v>2108</v>
      </c>
      <c r="B852">
        <v>16675</v>
      </c>
      <c r="C852">
        <v>5</v>
      </c>
      <c r="D852">
        <v>8</v>
      </c>
      <c r="E852">
        <v>247</v>
      </c>
      <c r="G852" s="1" t="s">
        <v>1796</v>
      </c>
    </row>
    <row r="853" spans="1:11" x14ac:dyDescent="0.2">
      <c r="G853" s="1"/>
    </row>
    <row r="854" spans="1:11" ht="16" x14ac:dyDescent="0.2">
      <c r="A854">
        <v>2109</v>
      </c>
      <c r="B854">
        <v>16676</v>
      </c>
      <c r="C854">
        <v>5</v>
      </c>
      <c r="D854">
        <v>8</v>
      </c>
      <c r="E854">
        <v>247</v>
      </c>
      <c r="G854" s="1" t="s">
        <v>1797</v>
      </c>
    </row>
    <row r="855" spans="1:11" x14ac:dyDescent="0.2">
      <c r="G855" s="1"/>
    </row>
    <row r="856" spans="1:11" ht="32" x14ac:dyDescent="0.2">
      <c r="A856">
        <v>2110</v>
      </c>
      <c r="B856">
        <v>16677</v>
      </c>
      <c r="C856">
        <v>5</v>
      </c>
      <c r="D856">
        <v>8</v>
      </c>
      <c r="E856">
        <v>247</v>
      </c>
      <c r="G856" s="1" t="s">
        <v>1798</v>
      </c>
    </row>
    <row r="857" spans="1:11" x14ac:dyDescent="0.2">
      <c r="G857" s="1"/>
    </row>
    <row r="858" spans="1:11" ht="16" x14ac:dyDescent="0.2">
      <c r="A858">
        <v>2111</v>
      </c>
      <c r="B858">
        <v>16678</v>
      </c>
      <c r="C858">
        <v>5</v>
      </c>
      <c r="D858">
        <v>8</v>
      </c>
      <c r="E858">
        <v>247</v>
      </c>
      <c r="F858">
        <v>1</v>
      </c>
      <c r="G858" s="1" t="s">
        <v>1738</v>
      </c>
      <c r="H858" t="s">
        <v>292</v>
      </c>
      <c r="I858">
        <v>250</v>
      </c>
      <c r="K858" s="4">
        <f t="shared" ref="K858:K910" si="13">I858*J858</f>
        <v>0</v>
      </c>
    </row>
    <row r="859" spans="1:11" x14ac:dyDescent="0.2">
      <c r="G859" s="1"/>
    </row>
    <row r="860" spans="1:11" ht="16" x14ac:dyDescent="0.2">
      <c r="A860">
        <v>2112</v>
      </c>
      <c r="B860">
        <v>16679</v>
      </c>
      <c r="C860">
        <v>5</v>
      </c>
      <c r="D860">
        <v>8</v>
      </c>
      <c r="E860">
        <v>247</v>
      </c>
      <c r="F860">
        <v>2</v>
      </c>
      <c r="G860" s="1" t="s">
        <v>1739</v>
      </c>
      <c r="H860" t="s">
        <v>292</v>
      </c>
      <c r="I860">
        <v>210</v>
      </c>
      <c r="K860" s="4">
        <f t="shared" si="13"/>
        <v>0</v>
      </c>
    </row>
    <row r="861" spans="1:11" x14ac:dyDescent="0.2">
      <c r="G861" s="1"/>
    </row>
    <row r="862" spans="1:11" ht="16" x14ac:dyDescent="0.2">
      <c r="A862">
        <v>2113</v>
      </c>
      <c r="B862">
        <v>16680</v>
      </c>
      <c r="C862">
        <v>5</v>
      </c>
      <c r="D862">
        <v>8</v>
      </c>
      <c r="E862">
        <v>247</v>
      </c>
      <c r="F862">
        <v>3</v>
      </c>
      <c r="G862" s="1" t="s">
        <v>1740</v>
      </c>
      <c r="H862" t="s">
        <v>292</v>
      </c>
      <c r="I862">
        <v>155</v>
      </c>
      <c r="K862" s="4">
        <f t="shared" si="13"/>
        <v>0</v>
      </c>
    </row>
    <row r="863" spans="1:11" x14ac:dyDescent="0.2">
      <c r="G863" s="1"/>
    </row>
    <row r="864" spans="1:11" ht="16" x14ac:dyDescent="0.2">
      <c r="A864">
        <v>2114</v>
      </c>
      <c r="B864">
        <v>16681</v>
      </c>
      <c r="C864">
        <v>5</v>
      </c>
      <c r="D864">
        <v>8</v>
      </c>
      <c r="E864">
        <v>247</v>
      </c>
      <c r="F864">
        <v>4</v>
      </c>
      <c r="G864" s="1" t="s">
        <v>1799</v>
      </c>
      <c r="H864" t="s">
        <v>292</v>
      </c>
      <c r="I864">
        <v>40</v>
      </c>
      <c r="K864" s="4">
        <f t="shared" si="13"/>
        <v>0</v>
      </c>
    </row>
    <row r="865" spans="1:11" x14ac:dyDescent="0.2">
      <c r="G865" s="1"/>
    </row>
    <row r="866" spans="1:11" ht="16" x14ac:dyDescent="0.2">
      <c r="A866">
        <v>2115</v>
      </c>
      <c r="B866">
        <v>16682</v>
      </c>
      <c r="C866">
        <v>5</v>
      </c>
      <c r="D866">
        <v>8</v>
      </c>
      <c r="E866">
        <v>247</v>
      </c>
      <c r="F866">
        <v>5</v>
      </c>
      <c r="G866" s="1" t="s">
        <v>1800</v>
      </c>
      <c r="H866" t="s">
        <v>292</v>
      </c>
      <c r="I866">
        <v>10</v>
      </c>
      <c r="K866" s="4">
        <f t="shared" si="13"/>
        <v>0</v>
      </c>
    </row>
    <row r="867" spans="1:11" x14ac:dyDescent="0.2">
      <c r="G867" s="1"/>
    </row>
    <row r="868" spans="1:11" ht="16" x14ac:dyDescent="0.2">
      <c r="A868">
        <v>2116</v>
      </c>
      <c r="B868">
        <v>16683</v>
      </c>
      <c r="C868">
        <v>5</v>
      </c>
      <c r="D868">
        <v>8</v>
      </c>
      <c r="E868">
        <v>247</v>
      </c>
      <c r="F868">
        <v>6</v>
      </c>
      <c r="G868" s="1" t="s">
        <v>1801</v>
      </c>
      <c r="H868" t="s">
        <v>292</v>
      </c>
      <c r="I868">
        <v>50</v>
      </c>
      <c r="K868" s="4">
        <f t="shared" si="13"/>
        <v>0</v>
      </c>
    </row>
    <row r="869" spans="1:11" x14ac:dyDescent="0.2">
      <c r="G869" s="1"/>
    </row>
    <row r="870" spans="1:11" ht="16" x14ac:dyDescent="0.2">
      <c r="A870">
        <v>2117</v>
      </c>
      <c r="B870">
        <v>16684</v>
      </c>
      <c r="C870">
        <v>5</v>
      </c>
      <c r="D870">
        <v>8</v>
      </c>
      <c r="E870">
        <v>247</v>
      </c>
      <c r="G870" s="1" t="s">
        <v>1802</v>
      </c>
    </row>
    <row r="871" spans="1:11" x14ac:dyDescent="0.2">
      <c r="G871" s="1"/>
    </row>
    <row r="872" spans="1:11" ht="32" x14ac:dyDescent="0.2">
      <c r="A872">
        <v>2118</v>
      </c>
      <c r="B872">
        <v>16685</v>
      </c>
      <c r="C872">
        <v>5</v>
      </c>
      <c r="D872">
        <v>8</v>
      </c>
      <c r="E872">
        <v>247</v>
      </c>
      <c r="G872" s="1" t="s">
        <v>1798</v>
      </c>
    </row>
    <row r="873" spans="1:11" x14ac:dyDescent="0.2">
      <c r="G873" s="1"/>
    </row>
    <row r="874" spans="1:11" ht="16" x14ac:dyDescent="0.2">
      <c r="A874">
        <v>2119</v>
      </c>
      <c r="B874">
        <v>16686</v>
      </c>
      <c r="C874">
        <v>5</v>
      </c>
      <c r="D874">
        <v>8</v>
      </c>
      <c r="E874">
        <v>247</v>
      </c>
      <c r="F874">
        <v>7</v>
      </c>
      <c r="G874" s="1" t="s">
        <v>1738</v>
      </c>
      <c r="H874" t="s">
        <v>247</v>
      </c>
      <c r="I874">
        <v>550</v>
      </c>
      <c r="K874" s="4">
        <f t="shared" si="13"/>
        <v>0</v>
      </c>
    </row>
    <row r="875" spans="1:11" x14ac:dyDescent="0.2">
      <c r="G875" s="1"/>
    </row>
    <row r="876" spans="1:11" ht="16" x14ac:dyDescent="0.2">
      <c r="A876">
        <v>2120</v>
      </c>
      <c r="B876">
        <v>16770</v>
      </c>
      <c r="C876">
        <v>5</v>
      </c>
      <c r="D876">
        <v>8</v>
      </c>
      <c r="E876">
        <v>248</v>
      </c>
      <c r="F876">
        <v>8</v>
      </c>
      <c r="G876" s="1" t="s">
        <v>1742</v>
      </c>
      <c r="H876" t="s">
        <v>247</v>
      </c>
      <c r="I876">
        <v>150</v>
      </c>
      <c r="K876" s="4">
        <f t="shared" si="13"/>
        <v>0</v>
      </c>
    </row>
    <row r="877" spans="1:11" x14ac:dyDescent="0.2">
      <c r="G877" s="1"/>
    </row>
    <row r="878" spans="1:11" ht="16" x14ac:dyDescent="0.2">
      <c r="A878">
        <v>2121</v>
      </c>
      <c r="B878">
        <v>16688</v>
      </c>
      <c r="C878">
        <v>5</v>
      </c>
      <c r="D878">
        <v>8</v>
      </c>
      <c r="E878">
        <v>248</v>
      </c>
      <c r="F878">
        <v>9</v>
      </c>
      <c r="G878" s="1" t="s">
        <v>1740</v>
      </c>
      <c r="H878" t="s">
        <v>247</v>
      </c>
      <c r="I878">
        <v>165</v>
      </c>
      <c r="K878" s="4">
        <f t="shared" si="13"/>
        <v>0</v>
      </c>
    </row>
    <row r="879" spans="1:11" x14ac:dyDescent="0.2">
      <c r="G879" s="1"/>
    </row>
    <row r="880" spans="1:11" ht="16" x14ac:dyDescent="0.2">
      <c r="A880">
        <v>2122</v>
      </c>
      <c r="B880">
        <v>16689</v>
      </c>
      <c r="C880">
        <v>5</v>
      </c>
      <c r="D880">
        <v>8</v>
      </c>
      <c r="E880">
        <v>248</v>
      </c>
      <c r="F880">
        <v>10</v>
      </c>
      <c r="G880" s="1" t="s">
        <v>1803</v>
      </c>
      <c r="H880" t="s">
        <v>247</v>
      </c>
      <c r="I880">
        <v>90</v>
      </c>
      <c r="K880" s="4">
        <f t="shared" si="13"/>
        <v>0</v>
      </c>
    </row>
    <row r="881" spans="1:11" x14ac:dyDescent="0.2">
      <c r="G881" s="1"/>
    </row>
    <row r="882" spans="1:11" ht="16" x14ac:dyDescent="0.2">
      <c r="A882">
        <v>2123</v>
      </c>
      <c r="B882">
        <v>16690</v>
      </c>
      <c r="C882">
        <v>5</v>
      </c>
      <c r="D882">
        <v>8</v>
      </c>
      <c r="E882">
        <v>248</v>
      </c>
      <c r="F882">
        <v>11</v>
      </c>
      <c r="G882" s="1" t="s">
        <v>1804</v>
      </c>
      <c r="H882" t="s">
        <v>247</v>
      </c>
      <c r="I882">
        <v>50</v>
      </c>
      <c r="K882" s="4">
        <f t="shared" si="13"/>
        <v>0</v>
      </c>
    </row>
    <row r="883" spans="1:11" x14ac:dyDescent="0.2">
      <c r="G883" s="1"/>
    </row>
    <row r="884" spans="1:11" ht="16" x14ac:dyDescent="0.2">
      <c r="A884">
        <v>2124</v>
      </c>
      <c r="B884">
        <v>16691</v>
      </c>
      <c r="C884">
        <v>5</v>
      </c>
      <c r="D884">
        <v>8</v>
      </c>
      <c r="E884">
        <v>248</v>
      </c>
      <c r="F884">
        <v>12</v>
      </c>
      <c r="G884" s="1" t="s">
        <v>1805</v>
      </c>
      <c r="H884" t="s">
        <v>247</v>
      </c>
      <c r="I884">
        <v>90</v>
      </c>
      <c r="K884" s="4">
        <f t="shared" si="13"/>
        <v>0</v>
      </c>
    </row>
    <row r="885" spans="1:11" x14ac:dyDescent="0.2">
      <c r="G885" s="1"/>
    </row>
    <row r="886" spans="1:11" ht="16" x14ac:dyDescent="0.2">
      <c r="A886">
        <v>2125</v>
      </c>
      <c r="B886">
        <v>16692</v>
      </c>
      <c r="C886">
        <v>5</v>
      </c>
      <c r="D886">
        <v>8</v>
      </c>
      <c r="E886">
        <v>248</v>
      </c>
      <c r="G886" s="1" t="s">
        <v>1806</v>
      </c>
    </row>
    <row r="887" spans="1:11" x14ac:dyDescent="0.2">
      <c r="G887" s="1"/>
    </row>
    <row r="888" spans="1:11" ht="32" x14ac:dyDescent="0.2">
      <c r="A888">
        <v>2126</v>
      </c>
      <c r="B888">
        <v>16693</v>
      </c>
      <c r="C888">
        <v>5</v>
      </c>
      <c r="D888">
        <v>8</v>
      </c>
      <c r="E888">
        <v>248</v>
      </c>
      <c r="G888" s="1" t="s">
        <v>1798</v>
      </c>
    </row>
    <row r="889" spans="1:11" x14ac:dyDescent="0.2">
      <c r="G889" s="1"/>
    </row>
    <row r="890" spans="1:11" ht="16" x14ac:dyDescent="0.2">
      <c r="A890">
        <v>2127</v>
      </c>
      <c r="B890">
        <v>16694</v>
      </c>
      <c r="C890">
        <v>5</v>
      </c>
      <c r="D890">
        <v>8</v>
      </c>
      <c r="E890">
        <v>248</v>
      </c>
      <c r="F890">
        <v>13</v>
      </c>
      <c r="G890" s="1" t="s">
        <v>1807</v>
      </c>
      <c r="H890" t="s">
        <v>247</v>
      </c>
      <c r="I890">
        <v>510</v>
      </c>
      <c r="K890" s="4">
        <f t="shared" si="13"/>
        <v>0</v>
      </c>
    </row>
    <row r="891" spans="1:11" x14ac:dyDescent="0.2">
      <c r="G891" s="1"/>
    </row>
    <row r="892" spans="1:11" ht="16" x14ac:dyDescent="0.2">
      <c r="A892">
        <v>2128</v>
      </c>
      <c r="B892">
        <v>16695</v>
      </c>
      <c r="C892">
        <v>5</v>
      </c>
      <c r="D892">
        <v>8</v>
      </c>
      <c r="E892">
        <v>248</v>
      </c>
      <c r="F892">
        <v>14</v>
      </c>
      <c r="G892" s="1" t="s">
        <v>1808</v>
      </c>
      <c r="H892" t="s">
        <v>247</v>
      </c>
      <c r="I892">
        <v>145</v>
      </c>
      <c r="K892" s="4">
        <f t="shared" si="13"/>
        <v>0</v>
      </c>
    </row>
    <row r="893" spans="1:11" x14ac:dyDescent="0.2">
      <c r="G893" s="1"/>
    </row>
    <row r="894" spans="1:11" ht="16" x14ac:dyDescent="0.2">
      <c r="A894">
        <v>2129</v>
      </c>
      <c r="B894">
        <v>16696</v>
      </c>
      <c r="C894">
        <v>5</v>
      </c>
      <c r="D894">
        <v>8</v>
      </c>
      <c r="E894">
        <v>248</v>
      </c>
      <c r="F894">
        <v>15</v>
      </c>
      <c r="G894" s="1" t="s">
        <v>1766</v>
      </c>
      <c r="H894" t="s">
        <v>247</v>
      </c>
      <c r="I894">
        <v>165</v>
      </c>
      <c r="K894" s="4">
        <f t="shared" si="13"/>
        <v>0</v>
      </c>
    </row>
    <row r="895" spans="1:11" x14ac:dyDescent="0.2">
      <c r="G895" s="1"/>
    </row>
    <row r="896" spans="1:11" ht="16" x14ac:dyDescent="0.2">
      <c r="A896">
        <v>2130</v>
      </c>
      <c r="B896">
        <v>16697</v>
      </c>
      <c r="C896">
        <v>5</v>
      </c>
      <c r="D896">
        <v>8</v>
      </c>
      <c r="E896">
        <v>248</v>
      </c>
      <c r="F896">
        <v>16</v>
      </c>
      <c r="G896" s="1" t="s">
        <v>1799</v>
      </c>
      <c r="H896" t="s">
        <v>247</v>
      </c>
      <c r="I896">
        <v>90</v>
      </c>
      <c r="K896" s="4">
        <f t="shared" si="13"/>
        <v>0</v>
      </c>
    </row>
    <row r="897" spans="1:11" x14ac:dyDescent="0.2">
      <c r="G897" s="1"/>
    </row>
    <row r="898" spans="1:11" ht="16" x14ac:dyDescent="0.2">
      <c r="A898">
        <v>2131</v>
      </c>
      <c r="B898">
        <v>16698</v>
      </c>
      <c r="C898">
        <v>5</v>
      </c>
      <c r="D898">
        <v>8</v>
      </c>
      <c r="E898">
        <v>248</v>
      </c>
      <c r="F898">
        <v>17</v>
      </c>
      <c r="G898" s="1" t="s">
        <v>1809</v>
      </c>
      <c r="H898" t="s">
        <v>247</v>
      </c>
      <c r="I898">
        <v>20</v>
      </c>
      <c r="K898" s="4">
        <f t="shared" si="13"/>
        <v>0</v>
      </c>
    </row>
    <row r="899" spans="1:11" x14ac:dyDescent="0.2">
      <c r="G899" s="1"/>
    </row>
    <row r="900" spans="1:11" ht="16" x14ac:dyDescent="0.2">
      <c r="A900">
        <v>2132</v>
      </c>
      <c r="B900">
        <v>16771</v>
      </c>
      <c r="C900">
        <v>5</v>
      </c>
      <c r="D900">
        <v>8</v>
      </c>
      <c r="E900">
        <v>248</v>
      </c>
      <c r="F900">
        <v>18</v>
      </c>
      <c r="G900" s="1" t="s">
        <v>1810</v>
      </c>
      <c r="H900" t="s">
        <v>247</v>
      </c>
      <c r="I900">
        <v>20</v>
      </c>
      <c r="K900" s="4">
        <f t="shared" si="13"/>
        <v>0</v>
      </c>
    </row>
    <row r="901" spans="1:11" x14ac:dyDescent="0.2">
      <c r="G901" s="1"/>
    </row>
    <row r="902" spans="1:11" ht="16" x14ac:dyDescent="0.2">
      <c r="A902">
        <v>2133</v>
      </c>
      <c r="B902">
        <v>16700</v>
      </c>
      <c r="C902">
        <v>5</v>
      </c>
      <c r="D902">
        <v>8</v>
      </c>
      <c r="E902">
        <v>248</v>
      </c>
      <c r="G902" s="1" t="s">
        <v>1560</v>
      </c>
    </row>
    <row r="903" spans="1:11" x14ac:dyDescent="0.2">
      <c r="G903" s="1"/>
    </row>
    <row r="904" spans="1:11" ht="32" x14ac:dyDescent="0.2">
      <c r="A904">
        <v>2134</v>
      </c>
      <c r="B904">
        <v>16701</v>
      </c>
      <c r="C904">
        <v>5</v>
      </c>
      <c r="D904">
        <v>8</v>
      </c>
      <c r="E904">
        <v>248</v>
      </c>
      <c r="G904" s="1" t="s">
        <v>1811</v>
      </c>
    </row>
    <row r="905" spans="1:11" x14ac:dyDescent="0.2">
      <c r="G905" s="1"/>
    </row>
    <row r="906" spans="1:11" ht="16" x14ac:dyDescent="0.2">
      <c r="A906">
        <v>2135</v>
      </c>
      <c r="B906">
        <v>16702</v>
      </c>
      <c r="C906">
        <v>5</v>
      </c>
      <c r="D906">
        <v>8</v>
      </c>
      <c r="E906">
        <v>248</v>
      </c>
      <c r="F906">
        <v>19</v>
      </c>
      <c r="G906" s="1" t="s">
        <v>1812</v>
      </c>
      <c r="H906" t="s">
        <v>247</v>
      </c>
      <c r="I906">
        <v>160</v>
      </c>
      <c r="K906" s="4">
        <f t="shared" si="13"/>
        <v>0</v>
      </c>
    </row>
    <row r="907" spans="1:11" x14ac:dyDescent="0.2">
      <c r="G907" s="1"/>
    </row>
    <row r="908" spans="1:11" ht="16" x14ac:dyDescent="0.2">
      <c r="A908">
        <v>2136</v>
      </c>
      <c r="B908">
        <v>16703</v>
      </c>
      <c r="C908">
        <v>5</v>
      </c>
      <c r="D908">
        <v>8</v>
      </c>
      <c r="E908">
        <v>248</v>
      </c>
      <c r="F908">
        <v>20</v>
      </c>
      <c r="G908" s="1" t="s">
        <v>1813</v>
      </c>
      <c r="H908" t="s">
        <v>247</v>
      </c>
      <c r="I908">
        <v>120</v>
      </c>
      <c r="K908" s="4">
        <f t="shared" si="13"/>
        <v>0</v>
      </c>
    </row>
    <row r="909" spans="1:11" x14ac:dyDescent="0.2">
      <c r="G909" s="1"/>
    </row>
    <row r="910" spans="1:11" ht="16" x14ac:dyDescent="0.2">
      <c r="A910">
        <v>2137</v>
      </c>
      <c r="B910">
        <v>16704</v>
      </c>
      <c r="C910">
        <v>5</v>
      </c>
      <c r="D910">
        <v>8</v>
      </c>
      <c r="E910">
        <v>248</v>
      </c>
      <c r="F910">
        <v>21</v>
      </c>
      <c r="G910" s="1" t="s">
        <v>1814</v>
      </c>
      <c r="H910" t="s">
        <v>247</v>
      </c>
      <c r="I910">
        <v>125</v>
      </c>
      <c r="K910" s="4">
        <f t="shared" si="13"/>
        <v>0</v>
      </c>
    </row>
    <row r="911" spans="1:11" x14ac:dyDescent="0.2">
      <c r="G911" s="1"/>
    </row>
    <row r="912" spans="1:11" ht="16" x14ac:dyDescent="0.2">
      <c r="A912">
        <v>2138</v>
      </c>
      <c r="B912">
        <v>16705</v>
      </c>
      <c r="C912">
        <v>5</v>
      </c>
      <c r="D912">
        <v>8</v>
      </c>
      <c r="E912">
        <v>248</v>
      </c>
      <c r="F912">
        <v>22</v>
      </c>
      <c r="G912" s="1" t="s">
        <v>1815</v>
      </c>
      <c r="H912" t="s">
        <v>247</v>
      </c>
      <c r="I912">
        <v>90</v>
      </c>
      <c r="K912" s="4">
        <f t="shared" ref="K912:K974" si="14">I912*J912</f>
        <v>0</v>
      </c>
    </row>
    <row r="913" spans="1:11" x14ac:dyDescent="0.2">
      <c r="G913" s="1"/>
    </row>
    <row r="914" spans="1:11" ht="16" x14ac:dyDescent="0.2">
      <c r="A914">
        <v>2139</v>
      </c>
      <c r="B914">
        <v>16706</v>
      </c>
      <c r="C914">
        <v>5</v>
      </c>
      <c r="D914">
        <v>8</v>
      </c>
      <c r="E914">
        <v>248</v>
      </c>
      <c r="F914">
        <v>23</v>
      </c>
      <c r="G914" s="1" t="s">
        <v>1816</v>
      </c>
      <c r="H914" t="s">
        <v>247</v>
      </c>
      <c r="I914">
        <v>90</v>
      </c>
      <c r="K914" s="4">
        <f t="shared" si="14"/>
        <v>0</v>
      </c>
    </row>
    <row r="915" spans="1:11" x14ac:dyDescent="0.2">
      <c r="G915" s="1"/>
    </row>
    <row r="916" spans="1:11" ht="16" x14ac:dyDescent="0.2">
      <c r="A916">
        <v>2140</v>
      </c>
      <c r="B916">
        <v>16707</v>
      </c>
      <c r="C916">
        <v>5</v>
      </c>
      <c r="D916">
        <v>8</v>
      </c>
      <c r="E916">
        <v>249</v>
      </c>
      <c r="G916" s="1" t="s">
        <v>1817</v>
      </c>
    </row>
    <row r="917" spans="1:11" x14ac:dyDescent="0.2">
      <c r="G917" s="1"/>
    </row>
    <row r="918" spans="1:11" ht="32" x14ac:dyDescent="0.2">
      <c r="A918">
        <v>2141</v>
      </c>
      <c r="B918">
        <v>16708</v>
      </c>
      <c r="C918">
        <v>5</v>
      </c>
      <c r="D918">
        <v>8</v>
      </c>
      <c r="E918">
        <v>249</v>
      </c>
      <c r="G918" s="1" t="s">
        <v>1751</v>
      </c>
    </row>
    <row r="919" spans="1:11" x14ac:dyDescent="0.2">
      <c r="G919" s="1"/>
    </row>
    <row r="920" spans="1:11" ht="16" x14ac:dyDescent="0.2">
      <c r="A920">
        <v>2142</v>
      </c>
      <c r="B920">
        <v>16709</v>
      </c>
      <c r="C920">
        <v>5</v>
      </c>
      <c r="D920">
        <v>8</v>
      </c>
      <c r="E920">
        <v>249</v>
      </c>
      <c r="F920">
        <v>24</v>
      </c>
      <c r="G920" s="1" t="s">
        <v>1818</v>
      </c>
      <c r="H920" t="s">
        <v>247</v>
      </c>
      <c r="I920">
        <v>240</v>
      </c>
      <c r="K920" s="4">
        <f t="shared" si="14"/>
        <v>0</v>
      </c>
    </row>
    <row r="921" spans="1:11" x14ac:dyDescent="0.2">
      <c r="G921" s="1"/>
    </row>
    <row r="922" spans="1:11" ht="16" x14ac:dyDescent="0.2">
      <c r="A922">
        <v>2143</v>
      </c>
      <c r="B922">
        <v>16710</v>
      </c>
      <c r="C922">
        <v>5</v>
      </c>
      <c r="D922">
        <v>8</v>
      </c>
      <c r="E922">
        <v>249</v>
      </c>
      <c r="F922">
        <v>25</v>
      </c>
      <c r="G922" s="1" t="s">
        <v>1808</v>
      </c>
      <c r="H922" t="s">
        <v>247</v>
      </c>
      <c r="I922">
        <v>145</v>
      </c>
      <c r="K922" s="4">
        <f t="shared" si="14"/>
        <v>0</v>
      </c>
    </row>
    <row r="923" spans="1:11" x14ac:dyDescent="0.2">
      <c r="G923" s="1"/>
    </row>
    <row r="924" spans="1:11" ht="16" x14ac:dyDescent="0.2">
      <c r="A924">
        <v>2144</v>
      </c>
      <c r="B924">
        <v>16711</v>
      </c>
      <c r="C924">
        <v>5</v>
      </c>
      <c r="D924">
        <v>8</v>
      </c>
      <c r="E924">
        <v>249</v>
      </c>
      <c r="F924">
        <v>26</v>
      </c>
      <c r="G924" s="1" t="s">
        <v>1819</v>
      </c>
      <c r="H924" t="s">
        <v>247</v>
      </c>
      <c r="I924">
        <v>45</v>
      </c>
      <c r="K924" s="4">
        <f t="shared" si="14"/>
        <v>0</v>
      </c>
    </row>
    <row r="925" spans="1:11" x14ac:dyDescent="0.2">
      <c r="G925" s="1"/>
    </row>
    <row r="926" spans="1:11" ht="16" x14ac:dyDescent="0.2">
      <c r="A926">
        <v>2145</v>
      </c>
      <c r="B926">
        <v>16712</v>
      </c>
      <c r="C926">
        <v>5</v>
      </c>
      <c r="D926">
        <v>8</v>
      </c>
      <c r="E926">
        <v>249</v>
      </c>
      <c r="F926">
        <v>27</v>
      </c>
      <c r="G926" s="1" t="s">
        <v>1820</v>
      </c>
      <c r="H926" t="s">
        <v>247</v>
      </c>
      <c r="I926">
        <v>5</v>
      </c>
      <c r="K926" s="4">
        <f t="shared" si="14"/>
        <v>0</v>
      </c>
    </row>
    <row r="927" spans="1:11" x14ac:dyDescent="0.2">
      <c r="G927" s="1"/>
    </row>
    <row r="928" spans="1:11" ht="16" x14ac:dyDescent="0.2">
      <c r="A928">
        <v>2146</v>
      </c>
      <c r="B928">
        <v>16713</v>
      </c>
      <c r="C928">
        <v>5</v>
      </c>
      <c r="D928">
        <v>8</v>
      </c>
      <c r="E928">
        <v>249</v>
      </c>
      <c r="F928">
        <v>28</v>
      </c>
      <c r="G928" s="1" t="s">
        <v>1821</v>
      </c>
      <c r="H928" t="s">
        <v>247</v>
      </c>
      <c r="I928">
        <v>5</v>
      </c>
      <c r="K928" s="4">
        <f t="shared" si="14"/>
        <v>0</v>
      </c>
    </row>
    <row r="929" spans="1:11" x14ac:dyDescent="0.2">
      <c r="G929" s="1"/>
    </row>
    <row r="930" spans="1:11" ht="16" x14ac:dyDescent="0.2">
      <c r="A930">
        <v>2147</v>
      </c>
      <c r="B930">
        <v>16714</v>
      </c>
      <c r="C930">
        <v>5</v>
      </c>
      <c r="D930">
        <v>8</v>
      </c>
      <c r="E930">
        <v>249</v>
      </c>
      <c r="F930">
        <v>29</v>
      </c>
      <c r="G930" s="1" t="s">
        <v>1810</v>
      </c>
      <c r="H930" t="s">
        <v>247</v>
      </c>
      <c r="I930">
        <v>140</v>
      </c>
      <c r="K930" s="4">
        <f t="shared" si="14"/>
        <v>0</v>
      </c>
    </row>
    <row r="931" spans="1:11" x14ac:dyDescent="0.2">
      <c r="G931" s="1"/>
    </row>
    <row r="932" spans="1:11" ht="16" x14ac:dyDescent="0.2">
      <c r="A932">
        <v>2148</v>
      </c>
      <c r="B932">
        <v>16723</v>
      </c>
      <c r="C932">
        <v>5</v>
      </c>
      <c r="D932">
        <v>8</v>
      </c>
      <c r="E932">
        <v>249</v>
      </c>
      <c r="G932" s="1" t="s">
        <v>1822</v>
      </c>
    </row>
    <row r="933" spans="1:11" x14ac:dyDescent="0.2">
      <c r="G933" s="1"/>
    </row>
    <row r="934" spans="1:11" ht="16" x14ac:dyDescent="0.2">
      <c r="A934">
        <v>2149</v>
      </c>
      <c r="B934">
        <v>16724</v>
      </c>
      <c r="C934">
        <v>5</v>
      </c>
      <c r="D934">
        <v>8</v>
      </c>
      <c r="E934">
        <v>249</v>
      </c>
      <c r="F934">
        <v>30</v>
      </c>
      <c r="G934" s="1" t="s">
        <v>1823</v>
      </c>
      <c r="H934" t="s">
        <v>247</v>
      </c>
      <c r="I934">
        <v>95</v>
      </c>
      <c r="K934" s="4">
        <f t="shared" si="14"/>
        <v>0</v>
      </c>
    </row>
    <row r="935" spans="1:11" x14ac:dyDescent="0.2">
      <c r="G935" s="1"/>
    </row>
    <row r="936" spans="1:11" ht="16" x14ac:dyDescent="0.2">
      <c r="A936">
        <v>2150</v>
      </c>
      <c r="B936">
        <v>16725</v>
      </c>
      <c r="C936">
        <v>5</v>
      </c>
      <c r="D936">
        <v>8</v>
      </c>
      <c r="E936">
        <v>249</v>
      </c>
      <c r="G936" s="1" t="s">
        <v>1824</v>
      </c>
    </row>
    <row r="937" spans="1:11" x14ac:dyDescent="0.2">
      <c r="G937" s="1"/>
    </row>
    <row r="938" spans="1:11" ht="32" x14ac:dyDescent="0.2">
      <c r="A938">
        <v>2151</v>
      </c>
      <c r="B938">
        <v>16726</v>
      </c>
      <c r="C938">
        <v>5</v>
      </c>
      <c r="D938">
        <v>8</v>
      </c>
      <c r="E938">
        <v>249</v>
      </c>
      <c r="G938" s="1" t="s">
        <v>1772</v>
      </c>
    </row>
    <row r="939" spans="1:11" x14ac:dyDescent="0.2">
      <c r="G939" s="1"/>
    </row>
    <row r="940" spans="1:11" ht="16" x14ac:dyDescent="0.2">
      <c r="A940">
        <v>2152</v>
      </c>
      <c r="B940">
        <v>16727</v>
      </c>
      <c r="C940">
        <v>5</v>
      </c>
      <c r="D940">
        <v>8</v>
      </c>
      <c r="E940">
        <v>249</v>
      </c>
      <c r="G940" s="1" t="s">
        <v>1773</v>
      </c>
    </row>
    <row r="941" spans="1:11" x14ac:dyDescent="0.2">
      <c r="G941" s="1"/>
    </row>
    <row r="942" spans="1:11" ht="16" x14ac:dyDescent="0.2">
      <c r="A942">
        <v>2153</v>
      </c>
      <c r="B942">
        <v>16728</v>
      </c>
      <c r="C942">
        <v>5</v>
      </c>
      <c r="D942">
        <v>8</v>
      </c>
      <c r="E942">
        <v>249</v>
      </c>
      <c r="F942">
        <v>31</v>
      </c>
      <c r="G942" s="1" t="s">
        <v>1825</v>
      </c>
      <c r="H942" t="s">
        <v>247</v>
      </c>
      <c r="I942">
        <v>95</v>
      </c>
      <c r="K942" s="4">
        <f t="shared" si="14"/>
        <v>0</v>
      </c>
    </row>
    <row r="943" spans="1:11" x14ac:dyDescent="0.2">
      <c r="G943" s="1"/>
    </row>
    <row r="944" spans="1:11" ht="32" x14ac:dyDescent="0.2">
      <c r="A944">
        <v>2154</v>
      </c>
      <c r="B944">
        <v>16729</v>
      </c>
      <c r="C944">
        <v>5</v>
      </c>
      <c r="D944">
        <v>8</v>
      </c>
      <c r="E944">
        <v>249</v>
      </c>
      <c r="G944" s="1" t="s">
        <v>1826</v>
      </c>
    </row>
    <row r="945" spans="1:11" x14ac:dyDescent="0.2">
      <c r="G945" s="1"/>
    </row>
    <row r="946" spans="1:11" ht="16" x14ac:dyDescent="0.2">
      <c r="A946">
        <v>2155</v>
      </c>
      <c r="B946">
        <v>16730</v>
      </c>
      <c r="C946">
        <v>5</v>
      </c>
      <c r="D946">
        <v>8</v>
      </c>
      <c r="E946">
        <v>249</v>
      </c>
      <c r="F946">
        <v>32</v>
      </c>
      <c r="G946" s="1" t="s">
        <v>1827</v>
      </c>
      <c r="H946" t="s">
        <v>292</v>
      </c>
      <c r="I946">
        <v>300</v>
      </c>
      <c r="K946" s="4">
        <f t="shared" si="14"/>
        <v>0</v>
      </c>
    </row>
    <row r="947" spans="1:11" x14ac:dyDescent="0.2">
      <c r="G947" s="1"/>
    </row>
    <row r="948" spans="1:11" ht="16" x14ac:dyDescent="0.2">
      <c r="A948">
        <v>2156</v>
      </c>
      <c r="B948">
        <v>16731</v>
      </c>
      <c r="C948">
        <v>5</v>
      </c>
      <c r="D948">
        <v>8</v>
      </c>
      <c r="E948">
        <v>249</v>
      </c>
      <c r="F948">
        <v>33</v>
      </c>
      <c r="G948" s="1" t="s">
        <v>1828</v>
      </c>
      <c r="H948" t="s">
        <v>292</v>
      </c>
      <c r="I948">
        <v>50</v>
      </c>
      <c r="K948" s="4">
        <f t="shared" si="14"/>
        <v>0</v>
      </c>
    </row>
    <row r="949" spans="1:11" x14ac:dyDescent="0.2">
      <c r="G949" s="1"/>
    </row>
    <row r="950" spans="1:11" ht="16" x14ac:dyDescent="0.2">
      <c r="A950">
        <v>2157</v>
      </c>
      <c r="B950">
        <v>16732</v>
      </c>
      <c r="C950">
        <v>5</v>
      </c>
      <c r="D950">
        <v>8</v>
      </c>
      <c r="E950">
        <v>249</v>
      </c>
      <c r="G950" s="1" t="s">
        <v>1829</v>
      </c>
    </row>
    <row r="951" spans="1:11" x14ac:dyDescent="0.2">
      <c r="G951" s="1"/>
    </row>
    <row r="952" spans="1:11" ht="16" x14ac:dyDescent="0.2">
      <c r="A952">
        <v>2158</v>
      </c>
      <c r="B952">
        <v>16733</v>
      </c>
      <c r="C952">
        <v>5</v>
      </c>
      <c r="D952">
        <v>8</v>
      </c>
      <c r="E952">
        <v>249</v>
      </c>
      <c r="F952">
        <v>34</v>
      </c>
      <c r="G952" s="1" t="s">
        <v>1818</v>
      </c>
      <c r="H952" t="s">
        <v>247</v>
      </c>
      <c r="I952">
        <v>25</v>
      </c>
      <c r="K952" s="4">
        <f t="shared" si="14"/>
        <v>0</v>
      </c>
    </row>
    <row r="953" spans="1:11" x14ac:dyDescent="0.2">
      <c r="G953" s="1"/>
    </row>
    <row r="954" spans="1:11" ht="16" x14ac:dyDescent="0.2">
      <c r="A954">
        <v>2159</v>
      </c>
      <c r="B954">
        <v>16734</v>
      </c>
      <c r="C954">
        <v>5</v>
      </c>
      <c r="D954">
        <v>8</v>
      </c>
      <c r="E954">
        <v>249</v>
      </c>
      <c r="F954">
        <v>35</v>
      </c>
      <c r="G954" s="1" t="s">
        <v>1808</v>
      </c>
      <c r="H954" t="s">
        <v>247</v>
      </c>
      <c r="I954">
        <v>20</v>
      </c>
      <c r="K954" s="4">
        <f t="shared" si="14"/>
        <v>0</v>
      </c>
    </row>
    <row r="955" spans="1:11" x14ac:dyDescent="0.2">
      <c r="G955" s="1"/>
    </row>
    <row r="956" spans="1:11" ht="16" x14ac:dyDescent="0.2">
      <c r="A956">
        <v>2160</v>
      </c>
      <c r="B956">
        <v>16735</v>
      </c>
      <c r="C956">
        <v>5</v>
      </c>
      <c r="D956">
        <v>8</v>
      </c>
      <c r="E956">
        <v>249</v>
      </c>
      <c r="F956">
        <v>36</v>
      </c>
      <c r="G956" s="1" t="s">
        <v>1819</v>
      </c>
      <c r="H956" t="s">
        <v>247</v>
      </c>
      <c r="I956">
        <v>40</v>
      </c>
      <c r="K956" s="4">
        <f t="shared" si="14"/>
        <v>0</v>
      </c>
    </row>
    <row r="957" spans="1:11" x14ac:dyDescent="0.2">
      <c r="G957" s="1"/>
    </row>
    <row r="958" spans="1:11" ht="16" x14ac:dyDescent="0.2">
      <c r="A958">
        <v>2161</v>
      </c>
      <c r="B958">
        <v>16736</v>
      </c>
      <c r="C958">
        <v>5</v>
      </c>
      <c r="D958">
        <v>8</v>
      </c>
      <c r="E958">
        <v>250</v>
      </c>
      <c r="F958">
        <v>37</v>
      </c>
      <c r="G958" s="1" t="s">
        <v>1799</v>
      </c>
      <c r="H958" t="s">
        <v>247</v>
      </c>
      <c r="I958">
        <v>45</v>
      </c>
      <c r="K958" s="4">
        <f t="shared" si="14"/>
        <v>0</v>
      </c>
    </row>
    <row r="959" spans="1:11" x14ac:dyDescent="0.2">
      <c r="G959" s="1"/>
    </row>
    <row r="960" spans="1:11" ht="16" x14ac:dyDescent="0.2">
      <c r="A960">
        <v>2162</v>
      </c>
      <c r="B960">
        <v>16737</v>
      </c>
      <c r="C960">
        <v>5</v>
      </c>
      <c r="D960">
        <v>8</v>
      </c>
      <c r="E960">
        <v>250</v>
      </c>
      <c r="G960" s="1" t="s">
        <v>1830</v>
      </c>
    </row>
    <row r="961" spans="1:11" x14ac:dyDescent="0.2">
      <c r="G961" s="1"/>
    </row>
    <row r="962" spans="1:11" ht="16" x14ac:dyDescent="0.2">
      <c r="A962">
        <v>2163</v>
      </c>
      <c r="B962">
        <v>16738</v>
      </c>
      <c r="C962">
        <v>5</v>
      </c>
      <c r="D962">
        <v>8</v>
      </c>
      <c r="E962">
        <v>250</v>
      </c>
      <c r="F962">
        <v>38</v>
      </c>
      <c r="G962" s="1" t="s">
        <v>1831</v>
      </c>
      <c r="H962" t="s">
        <v>247</v>
      </c>
      <c r="I962">
        <v>15</v>
      </c>
      <c r="K962" s="4">
        <f t="shared" si="14"/>
        <v>0</v>
      </c>
    </row>
    <row r="963" spans="1:11" x14ac:dyDescent="0.2">
      <c r="G963" s="1"/>
    </row>
    <row r="964" spans="1:11" ht="16" x14ac:dyDescent="0.2">
      <c r="A964">
        <v>2164</v>
      </c>
      <c r="B964">
        <v>16739</v>
      </c>
      <c r="C964">
        <v>5</v>
      </c>
      <c r="D964">
        <v>8</v>
      </c>
      <c r="E964">
        <v>250</v>
      </c>
      <c r="F964">
        <v>39</v>
      </c>
      <c r="G964" s="1" t="s">
        <v>1819</v>
      </c>
      <c r="H964" t="s">
        <v>247</v>
      </c>
      <c r="I964">
        <v>22</v>
      </c>
      <c r="K964" s="4">
        <f t="shared" si="14"/>
        <v>0</v>
      </c>
    </row>
    <row r="965" spans="1:11" x14ac:dyDescent="0.2">
      <c r="G965" s="1"/>
    </row>
    <row r="966" spans="1:11" ht="16" x14ac:dyDescent="0.2">
      <c r="A966">
        <v>2165</v>
      </c>
      <c r="B966">
        <v>16740</v>
      </c>
      <c r="C966">
        <v>5</v>
      </c>
      <c r="D966">
        <v>8</v>
      </c>
      <c r="E966">
        <v>250</v>
      </c>
      <c r="F966">
        <v>40</v>
      </c>
      <c r="G966" s="1" t="s">
        <v>1820</v>
      </c>
      <c r="H966" t="s">
        <v>247</v>
      </c>
      <c r="I966">
        <v>20</v>
      </c>
      <c r="K966" s="4">
        <f t="shared" si="14"/>
        <v>0</v>
      </c>
    </row>
    <row r="967" spans="1:11" x14ac:dyDescent="0.2">
      <c r="G967" s="1"/>
    </row>
    <row r="968" spans="1:11" ht="16" x14ac:dyDescent="0.2">
      <c r="A968">
        <v>2166</v>
      </c>
      <c r="B968">
        <v>16741</v>
      </c>
      <c r="C968">
        <v>5</v>
      </c>
      <c r="D968">
        <v>8</v>
      </c>
      <c r="E968">
        <v>250</v>
      </c>
      <c r="G968" s="1" t="s">
        <v>1832</v>
      </c>
    </row>
    <row r="969" spans="1:11" x14ac:dyDescent="0.2">
      <c r="G969" s="1"/>
    </row>
    <row r="970" spans="1:11" ht="16" x14ac:dyDescent="0.2">
      <c r="A970">
        <v>2167</v>
      </c>
      <c r="B970">
        <v>19019</v>
      </c>
      <c r="C970">
        <v>5</v>
      </c>
      <c r="D970">
        <v>8</v>
      </c>
      <c r="E970">
        <v>250</v>
      </c>
      <c r="F970">
        <v>41</v>
      </c>
      <c r="G970" s="1" t="s">
        <v>1742</v>
      </c>
      <c r="H970" t="s">
        <v>247</v>
      </c>
      <c r="I970">
        <v>1</v>
      </c>
      <c r="K970" s="4">
        <f t="shared" si="14"/>
        <v>0</v>
      </c>
    </row>
    <row r="971" spans="1:11" x14ac:dyDescent="0.2">
      <c r="G971" s="1"/>
    </row>
    <row r="972" spans="1:11" ht="16" x14ac:dyDescent="0.2">
      <c r="A972">
        <v>2168</v>
      </c>
      <c r="B972">
        <v>19020</v>
      </c>
      <c r="C972">
        <v>5</v>
      </c>
      <c r="D972">
        <v>8</v>
      </c>
      <c r="E972">
        <v>250</v>
      </c>
      <c r="F972">
        <v>42</v>
      </c>
      <c r="G972" s="1" t="s">
        <v>1833</v>
      </c>
      <c r="H972" t="s">
        <v>247</v>
      </c>
      <c r="I972">
        <v>1</v>
      </c>
      <c r="K972" s="4">
        <f t="shared" si="14"/>
        <v>0</v>
      </c>
    </row>
    <row r="973" spans="1:11" x14ac:dyDescent="0.2">
      <c r="G973" s="1"/>
    </row>
    <row r="974" spans="1:11" ht="16" x14ac:dyDescent="0.2">
      <c r="A974">
        <v>2169</v>
      </c>
      <c r="B974">
        <v>16744</v>
      </c>
      <c r="C974">
        <v>5</v>
      </c>
      <c r="D974">
        <v>8</v>
      </c>
      <c r="E974">
        <v>250</v>
      </c>
      <c r="F974">
        <v>43</v>
      </c>
      <c r="G974" s="1" t="s">
        <v>1834</v>
      </c>
      <c r="H974" t="s">
        <v>247</v>
      </c>
      <c r="I974">
        <v>1</v>
      </c>
      <c r="K974" s="4">
        <f t="shared" si="14"/>
        <v>0</v>
      </c>
    </row>
    <row r="975" spans="1:11" x14ac:dyDescent="0.2">
      <c r="G975" s="1"/>
    </row>
    <row r="976" spans="1:11" ht="16" x14ac:dyDescent="0.2">
      <c r="A976">
        <v>2170</v>
      </c>
      <c r="B976">
        <v>16745</v>
      </c>
      <c r="C976">
        <v>5</v>
      </c>
      <c r="D976">
        <v>8</v>
      </c>
      <c r="E976">
        <v>250</v>
      </c>
      <c r="G976" s="1" t="s">
        <v>1835</v>
      </c>
    </row>
    <row r="977" spans="1:11" x14ac:dyDescent="0.2">
      <c r="G977" s="1"/>
    </row>
    <row r="978" spans="1:11" ht="32" x14ac:dyDescent="0.2">
      <c r="A978">
        <v>2171</v>
      </c>
      <c r="B978">
        <v>16746</v>
      </c>
      <c r="C978">
        <v>5</v>
      </c>
      <c r="D978">
        <v>8</v>
      </c>
      <c r="E978">
        <v>250</v>
      </c>
      <c r="G978" s="1" t="s">
        <v>1836</v>
      </c>
    </row>
    <row r="979" spans="1:11" x14ac:dyDescent="0.2">
      <c r="G979" s="1"/>
    </row>
    <row r="980" spans="1:11" ht="16" x14ac:dyDescent="0.2">
      <c r="A980">
        <v>2172</v>
      </c>
      <c r="B980">
        <v>16747</v>
      </c>
      <c r="C980">
        <v>5</v>
      </c>
      <c r="D980">
        <v>8</v>
      </c>
      <c r="E980">
        <v>250</v>
      </c>
      <c r="F980">
        <v>44</v>
      </c>
      <c r="G980" s="1" t="s">
        <v>1831</v>
      </c>
      <c r="H980" t="s">
        <v>292</v>
      </c>
      <c r="I980">
        <v>210</v>
      </c>
      <c r="K980" s="4">
        <f t="shared" ref="K980:K1024" si="15">I980*J980</f>
        <v>0</v>
      </c>
    </row>
    <row r="981" spans="1:11" x14ac:dyDescent="0.2">
      <c r="G981" s="1"/>
    </row>
    <row r="982" spans="1:11" ht="16" x14ac:dyDescent="0.2">
      <c r="A982">
        <v>2173</v>
      </c>
      <c r="B982">
        <v>16748</v>
      </c>
      <c r="C982">
        <v>5</v>
      </c>
      <c r="D982">
        <v>8</v>
      </c>
      <c r="E982">
        <v>250</v>
      </c>
      <c r="F982">
        <v>45</v>
      </c>
      <c r="G982" s="1" t="s">
        <v>1819</v>
      </c>
      <c r="H982" t="s">
        <v>292</v>
      </c>
      <c r="I982">
        <v>155</v>
      </c>
      <c r="K982" s="4">
        <f t="shared" si="15"/>
        <v>0</v>
      </c>
    </row>
    <row r="983" spans="1:11" x14ac:dyDescent="0.2">
      <c r="G983" s="1"/>
    </row>
    <row r="984" spans="1:11" ht="16" x14ac:dyDescent="0.2">
      <c r="A984">
        <v>2174</v>
      </c>
      <c r="B984">
        <v>16749</v>
      </c>
      <c r="C984">
        <v>5</v>
      </c>
      <c r="D984">
        <v>8</v>
      </c>
      <c r="E984">
        <v>250</v>
      </c>
      <c r="F984">
        <v>46</v>
      </c>
      <c r="G984" s="1" t="s">
        <v>1837</v>
      </c>
      <c r="H984" t="s">
        <v>292</v>
      </c>
      <c r="I984">
        <v>20</v>
      </c>
      <c r="K984" s="4">
        <f t="shared" si="15"/>
        <v>0</v>
      </c>
    </row>
    <row r="985" spans="1:11" x14ac:dyDescent="0.2">
      <c r="G985" s="1"/>
    </row>
    <row r="986" spans="1:11" ht="16" x14ac:dyDescent="0.2">
      <c r="A986">
        <v>2175</v>
      </c>
      <c r="B986">
        <v>16750</v>
      </c>
      <c r="C986">
        <v>5</v>
      </c>
      <c r="D986">
        <v>8</v>
      </c>
      <c r="E986">
        <v>250</v>
      </c>
      <c r="F986">
        <v>47</v>
      </c>
      <c r="G986" s="1" t="s">
        <v>1804</v>
      </c>
      <c r="H986" t="s">
        <v>292</v>
      </c>
      <c r="I986">
        <v>10</v>
      </c>
      <c r="K986" s="4">
        <f t="shared" si="15"/>
        <v>0</v>
      </c>
    </row>
    <row r="987" spans="1:11" x14ac:dyDescent="0.2">
      <c r="G987" s="1"/>
    </row>
    <row r="988" spans="1:11" ht="16" x14ac:dyDescent="0.2">
      <c r="A988">
        <v>2176</v>
      </c>
      <c r="B988">
        <v>16751</v>
      </c>
      <c r="C988">
        <v>5</v>
      </c>
      <c r="D988">
        <v>8</v>
      </c>
      <c r="E988">
        <v>250</v>
      </c>
      <c r="G988" s="1" t="s">
        <v>1802</v>
      </c>
    </row>
    <row r="989" spans="1:11" x14ac:dyDescent="0.2">
      <c r="G989" s="1"/>
    </row>
    <row r="990" spans="1:11" ht="16" x14ac:dyDescent="0.2">
      <c r="A990">
        <v>2177</v>
      </c>
      <c r="B990">
        <v>16752</v>
      </c>
      <c r="C990">
        <v>5</v>
      </c>
      <c r="D990">
        <v>8</v>
      </c>
      <c r="E990">
        <v>250</v>
      </c>
      <c r="G990" s="1" t="s">
        <v>1838</v>
      </c>
    </row>
    <row r="991" spans="1:11" x14ac:dyDescent="0.2">
      <c r="G991" s="1"/>
    </row>
    <row r="992" spans="1:11" ht="16" x14ac:dyDescent="0.2">
      <c r="A992">
        <v>2178</v>
      </c>
      <c r="B992">
        <v>16753</v>
      </c>
      <c r="C992">
        <v>5</v>
      </c>
      <c r="D992">
        <v>8</v>
      </c>
      <c r="E992">
        <v>250</v>
      </c>
      <c r="F992">
        <v>48</v>
      </c>
      <c r="G992" s="1" t="s">
        <v>1742</v>
      </c>
      <c r="H992" t="s">
        <v>247</v>
      </c>
      <c r="I992">
        <v>140</v>
      </c>
      <c r="K992" s="4">
        <f t="shared" si="15"/>
        <v>0</v>
      </c>
    </row>
    <row r="993" spans="1:11" x14ac:dyDescent="0.2">
      <c r="G993" s="1"/>
    </row>
    <row r="994" spans="1:11" ht="16" x14ac:dyDescent="0.2">
      <c r="A994">
        <v>2179</v>
      </c>
      <c r="B994">
        <v>16754</v>
      </c>
      <c r="C994">
        <v>5</v>
      </c>
      <c r="D994">
        <v>8</v>
      </c>
      <c r="E994">
        <v>250</v>
      </c>
      <c r="F994">
        <v>49</v>
      </c>
      <c r="G994" s="1" t="s">
        <v>1819</v>
      </c>
      <c r="H994" t="s">
        <v>247</v>
      </c>
      <c r="I994">
        <v>165</v>
      </c>
      <c r="K994" s="4">
        <f t="shared" si="15"/>
        <v>0</v>
      </c>
    </row>
    <row r="995" spans="1:11" x14ac:dyDescent="0.2">
      <c r="G995" s="1"/>
    </row>
    <row r="996" spans="1:11" ht="16" x14ac:dyDescent="0.2">
      <c r="A996">
        <v>2180</v>
      </c>
      <c r="B996">
        <v>16755</v>
      </c>
      <c r="C996">
        <v>5</v>
      </c>
      <c r="D996">
        <v>8</v>
      </c>
      <c r="E996">
        <v>250</v>
      </c>
      <c r="F996">
        <v>50</v>
      </c>
      <c r="G996" s="1" t="s">
        <v>1837</v>
      </c>
      <c r="H996" t="s">
        <v>247</v>
      </c>
      <c r="I996">
        <v>90</v>
      </c>
      <c r="K996" s="4">
        <f t="shared" si="15"/>
        <v>0</v>
      </c>
    </row>
    <row r="997" spans="1:11" x14ac:dyDescent="0.2">
      <c r="G997" s="1"/>
    </row>
    <row r="998" spans="1:11" ht="16" x14ac:dyDescent="0.2">
      <c r="A998">
        <v>2181</v>
      </c>
      <c r="B998">
        <v>16756</v>
      </c>
      <c r="C998">
        <v>5</v>
      </c>
      <c r="D998">
        <v>8</v>
      </c>
      <c r="E998">
        <v>250</v>
      </c>
      <c r="F998">
        <v>51</v>
      </c>
      <c r="G998" s="1" t="s">
        <v>1821</v>
      </c>
      <c r="H998" t="s">
        <v>247</v>
      </c>
      <c r="I998">
        <v>45</v>
      </c>
      <c r="K998" s="4">
        <f t="shared" si="15"/>
        <v>0</v>
      </c>
    </row>
    <row r="999" spans="1:11" x14ac:dyDescent="0.2">
      <c r="G999" s="1"/>
    </row>
    <row r="1000" spans="1:11" ht="16" x14ac:dyDescent="0.2">
      <c r="A1000">
        <v>2182</v>
      </c>
      <c r="B1000">
        <v>16757</v>
      </c>
      <c r="C1000">
        <v>5</v>
      </c>
      <c r="D1000">
        <v>8</v>
      </c>
      <c r="E1000">
        <v>251</v>
      </c>
      <c r="G1000" s="1" t="s">
        <v>1806</v>
      </c>
    </row>
    <row r="1001" spans="1:11" x14ac:dyDescent="0.2">
      <c r="G1001" s="1"/>
    </row>
    <row r="1002" spans="1:11" ht="16" x14ac:dyDescent="0.2">
      <c r="A1002">
        <v>2183</v>
      </c>
      <c r="B1002">
        <v>16758</v>
      </c>
      <c r="C1002">
        <v>5</v>
      </c>
      <c r="D1002">
        <v>8</v>
      </c>
      <c r="E1002">
        <v>251</v>
      </c>
      <c r="G1002" s="1" t="s">
        <v>1839</v>
      </c>
    </row>
    <row r="1003" spans="1:11" x14ac:dyDescent="0.2">
      <c r="G1003" s="1"/>
    </row>
    <row r="1004" spans="1:11" ht="16" x14ac:dyDescent="0.2">
      <c r="A1004">
        <v>2184</v>
      </c>
      <c r="B1004">
        <v>16759</v>
      </c>
      <c r="C1004">
        <v>5</v>
      </c>
      <c r="D1004">
        <v>8</v>
      </c>
      <c r="E1004">
        <v>251</v>
      </c>
      <c r="F1004">
        <v>52</v>
      </c>
      <c r="G1004" s="1" t="s">
        <v>1752</v>
      </c>
      <c r="H1004" t="s">
        <v>247</v>
      </c>
      <c r="I1004">
        <v>510</v>
      </c>
      <c r="K1004" s="4">
        <f t="shared" si="15"/>
        <v>0</v>
      </c>
    </row>
    <row r="1005" spans="1:11" x14ac:dyDescent="0.2">
      <c r="G1005" s="1"/>
    </row>
    <row r="1006" spans="1:11" ht="16" x14ac:dyDescent="0.2">
      <c r="A1006">
        <v>2185</v>
      </c>
      <c r="B1006">
        <v>16760</v>
      </c>
      <c r="C1006">
        <v>5</v>
      </c>
      <c r="D1006">
        <v>8</v>
      </c>
      <c r="E1006">
        <v>251</v>
      </c>
      <c r="F1006">
        <v>53</v>
      </c>
      <c r="G1006" s="1" t="s">
        <v>1742</v>
      </c>
      <c r="H1006" t="s">
        <v>247</v>
      </c>
      <c r="I1006">
        <v>140</v>
      </c>
      <c r="K1006" s="4">
        <f t="shared" si="15"/>
        <v>0</v>
      </c>
    </row>
    <row r="1007" spans="1:11" x14ac:dyDescent="0.2">
      <c r="G1007" s="1"/>
    </row>
    <row r="1008" spans="1:11" ht="16" x14ac:dyDescent="0.2">
      <c r="A1008">
        <v>2186</v>
      </c>
      <c r="B1008">
        <v>16761</v>
      </c>
      <c r="C1008">
        <v>5</v>
      </c>
      <c r="D1008">
        <v>8</v>
      </c>
      <c r="E1008">
        <v>251</v>
      </c>
      <c r="F1008">
        <v>54</v>
      </c>
      <c r="G1008" s="1" t="s">
        <v>1819</v>
      </c>
      <c r="H1008" t="s">
        <v>247</v>
      </c>
      <c r="I1008">
        <v>165</v>
      </c>
      <c r="K1008" s="4">
        <f t="shared" si="15"/>
        <v>0</v>
      </c>
    </row>
    <row r="1009" spans="1:11" x14ac:dyDescent="0.2">
      <c r="G1009" s="1"/>
    </row>
    <row r="1010" spans="1:11" ht="16" x14ac:dyDescent="0.2">
      <c r="A1010">
        <v>2187</v>
      </c>
      <c r="B1010">
        <v>16762</v>
      </c>
      <c r="C1010">
        <v>5</v>
      </c>
      <c r="D1010">
        <v>8</v>
      </c>
      <c r="E1010">
        <v>251</v>
      </c>
      <c r="F1010">
        <v>55</v>
      </c>
      <c r="G1010" s="1" t="s">
        <v>1837</v>
      </c>
      <c r="H1010" t="s">
        <v>247</v>
      </c>
      <c r="I1010">
        <v>90</v>
      </c>
      <c r="K1010" s="4">
        <f t="shared" si="15"/>
        <v>0</v>
      </c>
    </row>
    <row r="1011" spans="1:11" x14ac:dyDescent="0.2">
      <c r="G1011" s="1"/>
    </row>
    <row r="1012" spans="1:11" ht="16" x14ac:dyDescent="0.2">
      <c r="A1012">
        <v>2188</v>
      </c>
      <c r="B1012">
        <v>16763</v>
      </c>
      <c r="C1012">
        <v>5</v>
      </c>
      <c r="D1012">
        <v>8</v>
      </c>
      <c r="E1012">
        <v>251</v>
      </c>
      <c r="F1012">
        <v>56</v>
      </c>
      <c r="G1012" s="1" t="s">
        <v>1809</v>
      </c>
      <c r="H1012" t="s">
        <v>247</v>
      </c>
      <c r="I1012">
        <v>45</v>
      </c>
      <c r="K1012" s="4">
        <f t="shared" si="15"/>
        <v>0</v>
      </c>
    </row>
    <row r="1013" spans="1:11" x14ac:dyDescent="0.2">
      <c r="G1013" s="1"/>
    </row>
    <row r="1014" spans="1:11" ht="16" x14ac:dyDescent="0.2">
      <c r="A1014">
        <v>2189</v>
      </c>
      <c r="B1014">
        <v>16764</v>
      </c>
      <c r="C1014">
        <v>5</v>
      </c>
      <c r="D1014">
        <v>8</v>
      </c>
      <c r="E1014">
        <v>251</v>
      </c>
      <c r="G1014" s="1" t="s">
        <v>1840</v>
      </c>
    </row>
    <row r="1015" spans="1:11" x14ac:dyDescent="0.2">
      <c r="G1015" s="1"/>
    </row>
    <row r="1016" spans="1:11" ht="16" x14ac:dyDescent="0.2">
      <c r="A1016">
        <v>2190</v>
      </c>
      <c r="B1016">
        <v>16765</v>
      </c>
      <c r="C1016">
        <v>5</v>
      </c>
      <c r="D1016">
        <v>8</v>
      </c>
      <c r="E1016">
        <v>251</v>
      </c>
      <c r="F1016">
        <v>57</v>
      </c>
      <c r="G1016" s="1" t="s">
        <v>1841</v>
      </c>
      <c r="H1016" t="s">
        <v>1057</v>
      </c>
      <c r="I1016">
        <v>1</v>
      </c>
      <c r="K1016" s="4">
        <f t="shared" si="15"/>
        <v>0</v>
      </c>
    </row>
    <row r="1017" spans="1:11" x14ac:dyDescent="0.2">
      <c r="G1017" s="1"/>
    </row>
    <row r="1018" spans="1:11" ht="16" x14ac:dyDescent="0.2">
      <c r="A1018">
        <v>2191</v>
      </c>
      <c r="B1018">
        <v>16766</v>
      </c>
      <c r="C1018">
        <v>5</v>
      </c>
      <c r="D1018">
        <v>8</v>
      </c>
      <c r="E1018">
        <v>251</v>
      </c>
      <c r="G1018" s="1" t="s">
        <v>1793</v>
      </c>
    </row>
    <row r="1019" spans="1:11" x14ac:dyDescent="0.2">
      <c r="G1019" s="1"/>
    </row>
    <row r="1020" spans="1:11" ht="16" x14ac:dyDescent="0.2">
      <c r="A1020">
        <v>2192</v>
      </c>
      <c r="B1020">
        <v>16767</v>
      </c>
      <c r="C1020">
        <v>5</v>
      </c>
      <c r="D1020">
        <v>8</v>
      </c>
      <c r="E1020">
        <v>251</v>
      </c>
      <c r="F1020">
        <v>58</v>
      </c>
      <c r="G1020" s="1" t="s">
        <v>1842</v>
      </c>
      <c r="H1020" t="s">
        <v>1057</v>
      </c>
      <c r="I1020">
        <v>1</v>
      </c>
      <c r="K1020" s="4">
        <f t="shared" si="15"/>
        <v>0</v>
      </c>
    </row>
    <row r="1021" spans="1:11" x14ac:dyDescent="0.2">
      <c r="G1021" s="1"/>
    </row>
    <row r="1022" spans="1:11" ht="16" x14ac:dyDescent="0.2">
      <c r="A1022">
        <v>2193</v>
      </c>
      <c r="B1022">
        <v>16768</v>
      </c>
      <c r="C1022">
        <v>5</v>
      </c>
      <c r="D1022">
        <v>8</v>
      </c>
      <c r="E1022">
        <v>251</v>
      </c>
      <c r="G1022" s="1" t="s">
        <v>1843</v>
      </c>
    </row>
    <row r="1023" spans="1:11" x14ac:dyDescent="0.2">
      <c r="G1023" s="1"/>
    </row>
    <row r="1024" spans="1:11" ht="16" x14ac:dyDescent="0.2">
      <c r="A1024">
        <v>2194</v>
      </c>
      <c r="B1024">
        <v>16769</v>
      </c>
      <c r="C1024">
        <v>5</v>
      </c>
      <c r="D1024">
        <v>8</v>
      </c>
      <c r="E1024">
        <v>251</v>
      </c>
      <c r="F1024">
        <v>59</v>
      </c>
      <c r="G1024" s="1" t="s">
        <v>1844</v>
      </c>
      <c r="H1024" t="s">
        <v>292</v>
      </c>
      <c r="I1024">
        <v>100</v>
      </c>
      <c r="K1024" s="4">
        <f t="shared" si="15"/>
        <v>0</v>
      </c>
    </row>
    <row r="1025" spans="1:12" x14ac:dyDescent="0.2">
      <c r="G1025" s="1"/>
      <c r="L1025" s="4">
        <f>SUM(K858:K1024)</f>
        <v>0</v>
      </c>
    </row>
    <row r="1026" spans="1:12" x14ac:dyDescent="0.2">
      <c r="A1026">
        <v>2195</v>
      </c>
      <c r="B1026">
        <v>0</v>
      </c>
      <c r="C1026">
        <v>5</v>
      </c>
      <c r="D1026">
        <v>8</v>
      </c>
      <c r="G1026" s="1"/>
    </row>
    <row r="1027" spans="1:12" x14ac:dyDescent="0.2">
      <c r="G1027" s="1"/>
    </row>
    <row r="1028" spans="1:12" ht="16" x14ac:dyDescent="0.2">
      <c r="A1028">
        <v>2196</v>
      </c>
      <c r="B1028">
        <v>16567</v>
      </c>
      <c r="C1028">
        <v>5</v>
      </c>
      <c r="D1028">
        <v>9</v>
      </c>
      <c r="E1028">
        <v>253</v>
      </c>
      <c r="G1028" s="1" t="s">
        <v>1845</v>
      </c>
    </row>
    <row r="1029" spans="1:12" x14ac:dyDescent="0.2">
      <c r="G1029" s="1"/>
    </row>
    <row r="1030" spans="1:12" ht="96" x14ac:dyDescent="0.2">
      <c r="A1030">
        <v>2197</v>
      </c>
      <c r="B1030">
        <v>16568</v>
      </c>
      <c r="C1030">
        <v>5</v>
      </c>
      <c r="D1030">
        <v>9</v>
      </c>
      <c r="E1030">
        <v>253</v>
      </c>
      <c r="G1030" s="1" t="s">
        <v>1846</v>
      </c>
    </row>
    <row r="1031" spans="1:12" x14ac:dyDescent="0.2">
      <c r="G1031" s="1"/>
    </row>
    <row r="1032" spans="1:12" ht="16" x14ac:dyDescent="0.2">
      <c r="A1032">
        <v>2198</v>
      </c>
      <c r="B1032">
        <v>16569</v>
      </c>
      <c r="C1032">
        <v>5</v>
      </c>
      <c r="D1032">
        <v>9</v>
      </c>
      <c r="E1032">
        <v>253</v>
      </c>
      <c r="G1032" s="1" t="s">
        <v>1847</v>
      </c>
    </row>
    <row r="1033" spans="1:12" x14ac:dyDescent="0.2">
      <c r="G1033" s="1"/>
    </row>
    <row r="1034" spans="1:12" ht="64" x14ac:dyDescent="0.2">
      <c r="A1034">
        <v>2199</v>
      </c>
      <c r="B1034">
        <v>16570</v>
      </c>
      <c r="C1034">
        <v>5</v>
      </c>
      <c r="D1034">
        <v>9</v>
      </c>
      <c r="E1034">
        <v>253</v>
      </c>
      <c r="G1034" s="1" t="s">
        <v>1848</v>
      </c>
    </row>
    <row r="1035" spans="1:12" x14ac:dyDescent="0.2">
      <c r="G1035" s="1"/>
    </row>
    <row r="1036" spans="1:12" ht="16" x14ac:dyDescent="0.2">
      <c r="A1036">
        <v>2200</v>
      </c>
      <c r="B1036">
        <v>16571</v>
      </c>
      <c r="C1036">
        <v>5</v>
      </c>
      <c r="D1036">
        <v>9</v>
      </c>
      <c r="E1036">
        <v>253</v>
      </c>
      <c r="G1036" s="1" t="s">
        <v>1849</v>
      </c>
    </row>
    <row r="1037" spans="1:12" x14ac:dyDescent="0.2">
      <c r="G1037" s="1"/>
    </row>
    <row r="1038" spans="1:12" ht="80" x14ac:dyDescent="0.2">
      <c r="A1038">
        <v>2201</v>
      </c>
      <c r="B1038">
        <v>16572</v>
      </c>
      <c r="C1038">
        <v>5</v>
      </c>
      <c r="D1038">
        <v>9</v>
      </c>
      <c r="E1038">
        <v>253</v>
      </c>
      <c r="G1038" s="1" t="s">
        <v>1850</v>
      </c>
    </row>
    <row r="1039" spans="1:12" x14ac:dyDescent="0.2">
      <c r="G1039" s="1"/>
    </row>
    <row r="1040" spans="1:12" ht="16" x14ac:dyDescent="0.2">
      <c r="A1040">
        <v>2202</v>
      </c>
      <c r="B1040">
        <v>16573</v>
      </c>
      <c r="C1040">
        <v>5</v>
      </c>
      <c r="D1040">
        <v>9</v>
      </c>
      <c r="E1040">
        <v>254</v>
      </c>
      <c r="G1040" s="1" t="s">
        <v>1851</v>
      </c>
    </row>
    <row r="1041" spans="1:7" x14ac:dyDescent="0.2">
      <c r="G1041" s="1"/>
    </row>
    <row r="1042" spans="1:7" ht="32" x14ac:dyDescent="0.2">
      <c r="A1042">
        <v>2203</v>
      </c>
      <c r="B1042">
        <v>16574</v>
      </c>
      <c r="C1042">
        <v>5</v>
      </c>
      <c r="D1042">
        <v>9</v>
      </c>
      <c r="E1042">
        <v>254</v>
      </c>
      <c r="G1042" s="1" t="s">
        <v>1852</v>
      </c>
    </row>
    <row r="1043" spans="1:7" x14ac:dyDescent="0.2">
      <c r="G1043" s="1"/>
    </row>
    <row r="1044" spans="1:7" ht="16" x14ac:dyDescent="0.2">
      <c r="A1044">
        <v>2204</v>
      </c>
      <c r="B1044">
        <v>16575</v>
      </c>
      <c r="C1044">
        <v>5</v>
      </c>
      <c r="D1044">
        <v>9</v>
      </c>
      <c r="E1044">
        <v>254</v>
      </c>
      <c r="G1044" s="1" t="s">
        <v>1853</v>
      </c>
    </row>
    <row r="1045" spans="1:7" x14ac:dyDescent="0.2">
      <c r="G1045" s="1"/>
    </row>
    <row r="1046" spans="1:7" ht="80" x14ac:dyDescent="0.2">
      <c r="A1046">
        <v>2205</v>
      </c>
      <c r="B1046">
        <v>16576</v>
      </c>
      <c r="C1046">
        <v>5</v>
      </c>
      <c r="D1046">
        <v>9</v>
      </c>
      <c r="E1046">
        <v>254</v>
      </c>
      <c r="G1046" s="1" t="s">
        <v>1854</v>
      </c>
    </row>
    <row r="1047" spans="1:7" x14ac:dyDescent="0.2">
      <c r="G1047" s="1"/>
    </row>
    <row r="1048" spans="1:7" ht="16" x14ac:dyDescent="0.2">
      <c r="A1048">
        <v>2206</v>
      </c>
      <c r="B1048">
        <v>16577</v>
      </c>
      <c r="C1048">
        <v>5</v>
      </c>
      <c r="D1048">
        <v>9</v>
      </c>
      <c r="E1048">
        <v>254</v>
      </c>
      <c r="G1048" s="1" t="s">
        <v>1855</v>
      </c>
    </row>
    <row r="1049" spans="1:7" x14ac:dyDescent="0.2">
      <c r="G1049" s="1"/>
    </row>
    <row r="1050" spans="1:7" ht="16" x14ac:dyDescent="0.2">
      <c r="A1050">
        <v>2207</v>
      </c>
      <c r="B1050">
        <v>16578</v>
      </c>
      <c r="C1050">
        <v>5</v>
      </c>
      <c r="D1050">
        <v>9</v>
      </c>
      <c r="E1050">
        <v>254</v>
      </c>
      <c r="G1050" s="1" t="s">
        <v>1856</v>
      </c>
    </row>
    <row r="1051" spans="1:7" x14ac:dyDescent="0.2">
      <c r="G1051" s="1"/>
    </row>
    <row r="1052" spans="1:7" ht="16" x14ac:dyDescent="0.2">
      <c r="A1052">
        <v>2208</v>
      </c>
      <c r="B1052">
        <v>16579</v>
      </c>
      <c r="C1052">
        <v>5</v>
      </c>
      <c r="D1052">
        <v>9</v>
      </c>
      <c r="E1052">
        <v>254</v>
      </c>
      <c r="G1052" s="1" t="s">
        <v>1857</v>
      </c>
    </row>
    <row r="1053" spans="1:7" x14ac:dyDescent="0.2">
      <c r="G1053" s="1"/>
    </row>
    <row r="1054" spans="1:7" ht="96" x14ac:dyDescent="0.2">
      <c r="A1054">
        <v>2209</v>
      </c>
      <c r="B1054">
        <v>16580</v>
      </c>
      <c r="C1054">
        <v>5</v>
      </c>
      <c r="D1054">
        <v>9</v>
      </c>
      <c r="E1054">
        <v>254</v>
      </c>
      <c r="G1054" s="1" t="s">
        <v>1858</v>
      </c>
    </row>
    <row r="1055" spans="1:7" x14ac:dyDescent="0.2">
      <c r="G1055" s="1"/>
    </row>
    <row r="1056" spans="1:7" ht="16" x14ac:dyDescent="0.2">
      <c r="A1056">
        <v>2210</v>
      </c>
      <c r="B1056">
        <v>16581</v>
      </c>
      <c r="C1056">
        <v>5</v>
      </c>
      <c r="D1056">
        <v>9</v>
      </c>
      <c r="E1056">
        <v>254</v>
      </c>
      <c r="G1056" s="1" t="s">
        <v>1859</v>
      </c>
    </row>
    <row r="1057" spans="1:11" x14ac:dyDescent="0.2">
      <c r="G1057" s="1"/>
    </row>
    <row r="1058" spans="1:11" ht="16" x14ac:dyDescent="0.2">
      <c r="A1058">
        <v>2211</v>
      </c>
      <c r="B1058">
        <v>16583</v>
      </c>
      <c r="C1058">
        <v>5</v>
      </c>
      <c r="D1058">
        <v>9</v>
      </c>
      <c r="E1058">
        <v>254</v>
      </c>
      <c r="G1058" s="1" t="s">
        <v>1860</v>
      </c>
    </row>
    <row r="1059" spans="1:11" x14ac:dyDescent="0.2">
      <c r="G1059" s="1"/>
    </row>
    <row r="1060" spans="1:11" ht="16" x14ac:dyDescent="0.2">
      <c r="A1060">
        <v>2212</v>
      </c>
      <c r="B1060">
        <v>16584</v>
      </c>
      <c r="C1060">
        <v>5</v>
      </c>
      <c r="D1060">
        <v>9</v>
      </c>
      <c r="E1060">
        <v>254</v>
      </c>
      <c r="F1060">
        <v>1</v>
      </c>
      <c r="G1060" s="1" t="s">
        <v>1861</v>
      </c>
      <c r="H1060" t="s">
        <v>247</v>
      </c>
      <c r="I1060">
        <v>180</v>
      </c>
      <c r="K1060" s="4">
        <f t="shared" ref="K1060:K1102" si="16">I1060*J1060</f>
        <v>0</v>
      </c>
    </row>
    <row r="1061" spans="1:11" x14ac:dyDescent="0.2">
      <c r="G1061" s="1"/>
    </row>
    <row r="1062" spans="1:11" ht="16" x14ac:dyDescent="0.2">
      <c r="A1062">
        <v>2213</v>
      </c>
      <c r="B1062">
        <v>16585</v>
      </c>
      <c r="C1062">
        <v>5</v>
      </c>
      <c r="D1062">
        <v>9</v>
      </c>
      <c r="E1062">
        <v>254</v>
      </c>
      <c r="F1062">
        <v>2</v>
      </c>
      <c r="G1062" s="1" t="s">
        <v>1862</v>
      </c>
      <c r="H1062" t="s">
        <v>247</v>
      </c>
      <c r="I1062">
        <v>40</v>
      </c>
      <c r="K1062" s="4">
        <f t="shared" si="16"/>
        <v>0</v>
      </c>
    </row>
    <row r="1063" spans="1:11" x14ac:dyDescent="0.2">
      <c r="G1063" s="1"/>
    </row>
    <row r="1064" spans="1:11" ht="16" x14ac:dyDescent="0.2">
      <c r="A1064">
        <v>2214</v>
      </c>
      <c r="B1064">
        <v>16586</v>
      </c>
      <c r="C1064">
        <v>5</v>
      </c>
      <c r="D1064">
        <v>9</v>
      </c>
      <c r="E1064">
        <v>254</v>
      </c>
      <c r="F1064">
        <v>3</v>
      </c>
      <c r="G1064" s="1" t="s">
        <v>1863</v>
      </c>
      <c r="H1064" t="s">
        <v>247</v>
      </c>
      <c r="I1064">
        <v>35</v>
      </c>
      <c r="K1064" s="4">
        <f t="shared" si="16"/>
        <v>0</v>
      </c>
    </row>
    <row r="1065" spans="1:11" x14ac:dyDescent="0.2">
      <c r="G1065" s="1"/>
    </row>
    <row r="1066" spans="1:11" ht="16" x14ac:dyDescent="0.2">
      <c r="A1066">
        <v>2215</v>
      </c>
      <c r="B1066">
        <v>16587</v>
      </c>
      <c r="C1066">
        <v>5</v>
      </c>
      <c r="D1066">
        <v>9</v>
      </c>
      <c r="E1066">
        <v>255</v>
      </c>
      <c r="F1066">
        <v>4</v>
      </c>
      <c r="G1066" s="1" t="s">
        <v>1864</v>
      </c>
      <c r="H1066" t="s">
        <v>247</v>
      </c>
      <c r="I1066">
        <v>35</v>
      </c>
      <c r="K1066" s="4">
        <f t="shared" si="16"/>
        <v>0</v>
      </c>
    </row>
    <row r="1067" spans="1:11" x14ac:dyDescent="0.2">
      <c r="G1067" s="1"/>
    </row>
    <row r="1068" spans="1:11" ht="16" x14ac:dyDescent="0.2">
      <c r="A1068">
        <v>2216</v>
      </c>
      <c r="B1068">
        <v>16588</v>
      </c>
      <c r="C1068">
        <v>5</v>
      </c>
      <c r="D1068">
        <v>9</v>
      </c>
      <c r="E1068">
        <v>255</v>
      </c>
      <c r="G1068" s="1" t="s">
        <v>1865</v>
      </c>
    </row>
    <row r="1069" spans="1:11" x14ac:dyDescent="0.2">
      <c r="G1069" s="1"/>
    </row>
    <row r="1070" spans="1:11" ht="16" x14ac:dyDescent="0.2">
      <c r="A1070">
        <v>2217</v>
      </c>
      <c r="B1070">
        <v>16589</v>
      </c>
      <c r="C1070">
        <v>5</v>
      </c>
      <c r="D1070">
        <v>9</v>
      </c>
      <c r="E1070">
        <v>255</v>
      </c>
      <c r="G1070" s="1" t="s">
        <v>1866</v>
      </c>
    </row>
    <row r="1071" spans="1:11" x14ac:dyDescent="0.2">
      <c r="G1071" s="1"/>
    </row>
    <row r="1072" spans="1:11" ht="16" x14ac:dyDescent="0.2">
      <c r="A1072">
        <v>2218</v>
      </c>
      <c r="B1072">
        <v>16596</v>
      </c>
      <c r="C1072">
        <v>5</v>
      </c>
      <c r="D1072">
        <v>9</v>
      </c>
      <c r="E1072">
        <v>255</v>
      </c>
      <c r="F1072">
        <v>5</v>
      </c>
      <c r="G1072" s="1" t="s">
        <v>1867</v>
      </c>
      <c r="H1072" t="s">
        <v>247</v>
      </c>
      <c r="I1072">
        <v>40</v>
      </c>
      <c r="K1072" s="4">
        <f t="shared" si="16"/>
        <v>0</v>
      </c>
    </row>
    <row r="1073" spans="1:11" x14ac:dyDescent="0.2">
      <c r="G1073" s="1"/>
    </row>
    <row r="1074" spans="1:11" ht="16" x14ac:dyDescent="0.2">
      <c r="A1074">
        <v>2219</v>
      </c>
      <c r="B1074">
        <v>16597</v>
      </c>
      <c r="C1074">
        <v>5</v>
      </c>
      <c r="D1074">
        <v>9</v>
      </c>
      <c r="E1074">
        <v>255</v>
      </c>
      <c r="F1074">
        <v>6</v>
      </c>
      <c r="G1074" s="1" t="s">
        <v>1868</v>
      </c>
      <c r="H1074" t="s">
        <v>247</v>
      </c>
      <c r="I1074">
        <v>160</v>
      </c>
      <c r="K1074" s="4">
        <f t="shared" si="16"/>
        <v>0</v>
      </c>
    </row>
    <row r="1075" spans="1:11" x14ac:dyDescent="0.2">
      <c r="G1075" s="1"/>
    </row>
    <row r="1076" spans="1:11" ht="16" x14ac:dyDescent="0.2">
      <c r="A1076">
        <v>2220</v>
      </c>
      <c r="B1076">
        <v>16598</v>
      </c>
      <c r="C1076">
        <v>5</v>
      </c>
      <c r="D1076">
        <v>9</v>
      </c>
      <c r="E1076">
        <v>255</v>
      </c>
      <c r="F1076">
        <v>7</v>
      </c>
      <c r="G1076" s="1" t="s">
        <v>1869</v>
      </c>
      <c r="H1076" t="s">
        <v>247</v>
      </c>
      <c r="I1076">
        <v>15</v>
      </c>
      <c r="K1076" s="4">
        <f t="shared" si="16"/>
        <v>0</v>
      </c>
    </row>
    <row r="1077" spans="1:11" x14ac:dyDescent="0.2">
      <c r="G1077" s="1"/>
    </row>
    <row r="1078" spans="1:11" ht="16" x14ac:dyDescent="0.2">
      <c r="A1078">
        <v>2221</v>
      </c>
      <c r="B1078">
        <v>16599</v>
      </c>
      <c r="C1078">
        <v>5</v>
      </c>
      <c r="D1078">
        <v>9</v>
      </c>
      <c r="E1078">
        <v>255</v>
      </c>
      <c r="F1078">
        <v>8</v>
      </c>
      <c r="G1078" s="1" t="s">
        <v>1870</v>
      </c>
      <c r="H1078" t="s">
        <v>247</v>
      </c>
      <c r="I1078">
        <v>25</v>
      </c>
      <c r="K1078" s="4">
        <f t="shared" si="16"/>
        <v>0</v>
      </c>
    </row>
    <row r="1079" spans="1:11" x14ac:dyDescent="0.2">
      <c r="G1079" s="1"/>
    </row>
    <row r="1080" spans="1:11" ht="16" x14ac:dyDescent="0.2">
      <c r="A1080">
        <v>2222</v>
      </c>
      <c r="B1080">
        <v>16600</v>
      </c>
      <c r="C1080">
        <v>5</v>
      </c>
      <c r="D1080">
        <v>9</v>
      </c>
      <c r="E1080">
        <v>255</v>
      </c>
      <c r="F1080">
        <v>9</v>
      </c>
      <c r="G1080" s="1" t="s">
        <v>1871</v>
      </c>
      <c r="H1080" t="s">
        <v>247</v>
      </c>
      <c r="I1080">
        <v>25</v>
      </c>
      <c r="K1080" s="4">
        <f t="shared" si="16"/>
        <v>0</v>
      </c>
    </row>
    <row r="1081" spans="1:11" x14ac:dyDescent="0.2">
      <c r="G1081" s="1"/>
    </row>
    <row r="1082" spans="1:11" ht="16" x14ac:dyDescent="0.2">
      <c r="A1082">
        <v>2223</v>
      </c>
      <c r="B1082">
        <v>16601</v>
      </c>
      <c r="C1082">
        <v>5</v>
      </c>
      <c r="D1082">
        <v>9</v>
      </c>
      <c r="E1082">
        <v>255</v>
      </c>
      <c r="F1082">
        <v>10</v>
      </c>
      <c r="G1082" s="1" t="s">
        <v>1872</v>
      </c>
      <c r="H1082" t="s">
        <v>247</v>
      </c>
      <c r="I1082">
        <v>10</v>
      </c>
      <c r="K1082" s="4">
        <f t="shared" si="16"/>
        <v>0</v>
      </c>
    </row>
    <row r="1083" spans="1:11" x14ac:dyDescent="0.2">
      <c r="G1083" s="1"/>
    </row>
    <row r="1084" spans="1:11" ht="16" x14ac:dyDescent="0.2">
      <c r="A1084">
        <v>2224</v>
      </c>
      <c r="B1084">
        <v>16670</v>
      </c>
      <c r="C1084">
        <v>5</v>
      </c>
      <c r="D1084">
        <v>9</v>
      </c>
      <c r="E1084">
        <v>255</v>
      </c>
      <c r="F1084">
        <v>11</v>
      </c>
      <c r="G1084" s="1" t="s">
        <v>1873</v>
      </c>
      <c r="H1084" t="s">
        <v>247</v>
      </c>
      <c r="I1084">
        <v>60</v>
      </c>
      <c r="K1084" s="4">
        <f t="shared" si="16"/>
        <v>0</v>
      </c>
    </row>
    <row r="1085" spans="1:11" x14ac:dyDescent="0.2">
      <c r="G1085" s="1"/>
    </row>
    <row r="1086" spans="1:11" ht="16" x14ac:dyDescent="0.2">
      <c r="A1086">
        <v>2225</v>
      </c>
      <c r="B1086">
        <v>16603</v>
      </c>
      <c r="C1086">
        <v>5</v>
      </c>
      <c r="D1086">
        <v>9</v>
      </c>
      <c r="E1086">
        <v>255</v>
      </c>
      <c r="F1086">
        <v>12</v>
      </c>
      <c r="G1086" s="1" t="s">
        <v>1874</v>
      </c>
      <c r="H1086" t="s">
        <v>247</v>
      </c>
      <c r="I1086">
        <v>60</v>
      </c>
      <c r="K1086" s="4">
        <f t="shared" si="16"/>
        <v>0</v>
      </c>
    </row>
    <row r="1087" spans="1:11" x14ac:dyDescent="0.2">
      <c r="G1087" s="1"/>
    </row>
    <row r="1088" spans="1:11" ht="16" x14ac:dyDescent="0.2">
      <c r="A1088">
        <v>2226</v>
      </c>
      <c r="B1088">
        <v>16604</v>
      </c>
      <c r="C1088">
        <v>5</v>
      </c>
      <c r="D1088">
        <v>9</v>
      </c>
      <c r="E1088">
        <v>255</v>
      </c>
      <c r="F1088">
        <v>13</v>
      </c>
      <c r="G1088" s="1" t="s">
        <v>1875</v>
      </c>
      <c r="H1088" t="s">
        <v>247</v>
      </c>
      <c r="I1088">
        <v>150</v>
      </c>
      <c r="K1088" s="4">
        <f t="shared" si="16"/>
        <v>0</v>
      </c>
    </row>
    <row r="1089" spans="1:11" x14ac:dyDescent="0.2">
      <c r="G1089" s="1"/>
    </row>
    <row r="1090" spans="1:11" ht="16" x14ac:dyDescent="0.2">
      <c r="A1090">
        <v>2227</v>
      </c>
      <c r="B1090">
        <v>16627</v>
      </c>
      <c r="C1090">
        <v>5</v>
      </c>
      <c r="D1090">
        <v>9</v>
      </c>
      <c r="E1090">
        <v>255</v>
      </c>
      <c r="F1090">
        <v>14</v>
      </c>
      <c r="G1090" s="1" t="s">
        <v>1876</v>
      </c>
      <c r="H1090" t="s">
        <v>247</v>
      </c>
      <c r="I1090">
        <v>60</v>
      </c>
      <c r="K1090" s="4">
        <f t="shared" si="16"/>
        <v>0</v>
      </c>
    </row>
    <row r="1091" spans="1:11" x14ac:dyDescent="0.2">
      <c r="G1091" s="1"/>
    </row>
    <row r="1092" spans="1:11" ht="16" x14ac:dyDescent="0.2">
      <c r="A1092">
        <v>2228</v>
      </c>
      <c r="B1092">
        <v>16671</v>
      </c>
      <c r="C1092">
        <v>5</v>
      </c>
      <c r="D1092">
        <v>9</v>
      </c>
      <c r="E1092">
        <v>255</v>
      </c>
      <c r="G1092" s="1" t="s">
        <v>1877</v>
      </c>
    </row>
    <row r="1093" spans="1:11" x14ac:dyDescent="0.2">
      <c r="G1093" s="1"/>
    </row>
    <row r="1094" spans="1:11" ht="16" x14ac:dyDescent="0.2">
      <c r="A1094">
        <v>2229</v>
      </c>
      <c r="B1094">
        <v>16672</v>
      </c>
      <c r="C1094">
        <v>5</v>
      </c>
      <c r="D1094">
        <v>9</v>
      </c>
      <c r="E1094">
        <v>255</v>
      </c>
      <c r="F1094">
        <v>15</v>
      </c>
      <c r="G1094" s="1" t="s">
        <v>1878</v>
      </c>
      <c r="H1094" t="s">
        <v>247</v>
      </c>
      <c r="I1094">
        <v>40</v>
      </c>
      <c r="K1094" s="4">
        <f t="shared" si="16"/>
        <v>0</v>
      </c>
    </row>
    <row r="1095" spans="1:11" x14ac:dyDescent="0.2">
      <c r="G1095" s="1"/>
    </row>
    <row r="1096" spans="1:11" ht="16" x14ac:dyDescent="0.2">
      <c r="A1096">
        <v>2230</v>
      </c>
      <c r="B1096">
        <v>16629</v>
      </c>
      <c r="C1096">
        <v>5</v>
      </c>
      <c r="D1096">
        <v>9</v>
      </c>
      <c r="E1096">
        <v>255</v>
      </c>
      <c r="G1096" s="1" t="s">
        <v>1879</v>
      </c>
    </row>
    <row r="1097" spans="1:11" x14ac:dyDescent="0.2">
      <c r="G1097" s="1"/>
    </row>
    <row r="1098" spans="1:11" ht="16" x14ac:dyDescent="0.2">
      <c r="A1098">
        <v>2231</v>
      </c>
      <c r="B1098">
        <v>16630</v>
      </c>
      <c r="C1098">
        <v>5</v>
      </c>
      <c r="D1098">
        <v>9</v>
      </c>
      <c r="E1098">
        <v>255</v>
      </c>
      <c r="G1098" s="1" t="s">
        <v>1880</v>
      </c>
    </row>
    <row r="1099" spans="1:11" x14ac:dyDescent="0.2">
      <c r="G1099" s="1"/>
    </row>
    <row r="1100" spans="1:11" ht="16" x14ac:dyDescent="0.2">
      <c r="A1100">
        <v>2232</v>
      </c>
      <c r="B1100">
        <v>16631</v>
      </c>
      <c r="C1100">
        <v>5</v>
      </c>
      <c r="D1100">
        <v>9</v>
      </c>
      <c r="E1100">
        <v>255</v>
      </c>
      <c r="F1100">
        <v>16</v>
      </c>
      <c r="G1100" s="1" t="s">
        <v>1881</v>
      </c>
      <c r="H1100" t="s">
        <v>292</v>
      </c>
      <c r="I1100">
        <v>88</v>
      </c>
      <c r="K1100" s="4">
        <f t="shared" si="16"/>
        <v>0</v>
      </c>
    </row>
    <row r="1101" spans="1:11" x14ac:dyDescent="0.2">
      <c r="G1101" s="1"/>
    </row>
    <row r="1102" spans="1:11" ht="16" x14ac:dyDescent="0.2">
      <c r="A1102">
        <v>2233</v>
      </c>
      <c r="B1102">
        <v>16632</v>
      </c>
      <c r="C1102">
        <v>5</v>
      </c>
      <c r="D1102">
        <v>9</v>
      </c>
      <c r="E1102">
        <v>255</v>
      </c>
      <c r="F1102">
        <v>17</v>
      </c>
      <c r="G1102" s="1" t="s">
        <v>1882</v>
      </c>
      <c r="H1102" t="s">
        <v>292</v>
      </c>
      <c r="I1102">
        <v>160</v>
      </c>
      <c r="K1102" s="4">
        <f t="shared" si="16"/>
        <v>0</v>
      </c>
    </row>
    <row r="1103" spans="1:11" x14ac:dyDescent="0.2">
      <c r="G1103" s="1"/>
    </row>
    <row r="1104" spans="1:11" ht="16" x14ac:dyDescent="0.2">
      <c r="A1104">
        <v>2234</v>
      </c>
      <c r="B1104">
        <v>16633</v>
      </c>
      <c r="C1104">
        <v>5</v>
      </c>
      <c r="D1104">
        <v>9</v>
      </c>
      <c r="E1104">
        <v>255</v>
      </c>
      <c r="F1104">
        <v>18</v>
      </c>
      <c r="G1104" s="1" t="s">
        <v>1883</v>
      </c>
      <c r="H1104" t="s">
        <v>292</v>
      </c>
      <c r="I1104">
        <v>160</v>
      </c>
      <c r="K1104" s="4">
        <f t="shared" ref="K1104:K1166" si="17">I1104*J1104</f>
        <v>0</v>
      </c>
    </row>
    <row r="1105" spans="1:11" x14ac:dyDescent="0.2">
      <c r="G1105" s="1"/>
    </row>
    <row r="1106" spans="1:11" ht="16" x14ac:dyDescent="0.2">
      <c r="A1106">
        <v>2235</v>
      </c>
      <c r="B1106">
        <v>16634</v>
      </c>
      <c r="C1106">
        <v>5</v>
      </c>
      <c r="D1106">
        <v>9</v>
      </c>
      <c r="E1106">
        <v>255</v>
      </c>
      <c r="G1106" s="1" t="s">
        <v>1884</v>
      </c>
    </row>
    <row r="1107" spans="1:11" x14ac:dyDescent="0.2">
      <c r="G1107" s="1"/>
    </row>
    <row r="1108" spans="1:11" ht="16" x14ac:dyDescent="0.2">
      <c r="A1108">
        <v>2236</v>
      </c>
      <c r="B1108">
        <v>16635</v>
      </c>
      <c r="C1108">
        <v>5</v>
      </c>
      <c r="D1108">
        <v>9</v>
      </c>
      <c r="E1108">
        <v>255</v>
      </c>
      <c r="G1108" s="1" t="s">
        <v>1885</v>
      </c>
    </row>
    <row r="1109" spans="1:11" x14ac:dyDescent="0.2">
      <c r="G1109" s="1"/>
    </row>
    <row r="1110" spans="1:11" ht="16" x14ac:dyDescent="0.2">
      <c r="A1110">
        <v>2237</v>
      </c>
      <c r="B1110">
        <v>16636</v>
      </c>
      <c r="C1110">
        <v>5</v>
      </c>
      <c r="D1110">
        <v>9</v>
      </c>
      <c r="E1110">
        <v>255</v>
      </c>
      <c r="F1110">
        <v>19</v>
      </c>
      <c r="G1110" s="1" t="s">
        <v>1886</v>
      </c>
      <c r="H1110" t="s">
        <v>292</v>
      </c>
      <c r="I1110">
        <v>80</v>
      </c>
      <c r="K1110" s="4">
        <f t="shared" si="17"/>
        <v>0</v>
      </c>
    </row>
    <row r="1111" spans="1:11" x14ac:dyDescent="0.2">
      <c r="G1111" s="1"/>
    </row>
    <row r="1112" spans="1:11" ht="16" x14ac:dyDescent="0.2">
      <c r="A1112">
        <v>2238</v>
      </c>
      <c r="B1112">
        <v>16637</v>
      </c>
      <c r="C1112">
        <v>5</v>
      </c>
      <c r="D1112">
        <v>9</v>
      </c>
      <c r="E1112">
        <v>256</v>
      </c>
      <c r="F1112">
        <v>20</v>
      </c>
      <c r="G1112" s="1" t="s">
        <v>1887</v>
      </c>
      <c r="H1112" t="s">
        <v>292</v>
      </c>
      <c r="I1112">
        <v>200</v>
      </c>
      <c r="K1112" s="4">
        <f t="shared" si="17"/>
        <v>0</v>
      </c>
    </row>
    <row r="1113" spans="1:11" x14ac:dyDescent="0.2">
      <c r="G1113" s="1"/>
    </row>
    <row r="1114" spans="1:11" ht="16" x14ac:dyDescent="0.2">
      <c r="A1114">
        <v>2239</v>
      </c>
      <c r="B1114">
        <v>16638</v>
      </c>
      <c r="C1114">
        <v>5</v>
      </c>
      <c r="D1114">
        <v>9</v>
      </c>
      <c r="E1114">
        <v>256</v>
      </c>
      <c r="F1114">
        <v>21</v>
      </c>
      <c r="G1114" s="1" t="s">
        <v>1888</v>
      </c>
      <c r="H1114" t="s">
        <v>292</v>
      </c>
      <c r="I1114">
        <v>350</v>
      </c>
      <c r="K1114" s="4">
        <f t="shared" si="17"/>
        <v>0</v>
      </c>
    </row>
    <row r="1115" spans="1:11" x14ac:dyDescent="0.2">
      <c r="G1115" s="1"/>
    </row>
    <row r="1116" spans="1:11" ht="16" x14ac:dyDescent="0.2">
      <c r="A1116">
        <v>2240</v>
      </c>
      <c r="B1116">
        <v>16639</v>
      </c>
      <c r="C1116">
        <v>5</v>
      </c>
      <c r="D1116">
        <v>9</v>
      </c>
      <c r="E1116">
        <v>256</v>
      </c>
      <c r="G1116" s="1" t="s">
        <v>1889</v>
      </c>
    </row>
    <row r="1117" spans="1:11" x14ac:dyDescent="0.2">
      <c r="G1117" s="1"/>
    </row>
    <row r="1118" spans="1:11" ht="16" x14ac:dyDescent="0.2">
      <c r="A1118">
        <v>2241</v>
      </c>
      <c r="B1118">
        <v>16640</v>
      </c>
      <c r="C1118">
        <v>5</v>
      </c>
      <c r="D1118">
        <v>9</v>
      </c>
      <c r="E1118">
        <v>256</v>
      </c>
      <c r="F1118">
        <v>22</v>
      </c>
      <c r="G1118" s="1" t="s">
        <v>1890</v>
      </c>
      <c r="H1118" t="s">
        <v>247</v>
      </c>
      <c r="I1118">
        <v>120</v>
      </c>
      <c r="K1118" s="4">
        <f t="shared" si="17"/>
        <v>0</v>
      </c>
    </row>
    <row r="1119" spans="1:11" x14ac:dyDescent="0.2">
      <c r="G1119" s="1"/>
    </row>
    <row r="1120" spans="1:11" ht="16" x14ac:dyDescent="0.2">
      <c r="A1120">
        <v>2242</v>
      </c>
      <c r="B1120">
        <v>16641</v>
      </c>
      <c r="C1120">
        <v>5</v>
      </c>
      <c r="D1120">
        <v>9</v>
      </c>
      <c r="E1120">
        <v>256</v>
      </c>
      <c r="F1120">
        <v>23</v>
      </c>
      <c r="G1120" s="1" t="s">
        <v>1891</v>
      </c>
      <c r="H1120" t="s">
        <v>247</v>
      </c>
      <c r="I1120">
        <v>120</v>
      </c>
      <c r="K1120" s="4">
        <f t="shared" si="17"/>
        <v>0</v>
      </c>
    </row>
    <row r="1121" spans="1:11" x14ac:dyDescent="0.2">
      <c r="G1121" s="1"/>
    </row>
    <row r="1122" spans="1:11" ht="16" x14ac:dyDescent="0.2">
      <c r="A1122">
        <v>2243</v>
      </c>
      <c r="B1122">
        <v>16642</v>
      </c>
      <c r="C1122">
        <v>5</v>
      </c>
      <c r="D1122">
        <v>9</v>
      </c>
      <c r="E1122">
        <v>256</v>
      </c>
      <c r="F1122">
        <v>24</v>
      </c>
      <c r="G1122" s="1" t="s">
        <v>1892</v>
      </c>
      <c r="H1122" t="s">
        <v>247</v>
      </c>
      <c r="I1122">
        <v>60</v>
      </c>
      <c r="K1122" s="4">
        <f t="shared" si="17"/>
        <v>0</v>
      </c>
    </row>
    <row r="1123" spans="1:11" x14ac:dyDescent="0.2">
      <c r="G1123" s="1"/>
    </row>
    <row r="1124" spans="1:11" ht="16" x14ac:dyDescent="0.2">
      <c r="A1124">
        <v>2244</v>
      </c>
      <c r="B1124">
        <v>16644</v>
      </c>
      <c r="C1124">
        <v>5</v>
      </c>
      <c r="D1124">
        <v>9</v>
      </c>
      <c r="E1124">
        <v>256</v>
      </c>
      <c r="F1124">
        <v>25</v>
      </c>
      <c r="G1124" s="1" t="s">
        <v>1893</v>
      </c>
      <c r="H1124" t="s">
        <v>247</v>
      </c>
      <c r="I1124">
        <v>88</v>
      </c>
      <c r="K1124" s="4">
        <f t="shared" si="17"/>
        <v>0</v>
      </c>
    </row>
    <row r="1125" spans="1:11" x14ac:dyDescent="0.2">
      <c r="G1125" s="1"/>
    </row>
    <row r="1126" spans="1:11" ht="16" x14ac:dyDescent="0.2">
      <c r="A1126">
        <v>2245</v>
      </c>
      <c r="B1126">
        <v>16645</v>
      </c>
      <c r="C1126">
        <v>5</v>
      </c>
      <c r="D1126">
        <v>9</v>
      </c>
      <c r="E1126">
        <v>256</v>
      </c>
      <c r="F1126">
        <v>26</v>
      </c>
      <c r="G1126" s="1" t="s">
        <v>1894</v>
      </c>
      <c r="H1126" t="s">
        <v>247</v>
      </c>
      <c r="I1126">
        <v>46</v>
      </c>
      <c r="K1126" s="4">
        <f t="shared" si="17"/>
        <v>0</v>
      </c>
    </row>
    <row r="1127" spans="1:11" x14ac:dyDescent="0.2">
      <c r="G1127" s="1"/>
    </row>
    <row r="1128" spans="1:11" ht="16" x14ac:dyDescent="0.2">
      <c r="A1128">
        <v>2246</v>
      </c>
      <c r="B1128">
        <v>16646</v>
      </c>
      <c r="C1128">
        <v>5</v>
      </c>
      <c r="D1128">
        <v>9</v>
      </c>
      <c r="E1128">
        <v>256</v>
      </c>
      <c r="F1128">
        <v>27</v>
      </c>
      <c r="G1128" s="1" t="s">
        <v>1895</v>
      </c>
      <c r="H1128" t="s">
        <v>247</v>
      </c>
      <c r="I1128">
        <v>125</v>
      </c>
      <c r="K1128" s="4">
        <f t="shared" si="17"/>
        <v>0</v>
      </c>
    </row>
    <row r="1129" spans="1:11" x14ac:dyDescent="0.2">
      <c r="G1129" s="1"/>
    </row>
    <row r="1130" spans="1:11" ht="16" x14ac:dyDescent="0.2">
      <c r="A1130">
        <v>2247</v>
      </c>
      <c r="B1130">
        <v>16647</v>
      </c>
      <c r="C1130">
        <v>5</v>
      </c>
      <c r="D1130">
        <v>9</v>
      </c>
      <c r="E1130">
        <v>256</v>
      </c>
      <c r="F1130">
        <v>28</v>
      </c>
      <c r="G1130" s="1" t="s">
        <v>1896</v>
      </c>
      <c r="H1130" t="s">
        <v>247</v>
      </c>
      <c r="I1130">
        <v>80</v>
      </c>
      <c r="K1130" s="4">
        <f t="shared" si="17"/>
        <v>0</v>
      </c>
    </row>
    <row r="1131" spans="1:11" x14ac:dyDescent="0.2">
      <c r="G1131" s="1"/>
    </row>
    <row r="1132" spans="1:11" ht="16" x14ac:dyDescent="0.2">
      <c r="A1132">
        <v>2248</v>
      </c>
      <c r="B1132">
        <v>16648</v>
      </c>
      <c r="C1132">
        <v>5</v>
      </c>
      <c r="D1132">
        <v>9</v>
      </c>
      <c r="E1132">
        <v>256</v>
      </c>
      <c r="F1132">
        <v>29</v>
      </c>
      <c r="G1132" s="1" t="s">
        <v>1897</v>
      </c>
      <c r="H1132" t="s">
        <v>247</v>
      </c>
      <c r="I1132">
        <v>65</v>
      </c>
      <c r="K1132" s="4">
        <f t="shared" si="17"/>
        <v>0</v>
      </c>
    </row>
    <row r="1133" spans="1:11" x14ac:dyDescent="0.2">
      <c r="G1133" s="1"/>
    </row>
    <row r="1134" spans="1:11" ht="16" x14ac:dyDescent="0.2">
      <c r="A1134">
        <v>2249</v>
      </c>
      <c r="B1134">
        <v>16649</v>
      </c>
      <c r="C1134">
        <v>5</v>
      </c>
      <c r="D1134">
        <v>9</v>
      </c>
      <c r="E1134">
        <v>256</v>
      </c>
      <c r="F1134">
        <v>30</v>
      </c>
      <c r="G1134" s="1" t="s">
        <v>1898</v>
      </c>
      <c r="H1134" t="s">
        <v>247</v>
      </c>
      <c r="I1134">
        <v>50</v>
      </c>
      <c r="K1134" s="4">
        <f t="shared" si="17"/>
        <v>0</v>
      </c>
    </row>
    <row r="1135" spans="1:11" x14ac:dyDescent="0.2">
      <c r="G1135" s="1"/>
    </row>
    <row r="1136" spans="1:11" ht="16" x14ac:dyDescent="0.2">
      <c r="A1136">
        <v>2250</v>
      </c>
      <c r="B1136">
        <v>16650</v>
      </c>
      <c r="C1136">
        <v>5</v>
      </c>
      <c r="D1136">
        <v>9</v>
      </c>
      <c r="E1136">
        <v>256</v>
      </c>
      <c r="F1136">
        <v>31</v>
      </c>
      <c r="G1136" s="1" t="s">
        <v>1899</v>
      </c>
      <c r="H1136" t="s">
        <v>247</v>
      </c>
      <c r="I1136">
        <v>50</v>
      </c>
      <c r="K1136" s="4">
        <f t="shared" si="17"/>
        <v>0</v>
      </c>
    </row>
    <row r="1137" spans="1:11" x14ac:dyDescent="0.2">
      <c r="G1137" s="1"/>
    </row>
    <row r="1138" spans="1:11" ht="16" x14ac:dyDescent="0.2">
      <c r="A1138">
        <v>2251</v>
      </c>
      <c r="B1138">
        <v>16651</v>
      </c>
      <c r="C1138">
        <v>5</v>
      </c>
      <c r="D1138">
        <v>9</v>
      </c>
      <c r="E1138">
        <v>256</v>
      </c>
      <c r="F1138">
        <v>32</v>
      </c>
      <c r="G1138" s="1" t="s">
        <v>1900</v>
      </c>
      <c r="H1138" t="s">
        <v>247</v>
      </c>
      <c r="I1138">
        <v>60</v>
      </c>
      <c r="K1138" s="4">
        <f t="shared" si="17"/>
        <v>0</v>
      </c>
    </row>
    <row r="1139" spans="1:11" x14ac:dyDescent="0.2">
      <c r="G1139" s="1"/>
    </row>
    <row r="1140" spans="1:11" ht="16" x14ac:dyDescent="0.2">
      <c r="A1140">
        <v>2252</v>
      </c>
      <c r="B1140">
        <v>16652</v>
      </c>
      <c r="C1140">
        <v>5</v>
      </c>
      <c r="D1140">
        <v>9</v>
      </c>
      <c r="E1140">
        <v>256</v>
      </c>
      <c r="F1140">
        <v>33</v>
      </c>
      <c r="G1140" s="1" t="s">
        <v>1901</v>
      </c>
      <c r="H1140" t="s">
        <v>247</v>
      </c>
      <c r="I1140">
        <v>24</v>
      </c>
      <c r="K1140" s="4">
        <f t="shared" si="17"/>
        <v>0</v>
      </c>
    </row>
    <row r="1141" spans="1:11" x14ac:dyDescent="0.2">
      <c r="G1141" s="1"/>
    </row>
    <row r="1142" spans="1:11" ht="16" x14ac:dyDescent="0.2">
      <c r="A1142">
        <v>2253</v>
      </c>
      <c r="B1142">
        <v>16653</v>
      </c>
      <c r="C1142">
        <v>5</v>
      </c>
      <c r="D1142">
        <v>9</v>
      </c>
      <c r="E1142">
        <v>256</v>
      </c>
      <c r="F1142">
        <v>34</v>
      </c>
      <c r="G1142" s="1" t="s">
        <v>1902</v>
      </c>
      <c r="H1142" t="s">
        <v>247</v>
      </c>
      <c r="I1142">
        <v>250</v>
      </c>
      <c r="K1142" s="4">
        <f t="shared" si="17"/>
        <v>0</v>
      </c>
    </row>
    <row r="1143" spans="1:11" x14ac:dyDescent="0.2">
      <c r="G1143" s="1"/>
    </row>
    <row r="1144" spans="1:11" ht="16" x14ac:dyDescent="0.2">
      <c r="A1144">
        <v>2254</v>
      </c>
      <c r="B1144">
        <v>16654</v>
      </c>
      <c r="C1144">
        <v>5</v>
      </c>
      <c r="D1144">
        <v>9</v>
      </c>
      <c r="E1144">
        <v>256</v>
      </c>
      <c r="G1144" s="1" t="s">
        <v>1903</v>
      </c>
    </row>
    <row r="1145" spans="1:11" x14ac:dyDescent="0.2">
      <c r="G1145" s="1"/>
    </row>
    <row r="1146" spans="1:11" ht="16" x14ac:dyDescent="0.2">
      <c r="A1146">
        <v>2255</v>
      </c>
      <c r="B1146">
        <v>16655</v>
      </c>
      <c r="C1146">
        <v>5</v>
      </c>
      <c r="D1146">
        <v>9</v>
      </c>
      <c r="E1146">
        <v>256</v>
      </c>
      <c r="F1146">
        <v>35</v>
      </c>
      <c r="G1146" s="1" t="s">
        <v>1904</v>
      </c>
      <c r="H1146" t="s">
        <v>247</v>
      </c>
      <c r="I1146">
        <v>880</v>
      </c>
      <c r="K1146" s="4">
        <f t="shared" si="17"/>
        <v>0</v>
      </c>
    </row>
    <row r="1147" spans="1:11" x14ac:dyDescent="0.2">
      <c r="G1147" s="1"/>
    </row>
    <row r="1148" spans="1:11" ht="16" x14ac:dyDescent="0.2">
      <c r="A1148">
        <v>2256</v>
      </c>
      <c r="B1148">
        <v>16656</v>
      </c>
      <c r="C1148">
        <v>5</v>
      </c>
      <c r="D1148">
        <v>9</v>
      </c>
      <c r="E1148">
        <v>256</v>
      </c>
      <c r="G1148" s="1" t="s">
        <v>1905</v>
      </c>
    </row>
    <row r="1149" spans="1:11" x14ac:dyDescent="0.2">
      <c r="G1149" s="1"/>
    </row>
    <row r="1150" spans="1:11" ht="16" x14ac:dyDescent="0.2">
      <c r="A1150">
        <v>2257</v>
      </c>
      <c r="B1150">
        <v>16657</v>
      </c>
      <c r="C1150">
        <v>5</v>
      </c>
      <c r="D1150">
        <v>9</v>
      </c>
      <c r="E1150">
        <v>256</v>
      </c>
      <c r="F1150">
        <v>36</v>
      </c>
      <c r="G1150" s="1" t="s">
        <v>1906</v>
      </c>
      <c r="H1150" t="s">
        <v>1057</v>
      </c>
      <c r="I1150">
        <v>1</v>
      </c>
      <c r="K1150" s="4">
        <f t="shared" si="17"/>
        <v>0</v>
      </c>
    </row>
    <row r="1151" spans="1:11" x14ac:dyDescent="0.2">
      <c r="G1151" s="1"/>
    </row>
    <row r="1152" spans="1:11" ht="16" x14ac:dyDescent="0.2">
      <c r="A1152">
        <v>2258</v>
      </c>
      <c r="B1152">
        <v>16658</v>
      </c>
      <c r="C1152">
        <v>5</v>
      </c>
      <c r="D1152">
        <v>9</v>
      </c>
      <c r="E1152">
        <v>256</v>
      </c>
      <c r="G1152" s="1" t="s">
        <v>1907</v>
      </c>
    </row>
    <row r="1153" spans="1:11" x14ac:dyDescent="0.2">
      <c r="G1153" s="1"/>
    </row>
    <row r="1154" spans="1:11" ht="16" x14ac:dyDescent="0.2">
      <c r="A1154">
        <v>2259</v>
      </c>
      <c r="B1154">
        <v>16659</v>
      </c>
      <c r="C1154">
        <v>5</v>
      </c>
      <c r="D1154">
        <v>9</v>
      </c>
      <c r="E1154">
        <v>256</v>
      </c>
      <c r="G1154" s="1" t="s">
        <v>1908</v>
      </c>
    </row>
    <row r="1155" spans="1:11" x14ac:dyDescent="0.2">
      <c r="G1155" s="1"/>
    </row>
    <row r="1156" spans="1:11" ht="16" x14ac:dyDescent="0.2">
      <c r="A1156">
        <v>2260</v>
      </c>
      <c r="B1156">
        <v>16660</v>
      </c>
      <c r="C1156">
        <v>5</v>
      </c>
      <c r="D1156">
        <v>9</v>
      </c>
      <c r="E1156">
        <v>256</v>
      </c>
      <c r="F1156">
        <v>37</v>
      </c>
      <c r="G1156" s="1" t="s">
        <v>1909</v>
      </c>
      <c r="H1156" t="s">
        <v>292</v>
      </c>
      <c r="I1156">
        <v>95</v>
      </c>
      <c r="K1156" s="4">
        <f t="shared" si="17"/>
        <v>0</v>
      </c>
    </row>
    <row r="1157" spans="1:11" x14ac:dyDescent="0.2">
      <c r="G1157" s="1"/>
    </row>
    <row r="1158" spans="1:11" ht="16" x14ac:dyDescent="0.2">
      <c r="A1158">
        <v>2261</v>
      </c>
      <c r="B1158">
        <v>16661</v>
      </c>
      <c r="C1158">
        <v>5</v>
      </c>
      <c r="D1158">
        <v>9</v>
      </c>
      <c r="E1158">
        <v>257</v>
      </c>
      <c r="F1158">
        <v>38</v>
      </c>
      <c r="G1158" s="1" t="s">
        <v>1910</v>
      </c>
      <c r="H1158" t="s">
        <v>292</v>
      </c>
      <c r="I1158">
        <v>125</v>
      </c>
      <c r="K1158" s="4">
        <f t="shared" si="17"/>
        <v>0</v>
      </c>
    </row>
    <row r="1159" spans="1:11" x14ac:dyDescent="0.2">
      <c r="G1159" s="1"/>
    </row>
    <row r="1160" spans="1:11" ht="16" x14ac:dyDescent="0.2">
      <c r="A1160">
        <v>2262</v>
      </c>
      <c r="B1160">
        <v>16662</v>
      </c>
      <c r="C1160">
        <v>5</v>
      </c>
      <c r="D1160">
        <v>9</v>
      </c>
      <c r="E1160">
        <v>257</v>
      </c>
      <c r="F1160">
        <v>39</v>
      </c>
      <c r="G1160" s="1" t="s">
        <v>1911</v>
      </c>
      <c r="H1160" t="s">
        <v>292</v>
      </c>
      <c r="I1160">
        <v>125</v>
      </c>
      <c r="K1160" s="4">
        <f t="shared" si="17"/>
        <v>0</v>
      </c>
    </row>
    <row r="1161" spans="1:11" x14ac:dyDescent="0.2">
      <c r="G1161" s="1"/>
    </row>
    <row r="1162" spans="1:11" ht="16" x14ac:dyDescent="0.2">
      <c r="A1162">
        <v>2263</v>
      </c>
      <c r="B1162">
        <v>16663</v>
      </c>
      <c r="C1162">
        <v>5</v>
      </c>
      <c r="D1162">
        <v>9</v>
      </c>
      <c r="E1162">
        <v>257</v>
      </c>
      <c r="F1162">
        <v>40</v>
      </c>
      <c r="G1162" s="1" t="s">
        <v>1912</v>
      </c>
      <c r="H1162" t="s">
        <v>292</v>
      </c>
      <c r="I1162">
        <v>125</v>
      </c>
      <c r="K1162" s="4">
        <f t="shared" si="17"/>
        <v>0</v>
      </c>
    </row>
    <row r="1163" spans="1:11" x14ac:dyDescent="0.2">
      <c r="G1163" s="1"/>
    </row>
    <row r="1164" spans="1:11" ht="16" x14ac:dyDescent="0.2">
      <c r="A1164">
        <v>2264</v>
      </c>
      <c r="B1164">
        <v>16664</v>
      </c>
      <c r="C1164">
        <v>5</v>
      </c>
      <c r="D1164">
        <v>9</v>
      </c>
      <c r="E1164">
        <v>257</v>
      </c>
      <c r="G1164" s="1" t="s">
        <v>1913</v>
      </c>
    </row>
    <row r="1165" spans="1:11" x14ac:dyDescent="0.2">
      <c r="G1165" s="1"/>
    </row>
    <row r="1166" spans="1:11" ht="16" x14ac:dyDescent="0.2">
      <c r="A1166">
        <v>2265</v>
      </c>
      <c r="B1166">
        <v>16665</v>
      </c>
      <c r="C1166">
        <v>5</v>
      </c>
      <c r="D1166">
        <v>9</v>
      </c>
      <c r="E1166">
        <v>257</v>
      </c>
      <c r="F1166">
        <v>41</v>
      </c>
      <c r="G1166" s="1" t="s">
        <v>1914</v>
      </c>
      <c r="H1166" t="s">
        <v>247</v>
      </c>
      <c r="I1166">
        <v>60</v>
      </c>
      <c r="K1166" s="4">
        <f t="shared" si="17"/>
        <v>0</v>
      </c>
    </row>
    <row r="1167" spans="1:11" x14ac:dyDescent="0.2">
      <c r="G1167" s="1"/>
    </row>
    <row r="1168" spans="1:11" ht="16" x14ac:dyDescent="0.2">
      <c r="A1168">
        <v>2266</v>
      </c>
      <c r="B1168">
        <v>16666</v>
      </c>
      <c r="C1168">
        <v>5</v>
      </c>
      <c r="D1168">
        <v>9</v>
      </c>
      <c r="E1168">
        <v>257</v>
      </c>
      <c r="F1168">
        <v>42</v>
      </c>
      <c r="G1168" s="1" t="s">
        <v>1915</v>
      </c>
      <c r="H1168" t="s">
        <v>247</v>
      </c>
      <c r="I1168">
        <v>38</v>
      </c>
      <c r="K1168" s="4">
        <f t="shared" ref="K1168:K1230" si="18">I1168*J1168</f>
        <v>0</v>
      </c>
    </row>
    <row r="1169" spans="1:12" x14ac:dyDescent="0.2">
      <c r="G1169" s="1"/>
    </row>
    <row r="1170" spans="1:12" ht="16" x14ac:dyDescent="0.2">
      <c r="A1170">
        <v>2267</v>
      </c>
      <c r="B1170">
        <v>16667</v>
      </c>
      <c r="C1170">
        <v>5</v>
      </c>
      <c r="D1170">
        <v>9</v>
      </c>
      <c r="E1170">
        <v>257</v>
      </c>
      <c r="F1170">
        <v>43</v>
      </c>
      <c r="G1170" s="1" t="s">
        <v>1916</v>
      </c>
      <c r="H1170" t="s">
        <v>247</v>
      </c>
      <c r="I1170">
        <v>60</v>
      </c>
      <c r="K1170" s="4">
        <f t="shared" si="18"/>
        <v>0</v>
      </c>
    </row>
    <row r="1171" spans="1:12" x14ac:dyDescent="0.2">
      <c r="G1171" s="1"/>
    </row>
    <row r="1172" spans="1:12" ht="16" x14ac:dyDescent="0.2">
      <c r="A1172">
        <v>2268</v>
      </c>
      <c r="B1172">
        <v>16668</v>
      </c>
      <c r="C1172">
        <v>5</v>
      </c>
      <c r="D1172">
        <v>9</v>
      </c>
      <c r="E1172">
        <v>257</v>
      </c>
      <c r="G1172" s="1" t="s">
        <v>1917</v>
      </c>
    </row>
    <row r="1173" spans="1:12" x14ac:dyDescent="0.2">
      <c r="G1173" s="1"/>
    </row>
    <row r="1174" spans="1:12" ht="16" x14ac:dyDescent="0.2">
      <c r="A1174">
        <v>2269</v>
      </c>
      <c r="B1174">
        <v>16669</v>
      </c>
      <c r="C1174">
        <v>5</v>
      </c>
      <c r="D1174">
        <v>9</v>
      </c>
      <c r="E1174">
        <v>257</v>
      </c>
      <c r="F1174">
        <v>44</v>
      </c>
      <c r="G1174" s="1" t="s">
        <v>1918</v>
      </c>
      <c r="H1174" t="s">
        <v>1057</v>
      </c>
      <c r="I1174">
        <v>1</v>
      </c>
      <c r="K1174" s="4">
        <f t="shared" si="18"/>
        <v>0</v>
      </c>
    </row>
    <row r="1175" spans="1:12" x14ac:dyDescent="0.2">
      <c r="G1175" s="1"/>
      <c r="L1175" s="4">
        <f>SUM(K1060:K1174)</f>
        <v>0</v>
      </c>
    </row>
    <row r="1176" spans="1:12" x14ac:dyDescent="0.2">
      <c r="A1176">
        <v>2270</v>
      </c>
      <c r="B1176">
        <v>0</v>
      </c>
      <c r="C1176">
        <v>5</v>
      </c>
      <c r="D1176">
        <v>9</v>
      </c>
      <c r="G1176" s="1"/>
    </row>
    <row r="1177" spans="1:12" x14ac:dyDescent="0.2">
      <c r="G1177" s="1"/>
    </row>
    <row r="1178" spans="1:12" ht="16" x14ac:dyDescent="0.2">
      <c r="A1178">
        <v>2271</v>
      </c>
      <c r="B1178">
        <v>19023</v>
      </c>
      <c r="C1178">
        <v>5</v>
      </c>
      <c r="D1178">
        <v>10</v>
      </c>
      <c r="E1178">
        <v>259</v>
      </c>
      <c r="G1178" s="1" t="s">
        <v>1919</v>
      </c>
    </row>
    <row r="1179" spans="1:12" x14ac:dyDescent="0.2">
      <c r="G1179" s="1"/>
    </row>
    <row r="1180" spans="1:12" ht="32" x14ac:dyDescent="0.2">
      <c r="A1180">
        <v>2272</v>
      </c>
      <c r="B1180">
        <v>19062</v>
      </c>
      <c r="C1180">
        <v>5</v>
      </c>
      <c r="D1180">
        <v>10</v>
      </c>
      <c r="E1180">
        <v>259</v>
      </c>
      <c r="G1180" s="1" t="s">
        <v>1637</v>
      </c>
    </row>
    <row r="1181" spans="1:12" x14ac:dyDescent="0.2">
      <c r="G1181" s="1"/>
    </row>
    <row r="1182" spans="1:12" ht="16" x14ac:dyDescent="0.2">
      <c r="A1182">
        <v>2273</v>
      </c>
      <c r="B1182">
        <v>16466</v>
      </c>
      <c r="C1182">
        <v>5</v>
      </c>
      <c r="D1182">
        <v>10</v>
      </c>
      <c r="E1182">
        <v>259</v>
      </c>
      <c r="G1182" s="1" t="s">
        <v>1920</v>
      </c>
    </row>
    <row r="1183" spans="1:12" x14ac:dyDescent="0.2">
      <c r="G1183" s="1"/>
    </row>
    <row r="1184" spans="1:12" ht="16" x14ac:dyDescent="0.2">
      <c r="A1184">
        <v>2274</v>
      </c>
      <c r="B1184">
        <v>16467</v>
      </c>
      <c r="C1184">
        <v>5</v>
      </c>
      <c r="D1184">
        <v>10</v>
      </c>
      <c r="E1184">
        <v>259</v>
      </c>
      <c r="G1184" s="1" t="s">
        <v>1921</v>
      </c>
    </row>
    <row r="1185" spans="1:11" x14ac:dyDescent="0.2">
      <c r="G1185" s="1"/>
    </row>
    <row r="1186" spans="1:11" ht="16" x14ac:dyDescent="0.2">
      <c r="A1186">
        <v>2275</v>
      </c>
      <c r="B1186">
        <v>16468</v>
      </c>
      <c r="C1186">
        <v>5</v>
      </c>
      <c r="D1186">
        <v>10</v>
      </c>
      <c r="E1186">
        <v>259</v>
      </c>
      <c r="F1186">
        <v>1</v>
      </c>
      <c r="G1186" s="1" t="s">
        <v>1922</v>
      </c>
      <c r="H1186" t="s">
        <v>292</v>
      </c>
      <c r="I1186">
        <v>300</v>
      </c>
      <c r="K1186" s="4">
        <f t="shared" si="18"/>
        <v>0</v>
      </c>
    </row>
    <row r="1187" spans="1:11" x14ac:dyDescent="0.2">
      <c r="G1187" s="1"/>
    </row>
    <row r="1188" spans="1:11" ht="16" x14ac:dyDescent="0.2">
      <c r="A1188">
        <v>2276</v>
      </c>
      <c r="B1188">
        <v>16469</v>
      </c>
      <c r="C1188">
        <v>5</v>
      </c>
      <c r="D1188">
        <v>10</v>
      </c>
      <c r="E1188">
        <v>259</v>
      </c>
      <c r="F1188">
        <v>2</v>
      </c>
      <c r="G1188" s="1" t="s">
        <v>1923</v>
      </c>
      <c r="H1188" t="s">
        <v>247</v>
      </c>
      <c r="I1188">
        <v>4</v>
      </c>
      <c r="K1188" s="4">
        <f t="shared" si="18"/>
        <v>0</v>
      </c>
    </row>
    <row r="1189" spans="1:11" x14ac:dyDescent="0.2">
      <c r="G1189" s="1"/>
    </row>
    <row r="1190" spans="1:11" ht="16" x14ac:dyDescent="0.2">
      <c r="A1190">
        <v>2277</v>
      </c>
      <c r="B1190">
        <v>16470</v>
      </c>
      <c r="C1190">
        <v>5</v>
      </c>
      <c r="D1190">
        <v>10</v>
      </c>
      <c r="E1190">
        <v>259</v>
      </c>
      <c r="F1190">
        <v>3</v>
      </c>
      <c r="G1190" s="1" t="s">
        <v>1924</v>
      </c>
      <c r="H1190" t="s">
        <v>292</v>
      </c>
      <c r="I1190">
        <v>250</v>
      </c>
      <c r="K1190" s="4">
        <f t="shared" si="18"/>
        <v>0</v>
      </c>
    </row>
    <row r="1191" spans="1:11" x14ac:dyDescent="0.2">
      <c r="G1191" s="1"/>
    </row>
    <row r="1192" spans="1:11" ht="16" x14ac:dyDescent="0.2">
      <c r="A1192">
        <v>2278</v>
      </c>
      <c r="B1192">
        <v>16471</v>
      </c>
      <c r="C1192">
        <v>5</v>
      </c>
      <c r="D1192">
        <v>10</v>
      </c>
      <c r="E1192">
        <v>259</v>
      </c>
      <c r="G1192" s="1" t="s">
        <v>1925</v>
      </c>
    </row>
    <row r="1193" spans="1:11" x14ac:dyDescent="0.2">
      <c r="G1193" s="1"/>
    </row>
    <row r="1194" spans="1:11" ht="16" x14ac:dyDescent="0.2">
      <c r="A1194">
        <v>2279</v>
      </c>
      <c r="B1194">
        <v>16472</v>
      </c>
      <c r="C1194">
        <v>5</v>
      </c>
      <c r="D1194">
        <v>10</v>
      </c>
      <c r="E1194">
        <v>259</v>
      </c>
      <c r="F1194">
        <v>4</v>
      </c>
      <c r="G1194" s="1" t="s">
        <v>1926</v>
      </c>
      <c r="H1194" t="s">
        <v>292</v>
      </c>
      <c r="I1194">
        <v>50</v>
      </c>
      <c r="K1194" s="4">
        <f t="shared" si="18"/>
        <v>0</v>
      </c>
    </row>
    <row r="1195" spans="1:11" x14ac:dyDescent="0.2">
      <c r="G1195" s="1"/>
    </row>
    <row r="1196" spans="1:11" ht="16" x14ac:dyDescent="0.2">
      <c r="A1196">
        <v>2280</v>
      </c>
      <c r="B1196">
        <v>16473</v>
      </c>
      <c r="C1196">
        <v>5</v>
      </c>
      <c r="D1196">
        <v>10</v>
      </c>
      <c r="E1196">
        <v>259</v>
      </c>
      <c r="F1196">
        <v>5</v>
      </c>
      <c r="G1196" s="1" t="s">
        <v>1927</v>
      </c>
      <c r="H1196" t="s">
        <v>292</v>
      </c>
      <c r="I1196">
        <v>50</v>
      </c>
      <c r="K1196" s="4">
        <f t="shared" si="18"/>
        <v>0</v>
      </c>
    </row>
    <row r="1197" spans="1:11" x14ac:dyDescent="0.2">
      <c r="G1197" s="1"/>
    </row>
    <row r="1198" spans="1:11" ht="16" x14ac:dyDescent="0.2">
      <c r="A1198">
        <v>2281</v>
      </c>
      <c r="B1198">
        <v>16474</v>
      </c>
      <c r="C1198">
        <v>5</v>
      </c>
      <c r="D1198">
        <v>10</v>
      </c>
      <c r="E1198">
        <v>259</v>
      </c>
      <c r="F1198">
        <v>6</v>
      </c>
      <c r="G1198" s="1" t="s">
        <v>1928</v>
      </c>
      <c r="H1198" t="s">
        <v>247</v>
      </c>
      <c r="I1198">
        <v>50</v>
      </c>
      <c r="K1198" s="4">
        <f t="shared" si="18"/>
        <v>0</v>
      </c>
    </row>
    <row r="1199" spans="1:11" x14ac:dyDescent="0.2">
      <c r="G1199" s="1"/>
    </row>
    <row r="1200" spans="1:11" ht="16" x14ac:dyDescent="0.2">
      <c r="A1200">
        <v>2282</v>
      </c>
      <c r="B1200">
        <v>16475</v>
      </c>
      <c r="C1200">
        <v>5</v>
      </c>
      <c r="D1200">
        <v>10</v>
      </c>
      <c r="E1200">
        <v>259</v>
      </c>
      <c r="F1200">
        <v>7</v>
      </c>
      <c r="G1200" s="1" t="s">
        <v>1929</v>
      </c>
      <c r="H1200" t="s">
        <v>247</v>
      </c>
      <c r="I1200">
        <v>50</v>
      </c>
      <c r="K1200" s="4">
        <f t="shared" si="18"/>
        <v>0</v>
      </c>
    </row>
    <row r="1201" spans="1:11" x14ac:dyDescent="0.2">
      <c r="G1201" s="1"/>
    </row>
    <row r="1202" spans="1:11" ht="16" x14ac:dyDescent="0.2">
      <c r="A1202">
        <v>2283</v>
      </c>
      <c r="B1202">
        <v>16476</v>
      </c>
      <c r="C1202">
        <v>5</v>
      </c>
      <c r="D1202">
        <v>10</v>
      </c>
      <c r="E1202">
        <v>260</v>
      </c>
      <c r="G1202" s="1" t="s">
        <v>1930</v>
      </c>
    </row>
    <row r="1203" spans="1:11" x14ac:dyDescent="0.2">
      <c r="G1203" s="1"/>
    </row>
    <row r="1204" spans="1:11" ht="16" x14ac:dyDescent="0.2">
      <c r="A1204">
        <v>2284</v>
      </c>
      <c r="B1204">
        <v>16477</v>
      </c>
      <c r="C1204">
        <v>5</v>
      </c>
      <c r="D1204">
        <v>10</v>
      </c>
      <c r="E1204">
        <v>260</v>
      </c>
      <c r="G1204" s="1" t="s">
        <v>1931</v>
      </c>
    </row>
    <row r="1205" spans="1:11" x14ac:dyDescent="0.2">
      <c r="G1205" s="1"/>
    </row>
    <row r="1206" spans="1:11" ht="16" x14ac:dyDescent="0.2">
      <c r="A1206">
        <v>2285</v>
      </c>
      <c r="B1206">
        <v>16479</v>
      </c>
      <c r="C1206">
        <v>5</v>
      </c>
      <c r="D1206">
        <v>10</v>
      </c>
      <c r="E1206">
        <v>260</v>
      </c>
      <c r="F1206">
        <v>8</v>
      </c>
      <c r="G1206" s="1" t="s">
        <v>1932</v>
      </c>
      <c r="H1206" t="s">
        <v>292</v>
      </c>
      <c r="I1206">
        <v>300</v>
      </c>
      <c r="K1206" s="4">
        <f t="shared" si="18"/>
        <v>0</v>
      </c>
    </row>
    <row r="1207" spans="1:11" x14ac:dyDescent="0.2">
      <c r="G1207" s="1"/>
    </row>
    <row r="1208" spans="1:11" ht="16" x14ac:dyDescent="0.2">
      <c r="A1208">
        <v>2286</v>
      </c>
      <c r="B1208">
        <v>16480</v>
      </c>
      <c r="C1208">
        <v>5</v>
      </c>
      <c r="D1208">
        <v>10</v>
      </c>
      <c r="E1208">
        <v>260</v>
      </c>
      <c r="F1208">
        <v>9</v>
      </c>
      <c r="G1208" s="1" t="s">
        <v>1933</v>
      </c>
      <c r="H1208" t="s">
        <v>292</v>
      </c>
      <c r="I1208">
        <v>250</v>
      </c>
      <c r="K1208" s="4">
        <f t="shared" si="18"/>
        <v>0</v>
      </c>
    </row>
    <row r="1209" spans="1:11" x14ac:dyDescent="0.2">
      <c r="G1209" s="1"/>
    </row>
    <row r="1210" spans="1:11" ht="16" x14ac:dyDescent="0.2">
      <c r="A1210">
        <v>2287</v>
      </c>
      <c r="B1210">
        <v>16481</v>
      </c>
      <c r="C1210">
        <v>5</v>
      </c>
      <c r="D1210">
        <v>10</v>
      </c>
      <c r="E1210">
        <v>260</v>
      </c>
      <c r="F1210">
        <v>10</v>
      </c>
      <c r="G1210" s="1" t="s">
        <v>1934</v>
      </c>
      <c r="H1210" t="s">
        <v>22</v>
      </c>
      <c r="I1210">
        <v>1</v>
      </c>
      <c r="K1210" s="4">
        <f t="shared" si="18"/>
        <v>0</v>
      </c>
    </row>
    <row r="1211" spans="1:11" x14ac:dyDescent="0.2">
      <c r="G1211" s="1"/>
    </row>
    <row r="1212" spans="1:11" ht="16" x14ac:dyDescent="0.2">
      <c r="A1212">
        <v>2288</v>
      </c>
      <c r="B1212">
        <v>16482</v>
      </c>
      <c r="C1212">
        <v>5</v>
      </c>
      <c r="D1212">
        <v>10</v>
      </c>
      <c r="E1212">
        <v>260</v>
      </c>
      <c r="G1212" s="1" t="s">
        <v>1925</v>
      </c>
    </row>
    <row r="1213" spans="1:11" x14ac:dyDescent="0.2">
      <c r="G1213" s="1"/>
    </row>
    <row r="1214" spans="1:11" ht="16" x14ac:dyDescent="0.2">
      <c r="A1214">
        <v>2289</v>
      </c>
      <c r="B1214">
        <v>16483</v>
      </c>
      <c r="C1214">
        <v>5</v>
      </c>
      <c r="D1214">
        <v>10</v>
      </c>
      <c r="E1214">
        <v>260</v>
      </c>
      <c r="F1214">
        <v>11</v>
      </c>
      <c r="G1214" s="1" t="s">
        <v>1926</v>
      </c>
      <c r="H1214" t="s">
        <v>247</v>
      </c>
      <c r="I1214">
        <v>30</v>
      </c>
      <c r="K1214" s="4">
        <f t="shared" si="18"/>
        <v>0</v>
      </c>
    </row>
    <row r="1215" spans="1:11" x14ac:dyDescent="0.2">
      <c r="G1215" s="1"/>
    </row>
    <row r="1216" spans="1:11" ht="16" x14ac:dyDescent="0.2">
      <c r="A1216">
        <v>2290</v>
      </c>
      <c r="B1216">
        <v>16484</v>
      </c>
      <c r="C1216">
        <v>5</v>
      </c>
      <c r="D1216">
        <v>10</v>
      </c>
      <c r="E1216">
        <v>260</v>
      </c>
      <c r="F1216">
        <v>12</v>
      </c>
      <c r="G1216" s="1" t="s">
        <v>1927</v>
      </c>
      <c r="H1216" t="s">
        <v>247</v>
      </c>
      <c r="I1216">
        <v>30</v>
      </c>
      <c r="K1216" s="4">
        <f t="shared" si="18"/>
        <v>0</v>
      </c>
    </row>
    <row r="1217" spans="1:11" x14ac:dyDescent="0.2">
      <c r="G1217" s="1"/>
    </row>
    <row r="1218" spans="1:11" ht="16" x14ac:dyDescent="0.2">
      <c r="A1218">
        <v>2291</v>
      </c>
      <c r="B1218">
        <v>16485</v>
      </c>
      <c r="C1218">
        <v>5</v>
      </c>
      <c r="D1218">
        <v>10</v>
      </c>
      <c r="E1218">
        <v>260</v>
      </c>
      <c r="F1218">
        <v>13</v>
      </c>
      <c r="G1218" s="1" t="s">
        <v>1928</v>
      </c>
      <c r="H1218" t="s">
        <v>247</v>
      </c>
      <c r="I1218">
        <v>60</v>
      </c>
      <c r="K1218" s="4">
        <f t="shared" si="18"/>
        <v>0</v>
      </c>
    </row>
    <row r="1219" spans="1:11" x14ac:dyDescent="0.2">
      <c r="G1219" s="1"/>
    </row>
    <row r="1220" spans="1:11" ht="16" x14ac:dyDescent="0.2">
      <c r="A1220">
        <v>2292</v>
      </c>
      <c r="B1220">
        <v>16486</v>
      </c>
      <c r="C1220">
        <v>5</v>
      </c>
      <c r="D1220">
        <v>10</v>
      </c>
      <c r="E1220">
        <v>260</v>
      </c>
      <c r="F1220">
        <v>14</v>
      </c>
      <c r="G1220" s="1" t="s">
        <v>1929</v>
      </c>
      <c r="H1220" t="s">
        <v>247</v>
      </c>
      <c r="I1220">
        <v>60</v>
      </c>
      <c r="K1220" s="4">
        <f t="shared" si="18"/>
        <v>0</v>
      </c>
    </row>
    <row r="1221" spans="1:11" x14ac:dyDescent="0.2">
      <c r="G1221" s="1"/>
    </row>
    <row r="1222" spans="1:11" ht="16" x14ac:dyDescent="0.2">
      <c r="A1222">
        <v>2293</v>
      </c>
      <c r="B1222">
        <v>16487</v>
      </c>
      <c r="C1222">
        <v>5</v>
      </c>
      <c r="D1222">
        <v>10</v>
      </c>
      <c r="E1222">
        <v>260</v>
      </c>
      <c r="G1222" s="1" t="s">
        <v>1935</v>
      </c>
    </row>
    <row r="1223" spans="1:11" x14ac:dyDescent="0.2">
      <c r="G1223" s="1"/>
    </row>
    <row r="1224" spans="1:11" ht="32" x14ac:dyDescent="0.2">
      <c r="A1224">
        <v>2294</v>
      </c>
      <c r="B1224">
        <v>16488</v>
      </c>
      <c r="C1224">
        <v>5</v>
      </c>
      <c r="D1224">
        <v>10</v>
      </c>
      <c r="E1224">
        <v>260</v>
      </c>
      <c r="G1224" s="1" t="s">
        <v>1936</v>
      </c>
    </row>
    <row r="1225" spans="1:11" x14ac:dyDescent="0.2">
      <c r="G1225" s="1"/>
    </row>
    <row r="1226" spans="1:11" ht="16" x14ac:dyDescent="0.2">
      <c r="A1226">
        <v>2295</v>
      </c>
      <c r="B1226">
        <v>16489</v>
      </c>
      <c r="C1226">
        <v>5</v>
      </c>
      <c r="D1226">
        <v>10</v>
      </c>
      <c r="E1226">
        <v>260</v>
      </c>
      <c r="F1226">
        <v>15</v>
      </c>
      <c r="G1226" s="1" t="s">
        <v>1937</v>
      </c>
      <c r="H1226" t="s">
        <v>292</v>
      </c>
      <c r="I1226">
        <v>280</v>
      </c>
      <c r="K1226" s="4">
        <f t="shared" si="18"/>
        <v>0</v>
      </c>
    </row>
    <row r="1227" spans="1:11" x14ac:dyDescent="0.2">
      <c r="G1227" s="1"/>
    </row>
    <row r="1228" spans="1:11" ht="16" x14ac:dyDescent="0.2">
      <c r="A1228">
        <v>2296</v>
      </c>
      <c r="B1228">
        <v>16490</v>
      </c>
      <c r="C1228">
        <v>5</v>
      </c>
      <c r="D1228">
        <v>10</v>
      </c>
      <c r="E1228">
        <v>260</v>
      </c>
      <c r="F1228">
        <v>16</v>
      </c>
      <c r="G1228" s="1" t="s">
        <v>1938</v>
      </c>
      <c r="H1228" t="s">
        <v>292</v>
      </c>
      <c r="I1228">
        <v>120</v>
      </c>
      <c r="K1228" s="4">
        <f t="shared" si="18"/>
        <v>0</v>
      </c>
    </row>
    <row r="1229" spans="1:11" x14ac:dyDescent="0.2">
      <c r="G1229" s="1"/>
    </row>
    <row r="1230" spans="1:11" ht="16" x14ac:dyDescent="0.2">
      <c r="A1230">
        <v>2297</v>
      </c>
      <c r="B1230">
        <v>16491</v>
      </c>
      <c r="C1230">
        <v>5</v>
      </c>
      <c r="D1230">
        <v>10</v>
      </c>
      <c r="E1230">
        <v>260</v>
      </c>
      <c r="F1230">
        <v>17</v>
      </c>
      <c r="G1230" s="1" t="s">
        <v>1939</v>
      </c>
      <c r="H1230" t="s">
        <v>292</v>
      </c>
      <c r="I1230">
        <v>55</v>
      </c>
      <c r="K1230" s="4">
        <f t="shared" si="18"/>
        <v>0</v>
      </c>
    </row>
    <row r="1231" spans="1:11" x14ac:dyDescent="0.2">
      <c r="G1231" s="1"/>
    </row>
    <row r="1232" spans="1:11" ht="16" x14ac:dyDescent="0.2">
      <c r="A1232">
        <v>2298</v>
      </c>
      <c r="B1232">
        <v>16492</v>
      </c>
      <c r="C1232">
        <v>5</v>
      </c>
      <c r="D1232">
        <v>10</v>
      </c>
      <c r="E1232">
        <v>260</v>
      </c>
      <c r="F1232">
        <v>18</v>
      </c>
      <c r="G1232" s="1" t="s">
        <v>1883</v>
      </c>
      <c r="H1232" t="s">
        <v>292</v>
      </c>
      <c r="I1232">
        <v>250</v>
      </c>
      <c r="K1232" s="4">
        <f t="shared" ref="K1232:K1294" si="19">I1232*J1232</f>
        <v>0</v>
      </c>
    </row>
    <row r="1233" spans="1:11" x14ac:dyDescent="0.2">
      <c r="G1233" s="1"/>
    </row>
    <row r="1234" spans="1:11" ht="16" x14ac:dyDescent="0.2">
      <c r="A1234">
        <v>2299</v>
      </c>
      <c r="B1234">
        <v>16493</v>
      </c>
      <c r="C1234">
        <v>5</v>
      </c>
      <c r="D1234">
        <v>10</v>
      </c>
      <c r="E1234">
        <v>260</v>
      </c>
      <c r="F1234">
        <v>19</v>
      </c>
      <c r="G1234" s="1" t="s">
        <v>1940</v>
      </c>
      <c r="H1234" t="s">
        <v>292</v>
      </c>
      <c r="I1234">
        <v>90</v>
      </c>
      <c r="K1234" s="4">
        <f t="shared" si="19"/>
        <v>0</v>
      </c>
    </row>
    <row r="1235" spans="1:11" x14ac:dyDescent="0.2">
      <c r="G1235" s="1"/>
    </row>
    <row r="1236" spans="1:11" ht="16" x14ac:dyDescent="0.2">
      <c r="A1236">
        <v>2300</v>
      </c>
      <c r="B1236">
        <v>16494</v>
      </c>
      <c r="C1236">
        <v>5</v>
      </c>
      <c r="D1236">
        <v>10</v>
      </c>
      <c r="E1236">
        <v>260</v>
      </c>
      <c r="F1236">
        <v>20</v>
      </c>
      <c r="G1236" s="1" t="s">
        <v>1882</v>
      </c>
      <c r="H1236" t="s">
        <v>292</v>
      </c>
      <c r="I1236">
        <v>150</v>
      </c>
      <c r="K1236" s="4">
        <f t="shared" si="19"/>
        <v>0</v>
      </c>
    </row>
    <row r="1237" spans="1:11" x14ac:dyDescent="0.2">
      <c r="G1237" s="1"/>
    </row>
    <row r="1238" spans="1:11" ht="16" x14ac:dyDescent="0.2">
      <c r="A1238">
        <v>2301</v>
      </c>
      <c r="B1238">
        <v>16495</v>
      </c>
      <c r="C1238">
        <v>5</v>
      </c>
      <c r="D1238">
        <v>10</v>
      </c>
      <c r="E1238">
        <v>260</v>
      </c>
      <c r="F1238">
        <v>21</v>
      </c>
      <c r="G1238" s="1" t="s">
        <v>1881</v>
      </c>
      <c r="H1238" t="s">
        <v>292</v>
      </c>
      <c r="I1238">
        <v>200</v>
      </c>
      <c r="K1238" s="4">
        <f t="shared" si="19"/>
        <v>0</v>
      </c>
    </row>
    <row r="1239" spans="1:11" x14ac:dyDescent="0.2">
      <c r="G1239" s="1"/>
    </row>
    <row r="1240" spans="1:11" ht="16" x14ac:dyDescent="0.2">
      <c r="A1240">
        <v>2302</v>
      </c>
      <c r="B1240">
        <v>16496</v>
      </c>
      <c r="C1240">
        <v>5</v>
      </c>
      <c r="D1240">
        <v>10</v>
      </c>
      <c r="E1240">
        <v>260</v>
      </c>
      <c r="F1240">
        <v>22</v>
      </c>
      <c r="G1240" s="1" t="s">
        <v>1941</v>
      </c>
      <c r="H1240" t="s">
        <v>292</v>
      </c>
      <c r="I1240">
        <v>100</v>
      </c>
      <c r="K1240" s="4">
        <f t="shared" si="19"/>
        <v>0</v>
      </c>
    </row>
    <row r="1241" spans="1:11" x14ac:dyDescent="0.2">
      <c r="G1241" s="1"/>
    </row>
    <row r="1242" spans="1:11" ht="16" x14ac:dyDescent="0.2">
      <c r="A1242">
        <v>2303</v>
      </c>
      <c r="B1242">
        <v>16497</v>
      </c>
      <c r="C1242">
        <v>5</v>
      </c>
      <c r="D1242">
        <v>10</v>
      </c>
      <c r="E1242">
        <v>260</v>
      </c>
      <c r="G1242" s="1" t="s">
        <v>1942</v>
      </c>
    </row>
    <row r="1243" spans="1:11" x14ac:dyDescent="0.2">
      <c r="G1243" s="1"/>
    </row>
    <row r="1244" spans="1:11" ht="16" x14ac:dyDescent="0.2">
      <c r="A1244">
        <v>2304</v>
      </c>
      <c r="B1244">
        <v>16498</v>
      </c>
      <c r="C1244">
        <v>5</v>
      </c>
      <c r="D1244">
        <v>10</v>
      </c>
      <c r="E1244">
        <v>260</v>
      </c>
      <c r="F1244">
        <v>23</v>
      </c>
      <c r="G1244" s="1" t="s">
        <v>1926</v>
      </c>
      <c r="H1244" t="s">
        <v>247</v>
      </c>
      <c r="I1244">
        <v>20</v>
      </c>
      <c r="K1244" s="4">
        <f t="shared" si="19"/>
        <v>0</v>
      </c>
    </row>
    <row r="1245" spans="1:11" x14ac:dyDescent="0.2">
      <c r="G1245" s="1"/>
    </row>
    <row r="1246" spans="1:11" ht="16" x14ac:dyDescent="0.2">
      <c r="A1246">
        <v>2305</v>
      </c>
      <c r="B1246">
        <v>16499</v>
      </c>
      <c r="C1246">
        <v>5</v>
      </c>
      <c r="D1246">
        <v>10</v>
      </c>
      <c r="E1246">
        <v>261</v>
      </c>
      <c r="F1246">
        <v>24</v>
      </c>
      <c r="G1246" s="1" t="s">
        <v>1927</v>
      </c>
      <c r="H1246" t="s">
        <v>247</v>
      </c>
      <c r="I1246">
        <v>20</v>
      </c>
      <c r="K1246" s="4">
        <f t="shared" si="19"/>
        <v>0</v>
      </c>
    </row>
    <row r="1247" spans="1:11" x14ac:dyDescent="0.2">
      <c r="G1247" s="1"/>
    </row>
    <row r="1248" spans="1:11" ht="16" x14ac:dyDescent="0.2">
      <c r="A1248">
        <v>2306</v>
      </c>
      <c r="B1248">
        <v>16500</v>
      </c>
      <c r="C1248">
        <v>5</v>
      </c>
      <c r="D1248">
        <v>10</v>
      </c>
      <c r="E1248">
        <v>261</v>
      </c>
      <c r="F1248">
        <v>25</v>
      </c>
      <c r="G1248" s="1" t="s">
        <v>1928</v>
      </c>
      <c r="H1248" t="s">
        <v>247</v>
      </c>
      <c r="I1248">
        <v>15</v>
      </c>
      <c r="K1248" s="4">
        <f t="shared" si="19"/>
        <v>0</v>
      </c>
    </row>
    <row r="1249" spans="1:11" x14ac:dyDescent="0.2">
      <c r="G1249" s="1"/>
    </row>
    <row r="1250" spans="1:11" ht="16" x14ac:dyDescent="0.2">
      <c r="A1250">
        <v>2307</v>
      </c>
      <c r="B1250">
        <v>16501</v>
      </c>
      <c r="C1250">
        <v>5</v>
      </c>
      <c r="D1250">
        <v>10</v>
      </c>
      <c r="E1250">
        <v>261</v>
      </c>
      <c r="F1250">
        <v>26</v>
      </c>
      <c r="G1250" s="1" t="s">
        <v>1929</v>
      </c>
      <c r="H1250" t="s">
        <v>247</v>
      </c>
      <c r="I1250">
        <v>15</v>
      </c>
      <c r="K1250" s="4">
        <f t="shared" si="19"/>
        <v>0</v>
      </c>
    </row>
    <row r="1251" spans="1:11" x14ac:dyDescent="0.2">
      <c r="G1251" s="1"/>
    </row>
    <row r="1252" spans="1:11" ht="16" x14ac:dyDescent="0.2">
      <c r="A1252">
        <v>2308</v>
      </c>
      <c r="B1252">
        <v>16502</v>
      </c>
      <c r="C1252">
        <v>5</v>
      </c>
      <c r="D1252">
        <v>10</v>
      </c>
      <c r="E1252">
        <v>261</v>
      </c>
      <c r="F1252">
        <v>27</v>
      </c>
      <c r="G1252" s="1" t="s">
        <v>1943</v>
      </c>
      <c r="H1252" t="s">
        <v>247</v>
      </c>
      <c r="I1252">
        <v>15</v>
      </c>
      <c r="K1252" s="4">
        <f t="shared" si="19"/>
        <v>0</v>
      </c>
    </row>
    <row r="1253" spans="1:11" x14ac:dyDescent="0.2">
      <c r="G1253" s="1"/>
    </row>
    <row r="1254" spans="1:11" ht="16" x14ac:dyDescent="0.2">
      <c r="A1254">
        <v>2309</v>
      </c>
      <c r="B1254">
        <v>16503</v>
      </c>
      <c r="C1254">
        <v>5</v>
      </c>
      <c r="D1254">
        <v>10</v>
      </c>
      <c r="E1254">
        <v>261</v>
      </c>
      <c r="F1254">
        <v>28</v>
      </c>
      <c r="G1254" s="1" t="s">
        <v>1944</v>
      </c>
      <c r="H1254" t="s">
        <v>247</v>
      </c>
      <c r="I1254">
        <v>15</v>
      </c>
      <c r="K1254" s="4">
        <f t="shared" si="19"/>
        <v>0</v>
      </c>
    </row>
    <row r="1255" spans="1:11" x14ac:dyDescent="0.2">
      <c r="G1255" s="1"/>
    </row>
    <row r="1256" spans="1:11" ht="16" x14ac:dyDescent="0.2">
      <c r="A1256">
        <v>2310</v>
      </c>
      <c r="B1256">
        <v>16504</v>
      </c>
      <c r="C1256">
        <v>5</v>
      </c>
      <c r="D1256">
        <v>10</v>
      </c>
      <c r="E1256">
        <v>261</v>
      </c>
      <c r="F1256">
        <v>29</v>
      </c>
      <c r="G1256" s="1" t="s">
        <v>1945</v>
      </c>
      <c r="H1256" t="s">
        <v>247</v>
      </c>
      <c r="I1256">
        <v>25</v>
      </c>
      <c r="K1256" s="4">
        <f t="shared" si="19"/>
        <v>0</v>
      </c>
    </row>
    <row r="1257" spans="1:11" x14ac:dyDescent="0.2">
      <c r="G1257" s="1"/>
    </row>
    <row r="1258" spans="1:11" ht="16" x14ac:dyDescent="0.2">
      <c r="A1258">
        <v>2311</v>
      </c>
      <c r="B1258">
        <v>16505</v>
      </c>
      <c r="C1258">
        <v>5</v>
      </c>
      <c r="D1258">
        <v>10</v>
      </c>
      <c r="E1258">
        <v>261</v>
      </c>
      <c r="F1258">
        <v>30</v>
      </c>
      <c r="G1258" s="1" t="s">
        <v>1946</v>
      </c>
      <c r="H1258" t="s">
        <v>247</v>
      </c>
      <c r="I1258">
        <v>25</v>
      </c>
      <c r="K1258" s="4">
        <f t="shared" si="19"/>
        <v>0</v>
      </c>
    </row>
    <row r="1259" spans="1:11" x14ac:dyDescent="0.2">
      <c r="G1259" s="1"/>
    </row>
    <row r="1260" spans="1:11" ht="16" x14ac:dyDescent="0.2">
      <c r="A1260">
        <v>2312</v>
      </c>
      <c r="B1260">
        <v>16506</v>
      </c>
      <c r="C1260">
        <v>5</v>
      </c>
      <c r="D1260">
        <v>10</v>
      </c>
      <c r="E1260">
        <v>261</v>
      </c>
      <c r="F1260">
        <v>31</v>
      </c>
      <c r="G1260" s="1" t="s">
        <v>1947</v>
      </c>
      <c r="H1260" t="s">
        <v>247</v>
      </c>
      <c r="I1260">
        <v>25</v>
      </c>
      <c r="K1260" s="4">
        <f t="shared" si="19"/>
        <v>0</v>
      </c>
    </row>
    <row r="1261" spans="1:11" x14ac:dyDescent="0.2">
      <c r="G1261" s="1"/>
    </row>
    <row r="1262" spans="1:11" ht="16" x14ac:dyDescent="0.2">
      <c r="A1262">
        <v>2313</v>
      </c>
      <c r="B1262">
        <v>16508</v>
      </c>
      <c r="C1262">
        <v>5</v>
      </c>
      <c r="D1262">
        <v>10</v>
      </c>
      <c r="E1262">
        <v>261</v>
      </c>
      <c r="F1262">
        <v>32</v>
      </c>
      <c r="G1262" s="1" t="s">
        <v>1948</v>
      </c>
      <c r="H1262" t="s">
        <v>247</v>
      </c>
      <c r="I1262">
        <v>25</v>
      </c>
      <c r="K1262" s="4">
        <f t="shared" si="19"/>
        <v>0</v>
      </c>
    </row>
    <row r="1263" spans="1:11" x14ac:dyDescent="0.2">
      <c r="G1263" s="1"/>
    </row>
    <row r="1264" spans="1:11" ht="16" x14ac:dyDescent="0.2">
      <c r="A1264">
        <v>2314</v>
      </c>
      <c r="B1264">
        <v>16509</v>
      </c>
      <c r="C1264">
        <v>5</v>
      </c>
      <c r="D1264">
        <v>10</v>
      </c>
      <c r="E1264">
        <v>261</v>
      </c>
      <c r="F1264">
        <v>33</v>
      </c>
      <c r="G1264" s="1" t="s">
        <v>1949</v>
      </c>
      <c r="H1264" t="s">
        <v>247</v>
      </c>
      <c r="I1264">
        <v>25</v>
      </c>
      <c r="K1264" s="4">
        <f t="shared" si="19"/>
        <v>0</v>
      </c>
    </row>
    <row r="1265" spans="1:11" x14ac:dyDescent="0.2">
      <c r="G1265" s="1"/>
    </row>
    <row r="1266" spans="1:11" ht="16" x14ac:dyDescent="0.2">
      <c r="A1266">
        <v>2315</v>
      </c>
      <c r="B1266">
        <v>16510</v>
      </c>
      <c r="C1266">
        <v>5</v>
      </c>
      <c r="D1266">
        <v>10</v>
      </c>
      <c r="E1266">
        <v>261</v>
      </c>
      <c r="F1266">
        <v>34</v>
      </c>
      <c r="G1266" s="1" t="s">
        <v>1950</v>
      </c>
      <c r="H1266" t="s">
        <v>247</v>
      </c>
      <c r="I1266">
        <v>25</v>
      </c>
      <c r="K1266" s="4">
        <f t="shared" si="19"/>
        <v>0</v>
      </c>
    </row>
    <row r="1267" spans="1:11" x14ac:dyDescent="0.2">
      <c r="G1267" s="1"/>
    </row>
    <row r="1268" spans="1:11" ht="16" x14ac:dyDescent="0.2">
      <c r="A1268">
        <v>2316</v>
      </c>
      <c r="B1268">
        <v>16511</v>
      </c>
      <c r="C1268">
        <v>5</v>
      </c>
      <c r="D1268">
        <v>10</v>
      </c>
      <c r="E1268">
        <v>261</v>
      </c>
      <c r="F1268">
        <v>35</v>
      </c>
      <c r="G1268" s="1" t="s">
        <v>1951</v>
      </c>
      <c r="H1268" t="s">
        <v>247</v>
      </c>
      <c r="I1268">
        <v>25</v>
      </c>
      <c r="K1268" s="4">
        <f t="shared" si="19"/>
        <v>0</v>
      </c>
    </row>
    <row r="1269" spans="1:11" x14ac:dyDescent="0.2">
      <c r="G1269" s="1"/>
    </row>
    <row r="1270" spans="1:11" ht="16" x14ac:dyDescent="0.2">
      <c r="A1270">
        <v>2317</v>
      </c>
      <c r="B1270">
        <v>16512</v>
      </c>
      <c r="C1270">
        <v>5</v>
      </c>
      <c r="D1270">
        <v>10</v>
      </c>
      <c r="E1270">
        <v>261</v>
      </c>
      <c r="F1270">
        <v>36</v>
      </c>
      <c r="G1270" s="1" t="s">
        <v>1952</v>
      </c>
      <c r="H1270" t="s">
        <v>247</v>
      </c>
      <c r="I1270">
        <v>25</v>
      </c>
      <c r="K1270" s="4">
        <f t="shared" si="19"/>
        <v>0</v>
      </c>
    </row>
    <row r="1271" spans="1:11" x14ac:dyDescent="0.2">
      <c r="G1271" s="1"/>
    </row>
    <row r="1272" spans="1:11" ht="16" x14ac:dyDescent="0.2">
      <c r="A1272">
        <v>2318</v>
      </c>
      <c r="B1272">
        <v>16513</v>
      </c>
      <c r="C1272">
        <v>5</v>
      </c>
      <c r="D1272">
        <v>10</v>
      </c>
      <c r="E1272">
        <v>261</v>
      </c>
      <c r="F1272">
        <v>37</v>
      </c>
      <c r="G1272" s="1" t="s">
        <v>1953</v>
      </c>
      <c r="H1272" t="s">
        <v>247</v>
      </c>
      <c r="I1272">
        <v>25</v>
      </c>
      <c r="K1272" s="4">
        <f t="shared" si="19"/>
        <v>0</v>
      </c>
    </row>
    <row r="1273" spans="1:11" x14ac:dyDescent="0.2">
      <c r="G1273" s="1"/>
    </row>
    <row r="1274" spans="1:11" ht="16" x14ac:dyDescent="0.2">
      <c r="A1274">
        <v>2319</v>
      </c>
      <c r="B1274">
        <v>16514</v>
      </c>
      <c r="C1274">
        <v>5</v>
      </c>
      <c r="D1274">
        <v>10</v>
      </c>
      <c r="E1274">
        <v>261</v>
      </c>
      <c r="F1274">
        <v>38</v>
      </c>
      <c r="G1274" s="1" t="s">
        <v>1954</v>
      </c>
      <c r="H1274" t="s">
        <v>247</v>
      </c>
      <c r="I1274">
        <v>25</v>
      </c>
      <c r="K1274" s="4">
        <f t="shared" si="19"/>
        <v>0</v>
      </c>
    </row>
    <row r="1275" spans="1:11" x14ac:dyDescent="0.2">
      <c r="G1275" s="1"/>
    </row>
    <row r="1276" spans="1:11" ht="16" x14ac:dyDescent="0.2">
      <c r="A1276">
        <v>2320</v>
      </c>
      <c r="B1276">
        <v>16537</v>
      </c>
      <c r="C1276">
        <v>5</v>
      </c>
      <c r="D1276">
        <v>10</v>
      </c>
      <c r="E1276">
        <v>261</v>
      </c>
      <c r="G1276" s="1" t="s">
        <v>1560</v>
      </c>
    </row>
    <row r="1277" spans="1:11" x14ac:dyDescent="0.2">
      <c r="G1277" s="1"/>
    </row>
    <row r="1278" spans="1:11" ht="16" x14ac:dyDescent="0.2">
      <c r="A1278">
        <v>2321</v>
      </c>
      <c r="B1278">
        <v>16539</v>
      </c>
      <c r="C1278">
        <v>5</v>
      </c>
      <c r="D1278">
        <v>10</v>
      </c>
      <c r="E1278">
        <v>261</v>
      </c>
      <c r="F1278">
        <v>39</v>
      </c>
      <c r="G1278" s="1" t="s">
        <v>1955</v>
      </c>
      <c r="H1278" t="s">
        <v>247</v>
      </c>
      <c r="I1278">
        <v>55</v>
      </c>
      <c r="K1278" s="4">
        <f t="shared" si="19"/>
        <v>0</v>
      </c>
    </row>
    <row r="1279" spans="1:11" x14ac:dyDescent="0.2">
      <c r="G1279" s="1"/>
    </row>
    <row r="1280" spans="1:11" ht="16" x14ac:dyDescent="0.2">
      <c r="A1280">
        <v>2322</v>
      </c>
      <c r="B1280">
        <v>16545</v>
      </c>
      <c r="C1280">
        <v>5</v>
      </c>
      <c r="D1280">
        <v>10</v>
      </c>
      <c r="E1280">
        <v>261</v>
      </c>
      <c r="F1280">
        <v>40</v>
      </c>
      <c r="G1280" s="1" t="s">
        <v>1956</v>
      </c>
      <c r="H1280" t="s">
        <v>247</v>
      </c>
      <c r="I1280">
        <v>55</v>
      </c>
      <c r="K1280" s="4">
        <f t="shared" si="19"/>
        <v>0</v>
      </c>
    </row>
    <row r="1281" spans="1:11" x14ac:dyDescent="0.2">
      <c r="G1281" s="1"/>
    </row>
    <row r="1282" spans="1:11" ht="16" x14ac:dyDescent="0.2">
      <c r="A1282">
        <v>2323</v>
      </c>
      <c r="B1282">
        <v>16546</v>
      </c>
      <c r="C1282">
        <v>5</v>
      </c>
      <c r="D1282">
        <v>10</v>
      </c>
      <c r="E1282">
        <v>261</v>
      </c>
      <c r="F1282">
        <v>41</v>
      </c>
      <c r="G1282" s="1" t="s">
        <v>1957</v>
      </c>
      <c r="H1282" t="s">
        <v>247</v>
      </c>
      <c r="I1282">
        <v>55</v>
      </c>
      <c r="K1282" s="4">
        <f t="shared" si="19"/>
        <v>0</v>
      </c>
    </row>
    <row r="1283" spans="1:11" x14ac:dyDescent="0.2">
      <c r="G1283" s="1"/>
    </row>
    <row r="1284" spans="1:11" ht="16" x14ac:dyDescent="0.2">
      <c r="A1284">
        <v>2324</v>
      </c>
      <c r="B1284">
        <v>16547</v>
      </c>
      <c r="C1284">
        <v>5</v>
      </c>
      <c r="D1284">
        <v>10</v>
      </c>
      <c r="E1284">
        <v>261</v>
      </c>
      <c r="F1284">
        <v>42</v>
      </c>
      <c r="G1284" s="1" t="s">
        <v>1958</v>
      </c>
      <c r="H1284" t="s">
        <v>292</v>
      </c>
      <c r="I1284">
        <v>55</v>
      </c>
      <c r="K1284" s="4">
        <f t="shared" si="19"/>
        <v>0</v>
      </c>
    </row>
    <row r="1285" spans="1:11" x14ac:dyDescent="0.2">
      <c r="G1285" s="1"/>
    </row>
    <row r="1286" spans="1:11" ht="16" x14ac:dyDescent="0.2">
      <c r="A1286">
        <v>2325</v>
      </c>
      <c r="B1286">
        <v>16548</v>
      </c>
      <c r="C1286">
        <v>5</v>
      </c>
      <c r="D1286">
        <v>10</v>
      </c>
      <c r="E1286">
        <v>261</v>
      </c>
      <c r="F1286">
        <v>43</v>
      </c>
      <c r="G1286" s="1" t="s">
        <v>1959</v>
      </c>
      <c r="H1286" t="s">
        <v>247</v>
      </c>
      <c r="I1286">
        <v>35</v>
      </c>
      <c r="K1286" s="4">
        <f t="shared" si="19"/>
        <v>0</v>
      </c>
    </row>
    <row r="1287" spans="1:11" x14ac:dyDescent="0.2">
      <c r="G1287" s="1"/>
    </row>
    <row r="1288" spans="1:11" ht="16" x14ac:dyDescent="0.2">
      <c r="A1288">
        <v>2326</v>
      </c>
      <c r="B1288">
        <v>16549</v>
      </c>
      <c r="C1288">
        <v>5</v>
      </c>
      <c r="D1288">
        <v>10</v>
      </c>
      <c r="E1288">
        <v>261</v>
      </c>
      <c r="F1288">
        <v>44</v>
      </c>
      <c r="G1288" s="1" t="s">
        <v>1960</v>
      </c>
      <c r="H1288" t="s">
        <v>247</v>
      </c>
      <c r="I1288">
        <v>35</v>
      </c>
      <c r="K1288" s="4">
        <f t="shared" si="19"/>
        <v>0</v>
      </c>
    </row>
    <row r="1289" spans="1:11" x14ac:dyDescent="0.2">
      <c r="G1289" s="1"/>
    </row>
    <row r="1290" spans="1:11" ht="16" x14ac:dyDescent="0.2">
      <c r="A1290">
        <v>2327</v>
      </c>
      <c r="B1290">
        <v>16550</v>
      </c>
      <c r="C1290">
        <v>5</v>
      </c>
      <c r="D1290">
        <v>10</v>
      </c>
      <c r="E1290">
        <v>261</v>
      </c>
      <c r="F1290">
        <v>45</v>
      </c>
      <c r="G1290" s="1" t="s">
        <v>1961</v>
      </c>
      <c r="H1290" t="s">
        <v>247</v>
      </c>
      <c r="I1290">
        <v>35</v>
      </c>
      <c r="K1290" s="4">
        <f t="shared" si="19"/>
        <v>0</v>
      </c>
    </row>
    <row r="1291" spans="1:11" x14ac:dyDescent="0.2">
      <c r="G1291" s="1"/>
    </row>
    <row r="1292" spans="1:11" ht="16" x14ac:dyDescent="0.2">
      <c r="A1292">
        <v>2328</v>
      </c>
      <c r="B1292">
        <v>16551</v>
      </c>
      <c r="C1292">
        <v>5</v>
      </c>
      <c r="D1292">
        <v>10</v>
      </c>
      <c r="E1292">
        <v>262</v>
      </c>
      <c r="G1292" s="1" t="s">
        <v>1962</v>
      </c>
    </row>
    <row r="1293" spans="1:11" x14ac:dyDescent="0.2">
      <c r="G1293" s="1"/>
    </row>
    <row r="1294" spans="1:11" ht="16" x14ac:dyDescent="0.2">
      <c r="A1294">
        <v>2329</v>
      </c>
      <c r="B1294">
        <v>16552</v>
      </c>
      <c r="C1294">
        <v>5</v>
      </c>
      <c r="D1294">
        <v>10</v>
      </c>
      <c r="E1294">
        <v>262</v>
      </c>
      <c r="F1294">
        <v>46</v>
      </c>
      <c r="G1294" s="1" t="s">
        <v>1937</v>
      </c>
      <c r="H1294" t="s">
        <v>247</v>
      </c>
      <c r="I1294">
        <v>25</v>
      </c>
      <c r="K1294" s="4">
        <f t="shared" si="19"/>
        <v>0</v>
      </c>
    </row>
    <row r="1295" spans="1:11" x14ac:dyDescent="0.2">
      <c r="G1295" s="1"/>
    </row>
    <row r="1296" spans="1:11" ht="16" x14ac:dyDescent="0.2">
      <c r="A1296">
        <v>2330</v>
      </c>
      <c r="B1296">
        <v>16553</v>
      </c>
      <c r="C1296">
        <v>5</v>
      </c>
      <c r="D1296">
        <v>10</v>
      </c>
      <c r="E1296">
        <v>262</v>
      </c>
      <c r="F1296">
        <v>47</v>
      </c>
      <c r="G1296" s="1" t="s">
        <v>1938</v>
      </c>
      <c r="H1296" t="s">
        <v>247</v>
      </c>
      <c r="I1296">
        <v>25</v>
      </c>
      <c r="K1296" s="4">
        <f t="shared" ref="K1296:K1356" si="20">I1296*J1296</f>
        <v>0</v>
      </c>
    </row>
    <row r="1297" spans="1:11" x14ac:dyDescent="0.2">
      <c r="G1297" s="1"/>
    </row>
    <row r="1298" spans="1:11" ht="16" x14ac:dyDescent="0.2">
      <c r="A1298">
        <v>2331</v>
      </c>
      <c r="B1298">
        <v>16554</v>
      </c>
      <c r="C1298">
        <v>5</v>
      </c>
      <c r="D1298">
        <v>10</v>
      </c>
      <c r="E1298">
        <v>262</v>
      </c>
      <c r="F1298">
        <v>48</v>
      </c>
      <c r="G1298" s="1" t="s">
        <v>1939</v>
      </c>
      <c r="H1298" t="s">
        <v>247</v>
      </c>
      <c r="I1298">
        <v>25</v>
      </c>
      <c r="K1298" s="4">
        <f t="shared" si="20"/>
        <v>0</v>
      </c>
    </row>
    <row r="1299" spans="1:11" x14ac:dyDescent="0.2">
      <c r="G1299" s="1"/>
    </row>
    <row r="1300" spans="1:11" ht="16" x14ac:dyDescent="0.2">
      <c r="A1300">
        <v>2332</v>
      </c>
      <c r="B1300">
        <v>16555</v>
      </c>
      <c r="C1300">
        <v>5</v>
      </c>
      <c r="D1300">
        <v>10</v>
      </c>
      <c r="E1300">
        <v>262</v>
      </c>
      <c r="F1300">
        <v>49</v>
      </c>
      <c r="G1300" s="1" t="s">
        <v>1963</v>
      </c>
      <c r="H1300" t="s">
        <v>247</v>
      </c>
      <c r="I1300">
        <v>25</v>
      </c>
      <c r="K1300" s="4">
        <f t="shared" si="20"/>
        <v>0</v>
      </c>
    </row>
    <row r="1301" spans="1:11" x14ac:dyDescent="0.2">
      <c r="G1301" s="1"/>
    </row>
    <row r="1302" spans="1:11" ht="16" x14ac:dyDescent="0.2">
      <c r="A1302">
        <v>2333</v>
      </c>
      <c r="B1302">
        <v>16556</v>
      </c>
      <c r="C1302">
        <v>5</v>
      </c>
      <c r="D1302">
        <v>10</v>
      </c>
      <c r="E1302">
        <v>262</v>
      </c>
      <c r="F1302">
        <v>50</v>
      </c>
      <c r="G1302" s="1" t="s">
        <v>1883</v>
      </c>
      <c r="H1302" t="s">
        <v>247</v>
      </c>
      <c r="I1302">
        <v>20</v>
      </c>
      <c r="K1302" s="4">
        <f t="shared" si="20"/>
        <v>0</v>
      </c>
    </row>
    <row r="1303" spans="1:11" x14ac:dyDescent="0.2">
      <c r="G1303" s="1"/>
    </row>
    <row r="1304" spans="1:11" ht="16" x14ac:dyDescent="0.2">
      <c r="A1304">
        <v>2334</v>
      </c>
      <c r="B1304">
        <v>16557</v>
      </c>
      <c r="C1304">
        <v>5</v>
      </c>
      <c r="D1304">
        <v>10</v>
      </c>
      <c r="E1304">
        <v>262</v>
      </c>
      <c r="F1304">
        <v>51</v>
      </c>
      <c r="G1304" s="1" t="s">
        <v>1940</v>
      </c>
      <c r="H1304" t="s">
        <v>247</v>
      </c>
      <c r="I1304">
        <v>20</v>
      </c>
      <c r="K1304" s="4">
        <f t="shared" si="20"/>
        <v>0</v>
      </c>
    </row>
    <row r="1305" spans="1:11" x14ac:dyDescent="0.2">
      <c r="G1305" s="1"/>
    </row>
    <row r="1306" spans="1:11" ht="16" x14ac:dyDescent="0.2">
      <c r="A1306">
        <v>2335</v>
      </c>
      <c r="B1306">
        <v>16558</v>
      </c>
      <c r="C1306">
        <v>5</v>
      </c>
      <c r="D1306">
        <v>10</v>
      </c>
      <c r="E1306">
        <v>262</v>
      </c>
      <c r="F1306">
        <v>52</v>
      </c>
      <c r="G1306" s="1" t="s">
        <v>1882</v>
      </c>
      <c r="H1306" t="s">
        <v>247</v>
      </c>
      <c r="I1306">
        <v>20</v>
      </c>
      <c r="K1306" s="4">
        <f t="shared" si="20"/>
        <v>0</v>
      </c>
    </row>
    <row r="1307" spans="1:11" x14ac:dyDescent="0.2">
      <c r="G1307" s="1"/>
    </row>
    <row r="1308" spans="1:11" ht="16" x14ac:dyDescent="0.2">
      <c r="A1308">
        <v>2336</v>
      </c>
      <c r="B1308">
        <v>16559</v>
      </c>
      <c r="C1308">
        <v>5</v>
      </c>
      <c r="D1308">
        <v>10</v>
      </c>
      <c r="E1308">
        <v>262</v>
      </c>
      <c r="F1308">
        <v>53</v>
      </c>
      <c r="G1308" s="1" t="s">
        <v>1881</v>
      </c>
      <c r="H1308" t="s">
        <v>247</v>
      </c>
      <c r="I1308">
        <v>20</v>
      </c>
      <c r="K1308" s="4">
        <f t="shared" si="20"/>
        <v>0</v>
      </c>
    </row>
    <row r="1309" spans="1:11" x14ac:dyDescent="0.2">
      <c r="G1309" s="1"/>
    </row>
    <row r="1310" spans="1:11" ht="16" x14ac:dyDescent="0.2">
      <c r="A1310">
        <v>2337</v>
      </c>
      <c r="B1310">
        <v>16560</v>
      </c>
      <c r="C1310">
        <v>5</v>
      </c>
      <c r="D1310">
        <v>10</v>
      </c>
      <c r="E1310">
        <v>262</v>
      </c>
      <c r="F1310">
        <v>54</v>
      </c>
      <c r="G1310" s="1" t="s">
        <v>1964</v>
      </c>
      <c r="H1310" t="s">
        <v>1057</v>
      </c>
      <c r="I1310">
        <v>1</v>
      </c>
      <c r="K1310" s="4">
        <f t="shared" si="20"/>
        <v>0</v>
      </c>
    </row>
    <row r="1311" spans="1:11" x14ac:dyDescent="0.2">
      <c r="G1311" s="1"/>
    </row>
    <row r="1312" spans="1:11" ht="16" x14ac:dyDescent="0.2">
      <c r="A1312">
        <v>2338</v>
      </c>
      <c r="B1312">
        <v>16561</v>
      </c>
      <c r="C1312">
        <v>5</v>
      </c>
      <c r="D1312">
        <v>10</v>
      </c>
      <c r="E1312">
        <v>262</v>
      </c>
      <c r="G1312" s="1" t="s">
        <v>1791</v>
      </c>
    </row>
    <row r="1313" spans="1:12" x14ac:dyDescent="0.2">
      <c r="G1313" s="1"/>
    </row>
    <row r="1314" spans="1:12" ht="16" x14ac:dyDescent="0.2">
      <c r="A1314">
        <v>2339</v>
      </c>
      <c r="B1314">
        <v>16562</v>
      </c>
      <c r="C1314">
        <v>5</v>
      </c>
      <c r="D1314">
        <v>10</v>
      </c>
      <c r="E1314">
        <v>262</v>
      </c>
      <c r="F1314">
        <v>55</v>
      </c>
      <c r="G1314" s="1" t="s">
        <v>1841</v>
      </c>
      <c r="H1314" t="s">
        <v>1057</v>
      </c>
      <c r="I1314">
        <v>1</v>
      </c>
      <c r="K1314" s="4">
        <f t="shared" si="20"/>
        <v>0</v>
      </c>
    </row>
    <row r="1315" spans="1:12" x14ac:dyDescent="0.2">
      <c r="G1315" s="1"/>
    </row>
    <row r="1316" spans="1:12" ht="16" x14ac:dyDescent="0.2">
      <c r="A1316">
        <v>2340</v>
      </c>
      <c r="B1316">
        <v>16563</v>
      </c>
      <c r="C1316">
        <v>5</v>
      </c>
      <c r="D1316">
        <v>10</v>
      </c>
      <c r="E1316">
        <v>262</v>
      </c>
      <c r="G1316" s="1" t="s">
        <v>1793</v>
      </c>
    </row>
    <row r="1317" spans="1:12" x14ac:dyDescent="0.2">
      <c r="G1317" s="1"/>
    </row>
    <row r="1318" spans="1:12" ht="16" x14ac:dyDescent="0.2">
      <c r="A1318">
        <v>2341</v>
      </c>
      <c r="B1318">
        <v>16564</v>
      </c>
      <c r="C1318">
        <v>5</v>
      </c>
      <c r="D1318">
        <v>10</v>
      </c>
      <c r="E1318">
        <v>262</v>
      </c>
      <c r="F1318">
        <v>56</v>
      </c>
      <c r="G1318" s="1" t="s">
        <v>1842</v>
      </c>
      <c r="H1318" t="s">
        <v>1057</v>
      </c>
      <c r="I1318">
        <v>1</v>
      </c>
      <c r="K1318" s="4">
        <f t="shared" si="20"/>
        <v>0</v>
      </c>
    </row>
    <row r="1319" spans="1:12" x14ac:dyDescent="0.2">
      <c r="G1319" s="1"/>
      <c r="L1319" s="4">
        <f>SUM(K1186:K1318)</f>
        <v>0</v>
      </c>
    </row>
    <row r="1320" spans="1:12" x14ac:dyDescent="0.2">
      <c r="A1320">
        <v>2342</v>
      </c>
      <c r="B1320">
        <v>0</v>
      </c>
      <c r="C1320">
        <v>5</v>
      </c>
      <c r="D1320">
        <v>10</v>
      </c>
      <c r="G1320" s="1"/>
    </row>
    <row r="1321" spans="1:12" x14ac:dyDescent="0.2">
      <c r="G1321" s="1"/>
    </row>
    <row r="1322" spans="1:12" ht="16" x14ac:dyDescent="0.2">
      <c r="A1322">
        <v>2343</v>
      </c>
      <c r="B1322">
        <v>19024</v>
      </c>
      <c r="C1322">
        <v>5</v>
      </c>
      <c r="D1322">
        <v>11</v>
      </c>
      <c r="E1322">
        <v>264</v>
      </c>
      <c r="G1322" s="1" t="s">
        <v>1965</v>
      </c>
    </row>
    <row r="1323" spans="1:12" x14ac:dyDescent="0.2">
      <c r="G1323" s="1"/>
    </row>
    <row r="1324" spans="1:12" ht="32" x14ac:dyDescent="0.2">
      <c r="A1324">
        <v>2344</v>
      </c>
      <c r="B1324">
        <v>19063</v>
      </c>
      <c r="C1324">
        <v>5</v>
      </c>
      <c r="D1324">
        <v>11</v>
      </c>
      <c r="E1324">
        <v>264</v>
      </c>
      <c r="G1324" s="1" t="s">
        <v>1637</v>
      </c>
    </row>
    <row r="1325" spans="1:12" x14ac:dyDescent="0.2">
      <c r="G1325" s="1"/>
    </row>
    <row r="1326" spans="1:12" ht="16" x14ac:dyDescent="0.2">
      <c r="A1326">
        <v>2345</v>
      </c>
      <c r="B1326">
        <v>16240</v>
      </c>
      <c r="C1326">
        <v>5</v>
      </c>
      <c r="D1326">
        <v>11</v>
      </c>
      <c r="E1326">
        <v>264</v>
      </c>
      <c r="G1326" s="1" t="s">
        <v>1966</v>
      </c>
    </row>
    <row r="1327" spans="1:12" x14ac:dyDescent="0.2">
      <c r="G1327" s="1"/>
    </row>
    <row r="1328" spans="1:12" ht="16" x14ac:dyDescent="0.2">
      <c r="A1328">
        <v>2346</v>
      </c>
      <c r="B1328">
        <v>16241</v>
      </c>
      <c r="C1328">
        <v>5</v>
      </c>
      <c r="D1328">
        <v>11</v>
      </c>
      <c r="E1328">
        <v>264</v>
      </c>
      <c r="F1328">
        <v>1</v>
      </c>
      <c r="G1328" s="1" t="s">
        <v>1967</v>
      </c>
      <c r="H1328" t="s">
        <v>247</v>
      </c>
      <c r="I1328">
        <v>2</v>
      </c>
      <c r="K1328" s="4">
        <f t="shared" si="20"/>
        <v>0</v>
      </c>
    </row>
    <row r="1329" spans="1:11" x14ac:dyDescent="0.2">
      <c r="G1329" s="1"/>
    </row>
    <row r="1330" spans="1:11" ht="16" x14ac:dyDescent="0.2">
      <c r="A1330">
        <v>2347</v>
      </c>
      <c r="B1330">
        <v>16296</v>
      </c>
      <c r="C1330">
        <v>5</v>
      </c>
      <c r="D1330">
        <v>11</v>
      </c>
      <c r="E1330">
        <v>264</v>
      </c>
      <c r="G1330" s="1" t="s">
        <v>1829</v>
      </c>
    </row>
    <row r="1331" spans="1:11" x14ac:dyDescent="0.2">
      <c r="G1331" s="1"/>
    </row>
    <row r="1332" spans="1:11" ht="16" x14ac:dyDescent="0.2">
      <c r="A1332">
        <v>2348</v>
      </c>
      <c r="B1332">
        <v>16242</v>
      </c>
      <c r="C1332">
        <v>5</v>
      </c>
      <c r="D1332">
        <v>11</v>
      </c>
      <c r="E1332">
        <v>264</v>
      </c>
      <c r="F1332">
        <v>2</v>
      </c>
      <c r="G1332" s="1" t="s">
        <v>1968</v>
      </c>
      <c r="H1332" t="s">
        <v>247</v>
      </c>
      <c r="I1332">
        <v>4</v>
      </c>
      <c r="K1332" s="4">
        <f t="shared" si="20"/>
        <v>0</v>
      </c>
    </row>
    <row r="1333" spans="1:11" x14ac:dyDescent="0.2">
      <c r="G1333" s="1"/>
    </row>
    <row r="1334" spans="1:11" ht="16" x14ac:dyDescent="0.2">
      <c r="A1334">
        <v>2349</v>
      </c>
      <c r="B1334">
        <v>16243</v>
      </c>
      <c r="C1334">
        <v>5</v>
      </c>
      <c r="D1334">
        <v>11</v>
      </c>
      <c r="E1334">
        <v>264</v>
      </c>
      <c r="F1334">
        <v>3</v>
      </c>
      <c r="G1334" s="1" t="s">
        <v>1969</v>
      </c>
      <c r="H1334" t="s">
        <v>247</v>
      </c>
      <c r="I1334">
        <v>12</v>
      </c>
      <c r="K1334" s="4">
        <f t="shared" si="20"/>
        <v>0</v>
      </c>
    </row>
    <row r="1335" spans="1:11" x14ac:dyDescent="0.2">
      <c r="G1335" s="1"/>
    </row>
    <row r="1336" spans="1:11" ht="16" x14ac:dyDescent="0.2">
      <c r="A1336">
        <v>2350</v>
      </c>
      <c r="B1336">
        <v>16244</v>
      </c>
      <c r="C1336">
        <v>5</v>
      </c>
      <c r="D1336">
        <v>11</v>
      </c>
      <c r="E1336">
        <v>264</v>
      </c>
      <c r="F1336">
        <v>4</v>
      </c>
      <c r="G1336" s="1" t="s">
        <v>1970</v>
      </c>
      <c r="H1336" t="s">
        <v>247</v>
      </c>
      <c r="I1336">
        <v>9</v>
      </c>
      <c r="K1336" s="4">
        <f t="shared" si="20"/>
        <v>0</v>
      </c>
    </row>
    <row r="1337" spans="1:11" x14ac:dyDescent="0.2">
      <c r="G1337" s="1"/>
    </row>
    <row r="1338" spans="1:11" ht="16" x14ac:dyDescent="0.2">
      <c r="A1338">
        <v>2351</v>
      </c>
      <c r="B1338">
        <v>16245</v>
      </c>
      <c r="C1338">
        <v>5</v>
      </c>
      <c r="D1338">
        <v>11</v>
      </c>
      <c r="E1338">
        <v>264</v>
      </c>
      <c r="G1338" s="1" t="s">
        <v>1830</v>
      </c>
    </row>
    <row r="1339" spans="1:11" x14ac:dyDescent="0.2">
      <c r="G1339" s="1"/>
    </row>
    <row r="1340" spans="1:11" ht="16" x14ac:dyDescent="0.2">
      <c r="A1340">
        <v>2352</v>
      </c>
      <c r="B1340">
        <v>16247</v>
      </c>
      <c r="C1340">
        <v>5</v>
      </c>
      <c r="D1340">
        <v>11</v>
      </c>
      <c r="E1340">
        <v>264</v>
      </c>
      <c r="F1340">
        <v>5</v>
      </c>
      <c r="G1340" s="1" t="s">
        <v>1971</v>
      </c>
      <c r="H1340" t="s">
        <v>247</v>
      </c>
      <c r="I1340">
        <v>12</v>
      </c>
      <c r="K1340" s="4">
        <f t="shared" si="20"/>
        <v>0</v>
      </c>
    </row>
    <row r="1341" spans="1:11" x14ac:dyDescent="0.2">
      <c r="G1341" s="1"/>
    </row>
    <row r="1342" spans="1:11" ht="16" x14ac:dyDescent="0.2">
      <c r="A1342">
        <v>2353</v>
      </c>
      <c r="B1342">
        <v>16248</v>
      </c>
      <c r="C1342">
        <v>5</v>
      </c>
      <c r="D1342">
        <v>11</v>
      </c>
      <c r="E1342">
        <v>264</v>
      </c>
      <c r="F1342">
        <v>6</v>
      </c>
      <c r="G1342" s="1" t="s">
        <v>1972</v>
      </c>
      <c r="H1342" t="s">
        <v>247</v>
      </c>
      <c r="I1342">
        <v>2</v>
      </c>
      <c r="K1342" s="4">
        <f t="shared" si="20"/>
        <v>0</v>
      </c>
    </row>
    <row r="1343" spans="1:11" x14ac:dyDescent="0.2">
      <c r="G1343" s="1"/>
    </row>
    <row r="1344" spans="1:11" ht="16" x14ac:dyDescent="0.2">
      <c r="A1344">
        <v>2354</v>
      </c>
      <c r="B1344">
        <v>16249</v>
      </c>
      <c r="C1344">
        <v>5</v>
      </c>
      <c r="D1344">
        <v>11</v>
      </c>
      <c r="E1344">
        <v>264</v>
      </c>
      <c r="G1344" s="1" t="s">
        <v>1759</v>
      </c>
    </row>
    <row r="1345" spans="1:11" x14ac:dyDescent="0.2">
      <c r="G1345" s="1"/>
    </row>
    <row r="1346" spans="1:11" ht="16" x14ac:dyDescent="0.2">
      <c r="A1346">
        <v>2355</v>
      </c>
      <c r="B1346">
        <v>16252</v>
      </c>
      <c r="C1346">
        <v>5</v>
      </c>
      <c r="D1346">
        <v>11</v>
      </c>
      <c r="E1346">
        <v>264</v>
      </c>
      <c r="F1346">
        <v>7</v>
      </c>
      <c r="G1346" s="1" t="s">
        <v>1969</v>
      </c>
      <c r="H1346" t="s">
        <v>247</v>
      </c>
      <c r="I1346">
        <v>14</v>
      </c>
      <c r="K1346" s="4">
        <f t="shared" si="20"/>
        <v>0</v>
      </c>
    </row>
    <row r="1347" spans="1:11" x14ac:dyDescent="0.2">
      <c r="G1347" s="1"/>
    </row>
    <row r="1348" spans="1:11" ht="16" x14ac:dyDescent="0.2">
      <c r="A1348">
        <v>2356</v>
      </c>
      <c r="B1348">
        <v>16254</v>
      </c>
      <c r="C1348">
        <v>5</v>
      </c>
      <c r="D1348">
        <v>11</v>
      </c>
      <c r="E1348">
        <v>264</v>
      </c>
      <c r="F1348">
        <v>8</v>
      </c>
      <c r="G1348" s="1" t="s">
        <v>1973</v>
      </c>
      <c r="H1348" t="s">
        <v>247</v>
      </c>
      <c r="I1348">
        <v>4</v>
      </c>
      <c r="K1348" s="4">
        <f t="shared" si="20"/>
        <v>0</v>
      </c>
    </row>
    <row r="1349" spans="1:11" x14ac:dyDescent="0.2">
      <c r="G1349" s="1"/>
    </row>
    <row r="1350" spans="1:11" ht="16" x14ac:dyDescent="0.2">
      <c r="A1350">
        <v>2357</v>
      </c>
      <c r="B1350">
        <v>16256</v>
      </c>
      <c r="C1350">
        <v>5</v>
      </c>
      <c r="D1350">
        <v>11</v>
      </c>
      <c r="E1350">
        <v>264</v>
      </c>
      <c r="G1350" s="1" t="s">
        <v>1974</v>
      </c>
    </row>
    <row r="1351" spans="1:11" x14ac:dyDescent="0.2">
      <c r="G1351" s="1"/>
    </row>
    <row r="1352" spans="1:11" ht="16" x14ac:dyDescent="0.2">
      <c r="A1352">
        <v>2358</v>
      </c>
      <c r="B1352">
        <v>16262</v>
      </c>
      <c r="C1352">
        <v>5</v>
      </c>
      <c r="D1352">
        <v>11</v>
      </c>
      <c r="E1352">
        <v>264</v>
      </c>
      <c r="F1352">
        <v>9</v>
      </c>
      <c r="G1352" s="1" t="s">
        <v>1491</v>
      </c>
      <c r="H1352" t="s">
        <v>247</v>
      </c>
      <c r="I1352">
        <v>8</v>
      </c>
      <c r="K1352" s="4">
        <f t="shared" si="20"/>
        <v>0</v>
      </c>
    </row>
    <row r="1353" spans="1:11" x14ac:dyDescent="0.2">
      <c r="G1353" s="1"/>
    </row>
    <row r="1354" spans="1:11" ht="16" x14ac:dyDescent="0.2">
      <c r="A1354">
        <v>2359</v>
      </c>
      <c r="B1354">
        <v>16263</v>
      </c>
      <c r="C1354">
        <v>5</v>
      </c>
      <c r="D1354">
        <v>11</v>
      </c>
      <c r="E1354">
        <v>264</v>
      </c>
      <c r="F1354">
        <v>10</v>
      </c>
      <c r="G1354" s="1" t="s">
        <v>1969</v>
      </c>
      <c r="H1354" t="s">
        <v>247</v>
      </c>
      <c r="I1354">
        <v>12</v>
      </c>
      <c r="K1354" s="4">
        <f t="shared" si="20"/>
        <v>0</v>
      </c>
    </row>
    <row r="1355" spans="1:11" x14ac:dyDescent="0.2">
      <c r="G1355" s="1"/>
    </row>
    <row r="1356" spans="1:11" ht="16" x14ac:dyDescent="0.2">
      <c r="A1356">
        <v>2360</v>
      </c>
      <c r="B1356">
        <v>16265</v>
      </c>
      <c r="C1356">
        <v>5</v>
      </c>
      <c r="D1356">
        <v>11</v>
      </c>
      <c r="E1356">
        <v>265</v>
      </c>
      <c r="F1356">
        <v>11</v>
      </c>
      <c r="G1356" s="1" t="s">
        <v>1972</v>
      </c>
      <c r="H1356" t="s">
        <v>247</v>
      </c>
      <c r="I1356">
        <v>15</v>
      </c>
      <c r="K1356" s="4">
        <f t="shared" si="20"/>
        <v>0</v>
      </c>
    </row>
    <row r="1357" spans="1:11" x14ac:dyDescent="0.2">
      <c r="G1357" s="1"/>
    </row>
    <row r="1358" spans="1:11" ht="16" x14ac:dyDescent="0.2">
      <c r="A1358">
        <v>2361</v>
      </c>
      <c r="B1358">
        <v>16278</v>
      </c>
      <c r="C1358">
        <v>5</v>
      </c>
      <c r="D1358">
        <v>11</v>
      </c>
      <c r="E1358">
        <v>265</v>
      </c>
      <c r="G1358" s="1" t="s">
        <v>1975</v>
      </c>
    </row>
    <row r="1359" spans="1:11" x14ac:dyDescent="0.2">
      <c r="G1359" s="1"/>
    </row>
    <row r="1360" spans="1:11" ht="16" x14ac:dyDescent="0.2">
      <c r="A1360">
        <v>2362</v>
      </c>
      <c r="B1360">
        <v>16352</v>
      </c>
      <c r="C1360">
        <v>5</v>
      </c>
      <c r="D1360">
        <v>11</v>
      </c>
      <c r="E1360">
        <v>265</v>
      </c>
      <c r="F1360">
        <v>12</v>
      </c>
      <c r="G1360" s="1" t="s">
        <v>1491</v>
      </c>
      <c r="H1360" t="s">
        <v>247</v>
      </c>
      <c r="I1360">
        <v>12</v>
      </c>
      <c r="K1360" s="4">
        <f t="shared" ref="K1360:K1422" si="21">I1360*J1360</f>
        <v>0</v>
      </c>
    </row>
    <row r="1361" spans="1:11" x14ac:dyDescent="0.2">
      <c r="G1361" s="1"/>
    </row>
    <row r="1362" spans="1:11" ht="16" x14ac:dyDescent="0.2">
      <c r="A1362">
        <v>2363</v>
      </c>
      <c r="B1362">
        <v>16312</v>
      </c>
      <c r="C1362">
        <v>5</v>
      </c>
      <c r="D1362">
        <v>11</v>
      </c>
      <c r="E1362">
        <v>265</v>
      </c>
      <c r="G1362" s="1" t="s">
        <v>1976</v>
      </c>
    </row>
    <row r="1363" spans="1:11" x14ac:dyDescent="0.2">
      <c r="G1363" s="1"/>
    </row>
    <row r="1364" spans="1:11" ht="16" x14ac:dyDescent="0.2">
      <c r="A1364">
        <v>2364</v>
      </c>
      <c r="B1364">
        <v>16314</v>
      </c>
      <c r="C1364">
        <v>5</v>
      </c>
      <c r="D1364">
        <v>11</v>
      </c>
      <c r="E1364">
        <v>265</v>
      </c>
      <c r="F1364">
        <v>13</v>
      </c>
      <c r="G1364" s="1" t="s">
        <v>1972</v>
      </c>
      <c r="H1364" t="s">
        <v>247</v>
      </c>
      <c r="I1364">
        <v>1</v>
      </c>
      <c r="K1364" s="4">
        <f t="shared" si="21"/>
        <v>0</v>
      </c>
    </row>
    <row r="1365" spans="1:11" x14ac:dyDescent="0.2">
      <c r="G1365" s="1"/>
    </row>
    <row r="1366" spans="1:11" ht="16" x14ac:dyDescent="0.2">
      <c r="A1366">
        <v>2365</v>
      </c>
      <c r="B1366">
        <v>16317</v>
      </c>
      <c r="C1366">
        <v>5</v>
      </c>
      <c r="D1366">
        <v>11</v>
      </c>
      <c r="E1366">
        <v>265</v>
      </c>
      <c r="G1366" s="1" t="s">
        <v>1977</v>
      </c>
    </row>
    <row r="1367" spans="1:11" x14ac:dyDescent="0.2">
      <c r="G1367" s="1"/>
    </row>
    <row r="1368" spans="1:11" ht="16" x14ac:dyDescent="0.2">
      <c r="A1368">
        <v>2366</v>
      </c>
      <c r="B1368">
        <v>16319</v>
      </c>
      <c r="C1368">
        <v>5</v>
      </c>
      <c r="D1368">
        <v>11</v>
      </c>
      <c r="E1368">
        <v>265</v>
      </c>
      <c r="F1368">
        <v>14</v>
      </c>
      <c r="G1368" s="1" t="s">
        <v>1973</v>
      </c>
      <c r="H1368" t="s">
        <v>247</v>
      </c>
      <c r="I1368">
        <v>3</v>
      </c>
      <c r="K1368" s="4">
        <f t="shared" si="21"/>
        <v>0</v>
      </c>
    </row>
    <row r="1369" spans="1:11" x14ac:dyDescent="0.2">
      <c r="G1369" s="1"/>
    </row>
    <row r="1370" spans="1:11" ht="16" x14ac:dyDescent="0.2">
      <c r="A1370">
        <v>2367</v>
      </c>
      <c r="B1370">
        <v>16322</v>
      </c>
      <c r="C1370">
        <v>5</v>
      </c>
      <c r="D1370">
        <v>11</v>
      </c>
      <c r="E1370">
        <v>265</v>
      </c>
      <c r="G1370" s="1" t="s">
        <v>1978</v>
      </c>
    </row>
    <row r="1371" spans="1:11" x14ac:dyDescent="0.2">
      <c r="G1371" s="1"/>
    </row>
    <row r="1372" spans="1:11" ht="16" x14ac:dyDescent="0.2">
      <c r="A1372">
        <v>2368</v>
      </c>
      <c r="B1372">
        <v>16328</v>
      </c>
      <c r="C1372">
        <v>5</v>
      </c>
      <c r="D1372">
        <v>11</v>
      </c>
      <c r="E1372">
        <v>265</v>
      </c>
      <c r="F1372">
        <v>15</v>
      </c>
      <c r="G1372" s="1" t="s">
        <v>1979</v>
      </c>
      <c r="H1372" t="s">
        <v>247</v>
      </c>
      <c r="I1372">
        <v>10</v>
      </c>
      <c r="K1372" s="4">
        <f t="shared" si="21"/>
        <v>0</v>
      </c>
    </row>
    <row r="1373" spans="1:11" x14ac:dyDescent="0.2">
      <c r="G1373" s="1"/>
    </row>
    <row r="1374" spans="1:11" ht="16" x14ac:dyDescent="0.2">
      <c r="A1374">
        <v>2369</v>
      </c>
      <c r="B1374">
        <v>16330</v>
      </c>
      <c r="C1374">
        <v>5</v>
      </c>
      <c r="D1374">
        <v>11</v>
      </c>
      <c r="E1374">
        <v>265</v>
      </c>
      <c r="G1374" s="1" t="s">
        <v>1980</v>
      </c>
    </row>
    <row r="1375" spans="1:11" x14ac:dyDescent="0.2">
      <c r="G1375" s="1"/>
    </row>
    <row r="1376" spans="1:11" ht="16" x14ac:dyDescent="0.2">
      <c r="A1376">
        <v>2370</v>
      </c>
      <c r="B1376">
        <v>16359</v>
      </c>
      <c r="C1376">
        <v>5</v>
      </c>
      <c r="D1376">
        <v>11</v>
      </c>
      <c r="E1376">
        <v>265</v>
      </c>
      <c r="F1376">
        <v>16</v>
      </c>
      <c r="G1376" s="1" t="s">
        <v>1981</v>
      </c>
      <c r="H1376" t="s">
        <v>247</v>
      </c>
      <c r="I1376">
        <v>1</v>
      </c>
      <c r="K1376" s="4">
        <f t="shared" si="21"/>
        <v>0</v>
      </c>
    </row>
    <row r="1377" spans="1:11" x14ac:dyDescent="0.2">
      <c r="G1377" s="1"/>
    </row>
    <row r="1378" spans="1:11" ht="16" x14ac:dyDescent="0.2">
      <c r="A1378">
        <v>2371</v>
      </c>
      <c r="B1378">
        <v>16335</v>
      </c>
      <c r="C1378">
        <v>5</v>
      </c>
      <c r="D1378">
        <v>11</v>
      </c>
      <c r="E1378">
        <v>265</v>
      </c>
      <c r="G1378" s="1" t="s">
        <v>1982</v>
      </c>
    </row>
    <row r="1379" spans="1:11" x14ac:dyDescent="0.2">
      <c r="G1379" s="1"/>
    </row>
    <row r="1380" spans="1:11" ht="32" x14ac:dyDescent="0.2">
      <c r="A1380">
        <v>2372</v>
      </c>
      <c r="B1380">
        <v>16340</v>
      </c>
      <c r="C1380">
        <v>5</v>
      </c>
      <c r="D1380">
        <v>11</v>
      </c>
      <c r="E1380">
        <v>265</v>
      </c>
      <c r="F1380">
        <v>17</v>
      </c>
      <c r="G1380" s="1" t="s">
        <v>1983</v>
      </c>
      <c r="H1380" t="s">
        <v>247</v>
      </c>
      <c r="I1380">
        <v>1</v>
      </c>
      <c r="K1380" s="4">
        <f t="shared" si="21"/>
        <v>0</v>
      </c>
    </row>
    <row r="1381" spans="1:11" x14ac:dyDescent="0.2">
      <c r="G1381" s="1"/>
    </row>
    <row r="1382" spans="1:11" ht="16" x14ac:dyDescent="0.2">
      <c r="A1382">
        <v>2373</v>
      </c>
      <c r="B1382">
        <v>16343</v>
      </c>
      <c r="C1382">
        <v>5</v>
      </c>
      <c r="D1382">
        <v>11</v>
      </c>
      <c r="E1382">
        <v>265</v>
      </c>
      <c r="G1382" s="1" t="s">
        <v>1984</v>
      </c>
    </row>
    <row r="1383" spans="1:11" x14ac:dyDescent="0.2">
      <c r="G1383" s="1"/>
    </row>
    <row r="1384" spans="1:11" ht="32" x14ac:dyDescent="0.2">
      <c r="A1384">
        <v>2374</v>
      </c>
      <c r="B1384">
        <v>16344</v>
      </c>
      <c r="C1384">
        <v>5</v>
      </c>
      <c r="D1384">
        <v>11</v>
      </c>
      <c r="E1384">
        <v>265</v>
      </c>
      <c r="G1384" s="1" t="s">
        <v>1985</v>
      </c>
    </row>
    <row r="1385" spans="1:11" x14ac:dyDescent="0.2">
      <c r="G1385" s="1"/>
    </row>
    <row r="1386" spans="1:11" ht="16" x14ac:dyDescent="0.2">
      <c r="A1386">
        <v>2375</v>
      </c>
      <c r="B1386">
        <v>16346</v>
      </c>
      <c r="C1386">
        <v>5</v>
      </c>
      <c r="D1386">
        <v>11</v>
      </c>
      <c r="E1386">
        <v>265</v>
      </c>
      <c r="G1386" s="1" t="s">
        <v>1986</v>
      </c>
    </row>
    <row r="1387" spans="1:11" x14ac:dyDescent="0.2">
      <c r="G1387" s="1"/>
    </row>
    <row r="1388" spans="1:11" ht="16" x14ac:dyDescent="0.2">
      <c r="A1388">
        <v>2376</v>
      </c>
      <c r="B1388">
        <v>16347</v>
      </c>
      <c r="C1388">
        <v>5</v>
      </c>
      <c r="D1388">
        <v>11</v>
      </c>
      <c r="E1388">
        <v>265</v>
      </c>
      <c r="F1388">
        <v>18</v>
      </c>
      <c r="G1388" s="1" t="s">
        <v>1972</v>
      </c>
      <c r="H1388" t="s">
        <v>292</v>
      </c>
      <c r="I1388">
        <v>46</v>
      </c>
      <c r="K1388" s="4">
        <f t="shared" si="21"/>
        <v>0</v>
      </c>
    </row>
    <row r="1389" spans="1:11" x14ac:dyDescent="0.2">
      <c r="G1389" s="1"/>
    </row>
    <row r="1390" spans="1:11" ht="16" x14ac:dyDescent="0.2">
      <c r="A1390">
        <v>2377</v>
      </c>
      <c r="B1390">
        <v>16348</v>
      </c>
      <c r="C1390">
        <v>5</v>
      </c>
      <c r="D1390">
        <v>11</v>
      </c>
      <c r="E1390">
        <v>265</v>
      </c>
      <c r="F1390">
        <v>19</v>
      </c>
      <c r="G1390" s="1" t="s">
        <v>1969</v>
      </c>
      <c r="H1390" t="s">
        <v>292</v>
      </c>
      <c r="I1390">
        <v>12</v>
      </c>
      <c r="K1390" s="4">
        <f t="shared" si="21"/>
        <v>0</v>
      </c>
    </row>
    <row r="1391" spans="1:11" x14ac:dyDescent="0.2">
      <c r="G1391" s="1"/>
    </row>
    <row r="1392" spans="1:11" ht="16" x14ac:dyDescent="0.2">
      <c r="A1392">
        <v>2378</v>
      </c>
      <c r="B1392">
        <v>16349</v>
      </c>
      <c r="C1392">
        <v>5</v>
      </c>
      <c r="D1392">
        <v>11</v>
      </c>
      <c r="E1392">
        <v>265</v>
      </c>
      <c r="G1392" s="1" t="s">
        <v>1561</v>
      </c>
    </row>
    <row r="1393" spans="1:11" x14ac:dyDescent="0.2">
      <c r="G1393" s="1"/>
    </row>
    <row r="1394" spans="1:11" ht="16" x14ac:dyDescent="0.2">
      <c r="A1394">
        <v>2379</v>
      </c>
      <c r="B1394">
        <v>16350</v>
      </c>
      <c r="C1394">
        <v>5</v>
      </c>
      <c r="D1394">
        <v>11</v>
      </c>
      <c r="E1394">
        <v>265</v>
      </c>
      <c r="F1394">
        <v>20</v>
      </c>
      <c r="G1394" s="1" t="s">
        <v>1987</v>
      </c>
      <c r="H1394" t="s">
        <v>292</v>
      </c>
      <c r="I1394">
        <v>12</v>
      </c>
      <c r="K1394" s="4">
        <f t="shared" si="21"/>
        <v>0</v>
      </c>
    </row>
    <row r="1395" spans="1:11" x14ac:dyDescent="0.2">
      <c r="G1395" s="1"/>
    </row>
    <row r="1396" spans="1:11" ht="16" x14ac:dyDescent="0.2">
      <c r="A1396">
        <v>2380</v>
      </c>
      <c r="B1396">
        <v>16351</v>
      </c>
      <c r="C1396">
        <v>5</v>
      </c>
      <c r="D1396">
        <v>11</v>
      </c>
      <c r="E1396">
        <v>265</v>
      </c>
      <c r="F1396">
        <v>21</v>
      </c>
      <c r="G1396" s="1" t="s">
        <v>1988</v>
      </c>
      <c r="H1396" t="s">
        <v>292</v>
      </c>
      <c r="I1396">
        <v>12</v>
      </c>
      <c r="K1396" s="4">
        <f t="shared" si="21"/>
        <v>0</v>
      </c>
    </row>
    <row r="1397" spans="1:11" x14ac:dyDescent="0.2">
      <c r="G1397" s="1"/>
    </row>
    <row r="1398" spans="1:11" ht="16" x14ac:dyDescent="0.2">
      <c r="A1398">
        <v>2381</v>
      </c>
      <c r="B1398">
        <v>16360</v>
      </c>
      <c r="C1398">
        <v>5</v>
      </c>
      <c r="D1398">
        <v>11</v>
      </c>
      <c r="E1398">
        <v>266</v>
      </c>
      <c r="G1398" s="1" t="s">
        <v>1989</v>
      </c>
    </row>
    <row r="1399" spans="1:11" x14ac:dyDescent="0.2">
      <c r="G1399" s="1"/>
    </row>
    <row r="1400" spans="1:11" ht="32" x14ac:dyDescent="0.2">
      <c r="A1400">
        <v>2382</v>
      </c>
      <c r="B1400">
        <v>16361</v>
      </c>
      <c r="C1400">
        <v>5</v>
      </c>
      <c r="D1400">
        <v>11</v>
      </c>
      <c r="E1400">
        <v>266</v>
      </c>
      <c r="G1400" s="1" t="s">
        <v>1990</v>
      </c>
    </row>
    <row r="1401" spans="1:11" x14ac:dyDescent="0.2">
      <c r="G1401" s="1"/>
    </row>
    <row r="1402" spans="1:11" ht="16" x14ac:dyDescent="0.2">
      <c r="A1402">
        <v>2383</v>
      </c>
      <c r="B1402">
        <v>16362</v>
      </c>
      <c r="C1402">
        <v>5</v>
      </c>
      <c r="D1402">
        <v>11</v>
      </c>
      <c r="E1402">
        <v>266</v>
      </c>
      <c r="F1402">
        <v>22</v>
      </c>
      <c r="G1402" s="1" t="s">
        <v>1972</v>
      </c>
      <c r="H1402" t="s">
        <v>292</v>
      </c>
      <c r="I1402">
        <v>6</v>
      </c>
      <c r="K1402" s="4">
        <f t="shared" si="21"/>
        <v>0</v>
      </c>
    </row>
    <row r="1403" spans="1:11" x14ac:dyDescent="0.2">
      <c r="G1403" s="1"/>
    </row>
    <row r="1404" spans="1:11" ht="16" x14ac:dyDescent="0.2">
      <c r="A1404">
        <v>2384</v>
      </c>
      <c r="B1404">
        <v>16363</v>
      </c>
      <c r="C1404">
        <v>5</v>
      </c>
      <c r="D1404">
        <v>11</v>
      </c>
      <c r="E1404">
        <v>266</v>
      </c>
      <c r="F1404">
        <v>23</v>
      </c>
      <c r="G1404" s="1" t="s">
        <v>1991</v>
      </c>
      <c r="H1404" t="s">
        <v>292</v>
      </c>
      <c r="I1404">
        <v>2</v>
      </c>
      <c r="K1404" s="4">
        <f t="shared" si="21"/>
        <v>0</v>
      </c>
    </row>
    <row r="1405" spans="1:11" x14ac:dyDescent="0.2">
      <c r="G1405" s="1"/>
    </row>
    <row r="1406" spans="1:11" ht="16" x14ac:dyDescent="0.2">
      <c r="A1406">
        <v>2385</v>
      </c>
      <c r="B1406">
        <v>16364</v>
      </c>
      <c r="C1406">
        <v>5</v>
      </c>
      <c r="D1406">
        <v>11</v>
      </c>
      <c r="E1406">
        <v>266</v>
      </c>
      <c r="G1406" s="1" t="s">
        <v>1560</v>
      </c>
    </row>
    <row r="1407" spans="1:11" x14ac:dyDescent="0.2">
      <c r="G1407" s="1"/>
    </row>
    <row r="1408" spans="1:11" ht="32" x14ac:dyDescent="0.2">
      <c r="A1408">
        <v>2386</v>
      </c>
      <c r="B1408">
        <v>16366</v>
      </c>
      <c r="C1408">
        <v>5</v>
      </c>
      <c r="D1408">
        <v>11</v>
      </c>
      <c r="E1408">
        <v>266</v>
      </c>
      <c r="G1408" s="1" t="s">
        <v>1990</v>
      </c>
    </row>
    <row r="1409" spans="1:11" x14ac:dyDescent="0.2">
      <c r="G1409" s="1"/>
    </row>
    <row r="1410" spans="1:11" ht="16" x14ac:dyDescent="0.2">
      <c r="A1410">
        <v>2387</v>
      </c>
      <c r="B1410">
        <v>16371</v>
      </c>
      <c r="C1410">
        <v>5</v>
      </c>
      <c r="D1410">
        <v>11</v>
      </c>
      <c r="E1410">
        <v>266</v>
      </c>
      <c r="F1410">
        <v>24</v>
      </c>
      <c r="G1410" s="1" t="s">
        <v>1992</v>
      </c>
      <c r="H1410" t="s">
        <v>247</v>
      </c>
      <c r="I1410">
        <v>18</v>
      </c>
      <c r="K1410" s="4">
        <f t="shared" si="21"/>
        <v>0</v>
      </c>
    </row>
    <row r="1411" spans="1:11" x14ac:dyDescent="0.2">
      <c r="G1411" s="1"/>
    </row>
    <row r="1412" spans="1:11" ht="16" x14ac:dyDescent="0.2">
      <c r="A1412">
        <v>2388</v>
      </c>
      <c r="B1412">
        <v>16376</v>
      </c>
      <c r="C1412">
        <v>5</v>
      </c>
      <c r="D1412">
        <v>11</v>
      </c>
      <c r="E1412">
        <v>266</v>
      </c>
      <c r="F1412">
        <v>25</v>
      </c>
      <c r="G1412" s="1" t="s">
        <v>1993</v>
      </c>
      <c r="H1412" t="s">
        <v>247</v>
      </c>
      <c r="I1412">
        <v>2</v>
      </c>
      <c r="K1412" s="4">
        <f t="shared" si="21"/>
        <v>0</v>
      </c>
    </row>
    <row r="1413" spans="1:11" x14ac:dyDescent="0.2">
      <c r="G1413" s="1"/>
    </row>
    <row r="1414" spans="1:11" ht="16" x14ac:dyDescent="0.2">
      <c r="A1414">
        <v>2389</v>
      </c>
      <c r="B1414">
        <v>16378</v>
      </c>
      <c r="C1414">
        <v>5</v>
      </c>
      <c r="D1414">
        <v>11</v>
      </c>
      <c r="E1414">
        <v>266</v>
      </c>
      <c r="G1414" s="1" t="s">
        <v>1824</v>
      </c>
    </row>
    <row r="1415" spans="1:11" x14ac:dyDescent="0.2">
      <c r="G1415" s="1"/>
    </row>
    <row r="1416" spans="1:11" ht="32" x14ac:dyDescent="0.2">
      <c r="A1416">
        <v>2390</v>
      </c>
      <c r="B1416">
        <v>16379</v>
      </c>
      <c r="C1416">
        <v>5</v>
      </c>
      <c r="D1416">
        <v>11</v>
      </c>
      <c r="E1416">
        <v>266</v>
      </c>
      <c r="G1416" s="1" t="s">
        <v>1772</v>
      </c>
    </row>
    <row r="1417" spans="1:11" x14ac:dyDescent="0.2">
      <c r="G1417" s="1"/>
    </row>
    <row r="1418" spans="1:11" ht="16" x14ac:dyDescent="0.2">
      <c r="A1418">
        <v>2391</v>
      </c>
      <c r="B1418">
        <v>16390</v>
      </c>
      <c r="C1418">
        <v>5</v>
      </c>
      <c r="D1418">
        <v>11</v>
      </c>
      <c r="E1418">
        <v>266</v>
      </c>
      <c r="G1418" s="1" t="s">
        <v>1994</v>
      </c>
    </row>
    <row r="1419" spans="1:11" x14ac:dyDescent="0.2">
      <c r="G1419" s="1"/>
    </row>
    <row r="1420" spans="1:11" ht="16" x14ac:dyDescent="0.2">
      <c r="A1420">
        <v>2392</v>
      </c>
      <c r="B1420">
        <v>16399</v>
      </c>
      <c r="C1420">
        <v>5</v>
      </c>
      <c r="D1420">
        <v>11</v>
      </c>
      <c r="E1420">
        <v>266</v>
      </c>
      <c r="F1420">
        <v>26</v>
      </c>
      <c r="G1420" s="1" t="s">
        <v>1995</v>
      </c>
      <c r="H1420" t="s">
        <v>247</v>
      </c>
      <c r="I1420">
        <v>42</v>
      </c>
      <c r="K1420" s="4">
        <f t="shared" si="21"/>
        <v>0</v>
      </c>
    </row>
    <row r="1421" spans="1:11" x14ac:dyDescent="0.2">
      <c r="G1421" s="1"/>
    </row>
    <row r="1422" spans="1:11" ht="16" x14ac:dyDescent="0.2">
      <c r="A1422">
        <v>2393</v>
      </c>
      <c r="B1422">
        <v>16406</v>
      </c>
      <c r="C1422">
        <v>5</v>
      </c>
      <c r="D1422">
        <v>11</v>
      </c>
      <c r="E1422">
        <v>266</v>
      </c>
      <c r="F1422">
        <v>27</v>
      </c>
      <c r="G1422" s="1" t="s">
        <v>1996</v>
      </c>
      <c r="H1422" t="s">
        <v>247</v>
      </c>
      <c r="I1422">
        <v>10</v>
      </c>
      <c r="K1422" s="4">
        <f t="shared" si="21"/>
        <v>0</v>
      </c>
    </row>
    <row r="1423" spans="1:11" x14ac:dyDescent="0.2">
      <c r="G1423" s="1"/>
    </row>
    <row r="1424" spans="1:11" ht="16" x14ac:dyDescent="0.2">
      <c r="A1424">
        <v>2394</v>
      </c>
      <c r="B1424">
        <v>16456</v>
      </c>
      <c r="C1424">
        <v>5</v>
      </c>
      <c r="D1424">
        <v>11</v>
      </c>
      <c r="E1424">
        <v>266</v>
      </c>
      <c r="G1424" s="1" t="s">
        <v>1997</v>
      </c>
    </row>
    <row r="1425" spans="1:12" x14ac:dyDescent="0.2">
      <c r="G1425" s="1"/>
    </row>
    <row r="1426" spans="1:12" ht="16" x14ac:dyDescent="0.2">
      <c r="A1426">
        <v>2395</v>
      </c>
      <c r="B1426">
        <v>16457</v>
      </c>
      <c r="C1426">
        <v>5</v>
      </c>
      <c r="D1426">
        <v>11</v>
      </c>
      <c r="E1426">
        <v>266</v>
      </c>
      <c r="F1426">
        <v>28</v>
      </c>
      <c r="G1426" s="1" t="s">
        <v>1998</v>
      </c>
      <c r="H1426" t="s">
        <v>223</v>
      </c>
      <c r="I1426">
        <v>135</v>
      </c>
      <c r="K1426" s="4">
        <f t="shared" ref="K1426:K1430" si="22">I1426*J1426</f>
        <v>0</v>
      </c>
    </row>
    <row r="1427" spans="1:12" x14ac:dyDescent="0.2">
      <c r="G1427" s="1"/>
    </row>
    <row r="1428" spans="1:12" ht="16" x14ac:dyDescent="0.2">
      <c r="A1428">
        <v>2396</v>
      </c>
      <c r="B1428">
        <v>16458</v>
      </c>
      <c r="C1428">
        <v>5</v>
      </c>
      <c r="D1428">
        <v>11</v>
      </c>
      <c r="E1428">
        <v>266</v>
      </c>
      <c r="F1428">
        <v>29</v>
      </c>
      <c r="G1428" s="1" t="s">
        <v>1999</v>
      </c>
      <c r="H1428" t="s">
        <v>223</v>
      </c>
      <c r="I1428">
        <v>2</v>
      </c>
      <c r="K1428" s="4">
        <f t="shared" si="22"/>
        <v>0</v>
      </c>
    </row>
    <row r="1429" spans="1:12" x14ac:dyDescent="0.2">
      <c r="G1429" s="1"/>
    </row>
    <row r="1430" spans="1:12" ht="16" x14ac:dyDescent="0.2">
      <c r="A1430">
        <v>2397</v>
      </c>
      <c r="B1430">
        <v>16463</v>
      </c>
      <c r="C1430">
        <v>5</v>
      </c>
      <c r="D1430">
        <v>11</v>
      </c>
      <c r="E1430">
        <v>266</v>
      </c>
      <c r="F1430">
        <v>30</v>
      </c>
      <c r="G1430" s="1" t="s">
        <v>2000</v>
      </c>
      <c r="H1430" t="s">
        <v>247</v>
      </c>
      <c r="I1430">
        <v>1</v>
      </c>
      <c r="K1430" s="4">
        <f t="shared" si="22"/>
        <v>0</v>
      </c>
    </row>
    <row r="1431" spans="1:12" x14ac:dyDescent="0.2">
      <c r="G1431" s="1"/>
      <c r="L1431" s="4">
        <f>SUM(K1327:K1430)</f>
        <v>0</v>
      </c>
    </row>
    <row r="1432" spans="1:12" x14ac:dyDescent="0.2">
      <c r="A1432">
        <v>2398</v>
      </c>
      <c r="B1432">
        <v>0</v>
      </c>
      <c r="C1432">
        <v>5</v>
      </c>
      <c r="D1432">
        <v>11</v>
      </c>
      <c r="G1432" s="1"/>
    </row>
    <row r="1433" spans="1:12" x14ac:dyDescent="0.2">
      <c r="F1433" s="6"/>
      <c r="G1433" s="7"/>
      <c r="H1433" s="6"/>
      <c r="I1433" s="6"/>
      <c r="J1433" s="40"/>
      <c r="K1433" s="8"/>
      <c r="L1433" s="6"/>
    </row>
    <row r="1434" spans="1:12" ht="16" x14ac:dyDescent="0.2">
      <c r="A1434">
        <v>2399</v>
      </c>
      <c r="B1434">
        <v>17260</v>
      </c>
      <c r="C1434">
        <v>5</v>
      </c>
      <c r="D1434">
        <v>12</v>
      </c>
      <c r="E1434">
        <v>268</v>
      </c>
      <c r="F1434">
        <v>1</v>
      </c>
      <c r="G1434" s="1" t="s">
        <v>2001</v>
      </c>
      <c r="L1434" s="4">
        <f>L153</f>
        <v>0</v>
      </c>
    </row>
    <row r="1435" spans="1:12" x14ac:dyDescent="0.2">
      <c r="G1435" s="1"/>
    </row>
    <row r="1436" spans="1:12" ht="16" x14ac:dyDescent="0.2">
      <c r="A1436">
        <v>2400</v>
      </c>
      <c r="B1436">
        <v>17261</v>
      </c>
      <c r="C1436">
        <v>5</v>
      </c>
      <c r="D1436">
        <v>12</v>
      </c>
      <c r="E1436">
        <v>268</v>
      </c>
      <c r="F1436">
        <v>2</v>
      </c>
      <c r="G1436" s="1" t="s">
        <v>2002</v>
      </c>
      <c r="L1436" s="4">
        <f>L357</f>
        <v>0</v>
      </c>
    </row>
    <row r="1437" spans="1:12" x14ac:dyDescent="0.2">
      <c r="G1437" s="1"/>
    </row>
    <row r="1438" spans="1:12" ht="16" x14ac:dyDescent="0.2">
      <c r="A1438">
        <v>2401</v>
      </c>
      <c r="B1438">
        <v>17262</v>
      </c>
      <c r="C1438">
        <v>5</v>
      </c>
      <c r="D1438">
        <v>12</v>
      </c>
      <c r="E1438">
        <v>268</v>
      </c>
      <c r="F1438">
        <v>3</v>
      </c>
      <c r="G1438" s="1" t="s">
        <v>2003</v>
      </c>
      <c r="L1438" s="4">
        <f>L409</f>
        <v>0</v>
      </c>
    </row>
    <row r="1439" spans="1:12" x14ac:dyDescent="0.2">
      <c r="G1439" s="1"/>
    </row>
    <row r="1440" spans="1:12" ht="16" x14ac:dyDescent="0.2">
      <c r="A1440">
        <v>2402</v>
      </c>
      <c r="B1440">
        <v>17263</v>
      </c>
      <c r="C1440">
        <v>5</v>
      </c>
      <c r="D1440">
        <v>12</v>
      </c>
      <c r="E1440">
        <v>268</v>
      </c>
      <c r="F1440">
        <v>4</v>
      </c>
      <c r="G1440" s="1" t="s">
        <v>2004</v>
      </c>
      <c r="L1440" s="4">
        <f>L473</f>
        <v>0</v>
      </c>
    </row>
    <row r="1441" spans="1:12" x14ac:dyDescent="0.2">
      <c r="G1441" s="1"/>
    </row>
    <row r="1442" spans="1:12" ht="16" x14ac:dyDescent="0.2">
      <c r="A1442">
        <v>2403</v>
      </c>
      <c r="B1442">
        <v>17264</v>
      </c>
      <c r="C1442">
        <v>5</v>
      </c>
      <c r="D1442">
        <v>12</v>
      </c>
      <c r="E1442">
        <v>268</v>
      </c>
      <c r="F1442">
        <v>5</v>
      </c>
      <c r="G1442" s="1" t="s">
        <v>2005</v>
      </c>
      <c r="L1442" s="4">
        <f>L631</f>
        <v>0</v>
      </c>
    </row>
    <row r="1443" spans="1:12" x14ac:dyDescent="0.2">
      <c r="G1443" s="1"/>
    </row>
    <row r="1444" spans="1:12" ht="16" x14ac:dyDescent="0.2">
      <c r="A1444">
        <v>2404</v>
      </c>
      <c r="B1444">
        <v>17265</v>
      </c>
      <c r="C1444">
        <v>5</v>
      </c>
      <c r="D1444">
        <v>12</v>
      </c>
      <c r="E1444">
        <v>268</v>
      </c>
      <c r="F1444">
        <v>6</v>
      </c>
      <c r="G1444" s="1" t="s">
        <v>2006</v>
      </c>
      <c r="L1444" s="4">
        <f>L671</f>
        <v>0</v>
      </c>
    </row>
    <row r="1445" spans="1:12" x14ac:dyDescent="0.2">
      <c r="G1445" s="1"/>
    </row>
    <row r="1446" spans="1:12" ht="16" x14ac:dyDescent="0.2">
      <c r="A1446">
        <v>2405</v>
      </c>
      <c r="B1446">
        <v>17266</v>
      </c>
      <c r="C1446">
        <v>5</v>
      </c>
      <c r="D1446">
        <v>12</v>
      </c>
      <c r="E1446">
        <v>268</v>
      </c>
      <c r="F1446">
        <v>7</v>
      </c>
      <c r="G1446" s="1" t="s">
        <v>2007</v>
      </c>
      <c r="L1446" s="4">
        <f>L843</f>
        <v>0</v>
      </c>
    </row>
    <row r="1447" spans="1:12" x14ac:dyDescent="0.2">
      <c r="G1447" s="1"/>
    </row>
    <row r="1448" spans="1:12" ht="16" x14ac:dyDescent="0.2">
      <c r="A1448">
        <v>2406</v>
      </c>
      <c r="B1448">
        <v>17267</v>
      </c>
      <c r="C1448">
        <v>5</v>
      </c>
      <c r="D1448">
        <v>12</v>
      </c>
      <c r="E1448">
        <v>268</v>
      </c>
      <c r="F1448">
        <v>8</v>
      </c>
      <c r="G1448" s="1" t="s">
        <v>2008</v>
      </c>
      <c r="L1448" s="4">
        <f>L1025</f>
        <v>0</v>
      </c>
    </row>
    <row r="1449" spans="1:12" x14ac:dyDescent="0.2">
      <c r="G1449" s="1"/>
    </row>
    <row r="1450" spans="1:12" ht="16" x14ac:dyDescent="0.2">
      <c r="A1450">
        <v>2407</v>
      </c>
      <c r="B1450">
        <v>17268</v>
      </c>
      <c r="C1450">
        <v>5</v>
      </c>
      <c r="D1450">
        <v>12</v>
      </c>
      <c r="E1450">
        <v>268</v>
      </c>
      <c r="F1450">
        <v>9</v>
      </c>
      <c r="G1450" s="1" t="s">
        <v>2009</v>
      </c>
      <c r="L1450" s="4">
        <f>L1175</f>
        <v>0</v>
      </c>
    </row>
    <row r="1451" spans="1:12" x14ac:dyDescent="0.2">
      <c r="G1451" s="1"/>
    </row>
    <row r="1452" spans="1:12" ht="16" x14ac:dyDescent="0.2">
      <c r="A1452">
        <v>2408</v>
      </c>
      <c r="B1452">
        <v>17269</v>
      </c>
      <c r="C1452">
        <v>5</v>
      </c>
      <c r="D1452">
        <v>12</v>
      </c>
      <c r="E1452">
        <v>268</v>
      </c>
      <c r="F1452">
        <v>10</v>
      </c>
      <c r="G1452" s="1" t="s">
        <v>2010</v>
      </c>
      <c r="L1452" s="4">
        <f>L1319</f>
        <v>0</v>
      </c>
    </row>
    <row r="1453" spans="1:12" x14ac:dyDescent="0.2">
      <c r="G1453" s="1"/>
    </row>
    <row r="1454" spans="1:12" ht="16" x14ac:dyDescent="0.2">
      <c r="A1454">
        <v>2409</v>
      </c>
      <c r="B1454">
        <v>17270</v>
      </c>
      <c r="C1454">
        <v>5</v>
      </c>
      <c r="D1454">
        <v>12</v>
      </c>
      <c r="E1454">
        <v>268</v>
      </c>
      <c r="F1454">
        <v>11</v>
      </c>
      <c r="G1454" s="1" t="s">
        <v>2011</v>
      </c>
      <c r="L1454" s="4">
        <f>L1431</f>
        <v>0</v>
      </c>
    </row>
    <row r="1456" spans="1:12" ht="20" x14ac:dyDescent="0.25">
      <c r="G1456" s="31" t="s">
        <v>2469</v>
      </c>
      <c r="L1456" s="36">
        <f>SUM(L1434:L1454)</f>
        <v>0</v>
      </c>
    </row>
  </sheetData>
  <sheetProtection algorithmName="SHA-512" hashValue="XHxfph+iQZdbxUOz1OKj0s0532pIG1aVLE8sVxj74Magd0YmZcgfcOsQnxz+XfbWVchREq4sEPb0P3wvjL16vQ==" saltValue="sDegvyfPO3qGeD5MMkZkAg==" spinCount="100000" sheet="1" objects="1" scenarios="1"/>
  <protectedRanges>
    <protectedRange algorithmName="SHA-512" hashValue="cWz3MoC25kEAuWPhFCh8tzpv62RlJ9hSbalkBcMt4cpKW0ZNSnrSVyZgvGlGs2Jsg7KYDRvv05Df5fYxGKqWMg==" saltValue="7R/jfskqCOSbZGAWi/iZkA==" spinCount="100000" sqref="G1456" name="Range1"/>
  </protectedRange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A3EED-D1C6-4659-BA33-070F62D9988C}">
  <dimension ref="A1:L1072"/>
  <sheetViews>
    <sheetView topLeftCell="F1" zoomScaleNormal="100" workbookViewId="0">
      <pane ySplit="1" topLeftCell="A1004" activePane="bottomLeft" state="frozen"/>
      <selection pane="bottomLeft" activeCell="K1039" sqref="K1039"/>
    </sheetView>
  </sheetViews>
  <sheetFormatPr baseColWidth="10" defaultColWidth="8.83203125" defaultRowHeight="15" x14ac:dyDescent="0.2"/>
  <cols>
    <col min="1" max="1" width="0" hidden="1" customWidth="1"/>
    <col min="2" max="5" width="8.6640625" hidden="1" customWidth="1"/>
    <col min="6" max="6" width="8.6640625" style="3" customWidth="1"/>
    <col min="7" max="7" width="78.1640625" style="1" customWidth="1"/>
    <col min="9" max="9" width="11.1640625" customWidth="1"/>
    <col min="10" max="10" width="21.83203125" style="38" customWidth="1"/>
    <col min="11" max="11" width="23.83203125" style="4" customWidth="1"/>
    <col min="12" max="12" width="29.5" customWidth="1"/>
  </cols>
  <sheetData>
    <row r="1" spans="1:11" ht="16" x14ac:dyDescent="0.2">
      <c r="A1" t="s">
        <v>0</v>
      </c>
      <c r="B1" t="s">
        <v>1</v>
      </c>
      <c r="C1" t="s">
        <v>2</v>
      </c>
      <c r="D1" t="s">
        <v>3</v>
      </c>
      <c r="E1" t="s">
        <v>4</v>
      </c>
      <c r="F1" s="3" t="s">
        <v>5</v>
      </c>
      <c r="G1" s="1" t="s">
        <v>6</v>
      </c>
      <c r="H1" t="s">
        <v>7</v>
      </c>
      <c r="I1" t="s">
        <v>8</v>
      </c>
      <c r="J1" s="38" t="s">
        <v>9</v>
      </c>
      <c r="K1" s="4" t="s">
        <v>10</v>
      </c>
    </row>
    <row r="2" spans="1:11" ht="16" x14ac:dyDescent="0.2">
      <c r="A2">
        <v>2410</v>
      </c>
      <c r="B2">
        <v>14200</v>
      </c>
      <c r="C2">
        <v>6</v>
      </c>
      <c r="D2">
        <v>1</v>
      </c>
      <c r="E2">
        <v>269</v>
      </c>
      <c r="G2" s="1" t="s">
        <v>2012</v>
      </c>
    </row>
    <row r="4" spans="1:11" ht="16" x14ac:dyDescent="0.2">
      <c r="A4">
        <v>2411</v>
      </c>
      <c r="B4">
        <v>16389</v>
      </c>
      <c r="C4">
        <v>6</v>
      </c>
      <c r="D4">
        <v>1</v>
      </c>
      <c r="E4">
        <v>269</v>
      </c>
      <c r="G4" s="1" t="s">
        <v>204</v>
      </c>
    </row>
    <row r="6" spans="1:11" ht="64" x14ac:dyDescent="0.2">
      <c r="A6">
        <v>2412</v>
      </c>
      <c r="B6">
        <v>15120</v>
      </c>
      <c r="C6">
        <v>6</v>
      </c>
      <c r="D6">
        <v>1</v>
      </c>
      <c r="E6">
        <v>269</v>
      </c>
      <c r="G6" s="1" t="s">
        <v>205</v>
      </c>
    </row>
    <row r="8" spans="1:11" ht="16" x14ac:dyDescent="0.2">
      <c r="A8">
        <v>2413</v>
      </c>
      <c r="B8">
        <v>16394</v>
      </c>
      <c r="C8">
        <v>6</v>
      </c>
      <c r="D8">
        <v>1</v>
      </c>
      <c r="E8">
        <v>269</v>
      </c>
      <c r="G8" s="1" t="s">
        <v>720</v>
      </c>
    </row>
    <row r="10" spans="1:11" ht="48" x14ac:dyDescent="0.2">
      <c r="A10">
        <v>2414</v>
      </c>
      <c r="B10">
        <v>16395</v>
      </c>
      <c r="C10">
        <v>6</v>
      </c>
      <c r="D10">
        <v>1</v>
      </c>
      <c r="E10">
        <v>269</v>
      </c>
      <c r="G10" s="1" t="s">
        <v>2013</v>
      </c>
    </row>
    <row r="12" spans="1:11" ht="16" x14ac:dyDescent="0.2">
      <c r="A12">
        <v>2415</v>
      </c>
      <c r="B12">
        <v>14201</v>
      </c>
      <c r="C12">
        <v>6</v>
      </c>
      <c r="D12">
        <v>1</v>
      </c>
      <c r="E12">
        <v>269</v>
      </c>
      <c r="G12" s="1" t="s">
        <v>2014</v>
      </c>
    </row>
    <row r="14" spans="1:11" ht="16" x14ac:dyDescent="0.2">
      <c r="A14">
        <v>2416</v>
      </c>
      <c r="B14">
        <v>14202</v>
      </c>
      <c r="C14">
        <v>6</v>
      </c>
      <c r="D14">
        <v>1</v>
      </c>
      <c r="E14">
        <v>269</v>
      </c>
      <c r="G14" s="1" t="s">
        <v>2015</v>
      </c>
    </row>
    <row r="16" spans="1:11" ht="32" x14ac:dyDescent="0.2">
      <c r="A16">
        <v>2417</v>
      </c>
      <c r="B16">
        <v>14203</v>
      </c>
      <c r="C16">
        <v>6</v>
      </c>
      <c r="D16">
        <v>1</v>
      </c>
      <c r="E16">
        <v>269</v>
      </c>
      <c r="F16" s="3">
        <v>1</v>
      </c>
      <c r="G16" s="1" t="s">
        <v>2016</v>
      </c>
      <c r="H16" t="s">
        <v>231</v>
      </c>
      <c r="I16">
        <v>32892</v>
      </c>
      <c r="K16" s="4">
        <f>J16*I16</f>
        <v>0</v>
      </c>
    </row>
    <row r="18" spans="1:11" ht="16" x14ac:dyDescent="0.2">
      <c r="A18">
        <v>2418</v>
      </c>
      <c r="B18">
        <v>15767</v>
      </c>
      <c r="C18">
        <v>6</v>
      </c>
      <c r="D18">
        <v>1</v>
      </c>
      <c r="E18">
        <v>269</v>
      </c>
      <c r="F18" s="3">
        <v>2</v>
      </c>
      <c r="G18" s="1" t="s">
        <v>2017</v>
      </c>
      <c r="H18" t="s">
        <v>231</v>
      </c>
      <c r="I18">
        <v>592</v>
      </c>
      <c r="K18" s="4">
        <f t="shared" ref="K18:K80" si="0">J18*I18</f>
        <v>0</v>
      </c>
    </row>
    <row r="20" spans="1:11" ht="16" x14ac:dyDescent="0.2">
      <c r="A20">
        <v>2419</v>
      </c>
      <c r="B20">
        <v>14204</v>
      </c>
      <c r="C20">
        <v>6</v>
      </c>
      <c r="D20">
        <v>1</v>
      </c>
      <c r="E20">
        <v>269</v>
      </c>
      <c r="F20" s="3">
        <v>3</v>
      </c>
      <c r="G20" s="1" t="s">
        <v>2018</v>
      </c>
      <c r="H20" t="s">
        <v>231</v>
      </c>
      <c r="I20">
        <v>20122</v>
      </c>
      <c r="K20" s="4">
        <f t="shared" si="0"/>
        <v>0</v>
      </c>
    </row>
    <row r="22" spans="1:11" ht="16" x14ac:dyDescent="0.2">
      <c r="A22">
        <v>2420</v>
      </c>
      <c r="B22">
        <v>14205</v>
      </c>
      <c r="C22">
        <v>6</v>
      </c>
      <c r="D22">
        <v>1</v>
      </c>
      <c r="E22">
        <v>269</v>
      </c>
      <c r="G22" s="1" t="s">
        <v>2019</v>
      </c>
    </row>
    <row r="24" spans="1:11" ht="16" x14ac:dyDescent="0.2">
      <c r="A24">
        <v>2421</v>
      </c>
      <c r="B24">
        <v>14206</v>
      </c>
      <c r="C24">
        <v>6</v>
      </c>
      <c r="D24">
        <v>1</v>
      </c>
      <c r="E24">
        <v>269</v>
      </c>
      <c r="F24" s="3">
        <v>4</v>
      </c>
      <c r="G24" s="1" t="s">
        <v>2020</v>
      </c>
      <c r="H24" t="s">
        <v>223</v>
      </c>
      <c r="I24">
        <v>16853</v>
      </c>
      <c r="K24" s="4">
        <f t="shared" si="0"/>
        <v>0</v>
      </c>
    </row>
    <row r="26" spans="1:11" ht="16" x14ac:dyDescent="0.2">
      <c r="A26">
        <v>2422</v>
      </c>
      <c r="B26">
        <v>16425</v>
      </c>
      <c r="C26">
        <v>6</v>
      </c>
      <c r="D26">
        <v>1</v>
      </c>
      <c r="E26">
        <v>270</v>
      </c>
      <c r="F26" s="3">
        <v>5</v>
      </c>
      <c r="G26" s="1" t="s">
        <v>2021</v>
      </c>
      <c r="H26" t="s">
        <v>223</v>
      </c>
      <c r="I26">
        <v>21</v>
      </c>
      <c r="K26" s="4">
        <f t="shared" si="0"/>
        <v>0</v>
      </c>
    </row>
    <row r="28" spans="1:11" ht="16" x14ac:dyDescent="0.2">
      <c r="A28">
        <v>2423</v>
      </c>
      <c r="B28">
        <v>16426</v>
      </c>
      <c r="C28">
        <v>6</v>
      </c>
      <c r="D28">
        <v>1</v>
      </c>
      <c r="E28">
        <v>270</v>
      </c>
      <c r="F28" s="3">
        <v>6</v>
      </c>
      <c r="G28" s="1" t="s">
        <v>268</v>
      </c>
      <c r="H28" t="s">
        <v>223</v>
      </c>
      <c r="I28">
        <v>66</v>
      </c>
      <c r="K28" s="4">
        <f t="shared" si="0"/>
        <v>0</v>
      </c>
    </row>
    <row r="30" spans="1:11" ht="16" x14ac:dyDescent="0.2">
      <c r="A30">
        <v>2424</v>
      </c>
      <c r="B30">
        <v>16235</v>
      </c>
      <c r="C30">
        <v>6</v>
      </c>
      <c r="D30">
        <v>1</v>
      </c>
      <c r="E30">
        <v>270</v>
      </c>
      <c r="F30" s="3">
        <v>7</v>
      </c>
      <c r="G30" s="1" t="s">
        <v>2022</v>
      </c>
      <c r="H30" t="s">
        <v>223</v>
      </c>
      <c r="I30">
        <v>5</v>
      </c>
      <c r="K30" s="4">
        <f t="shared" si="0"/>
        <v>0</v>
      </c>
    </row>
    <row r="32" spans="1:11" ht="16" x14ac:dyDescent="0.2">
      <c r="A32">
        <v>2425</v>
      </c>
      <c r="B32">
        <v>14208</v>
      </c>
      <c r="C32">
        <v>6</v>
      </c>
      <c r="D32">
        <v>1</v>
      </c>
      <c r="E32">
        <v>270</v>
      </c>
      <c r="G32" s="1" t="s">
        <v>2023</v>
      </c>
    </row>
    <row r="34" spans="1:11" ht="16" x14ac:dyDescent="0.2">
      <c r="A34">
        <v>2426</v>
      </c>
      <c r="B34">
        <v>14209</v>
      </c>
      <c r="C34">
        <v>6</v>
      </c>
      <c r="D34">
        <v>1</v>
      </c>
      <c r="E34">
        <v>270</v>
      </c>
      <c r="F34" s="3">
        <v>8</v>
      </c>
      <c r="G34" s="1" t="s">
        <v>225</v>
      </c>
      <c r="H34" t="s">
        <v>223</v>
      </c>
      <c r="I34">
        <v>1679</v>
      </c>
      <c r="K34" s="4">
        <f t="shared" si="0"/>
        <v>0</v>
      </c>
    </row>
    <row r="36" spans="1:11" ht="16" x14ac:dyDescent="0.2">
      <c r="A36">
        <v>2427</v>
      </c>
      <c r="B36">
        <v>14210</v>
      </c>
      <c r="C36">
        <v>6</v>
      </c>
      <c r="D36">
        <v>1</v>
      </c>
      <c r="E36">
        <v>270</v>
      </c>
      <c r="F36" s="3">
        <v>9</v>
      </c>
      <c r="G36" s="1" t="s">
        <v>226</v>
      </c>
      <c r="H36" t="s">
        <v>223</v>
      </c>
      <c r="I36">
        <v>704</v>
      </c>
      <c r="K36" s="4">
        <f t="shared" si="0"/>
        <v>0</v>
      </c>
    </row>
    <row r="38" spans="1:11" ht="16" x14ac:dyDescent="0.2">
      <c r="A38">
        <v>2428</v>
      </c>
      <c r="B38">
        <v>14211</v>
      </c>
      <c r="C38">
        <v>6</v>
      </c>
      <c r="D38">
        <v>1</v>
      </c>
      <c r="E38">
        <v>270</v>
      </c>
      <c r="G38" s="1" t="s">
        <v>227</v>
      </c>
    </row>
    <row r="40" spans="1:11" ht="32" x14ac:dyDescent="0.2">
      <c r="A40">
        <v>2429</v>
      </c>
      <c r="B40">
        <v>14212</v>
      </c>
      <c r="C40">
        <v>6</v>
      </c>
      <c r="D40">
        <v>1</v>
      </c>
      <c r="E40">
        <v>270</v>
      </c>
      <c r="F40" s="3">
        <v>10</v>
      </c>
      <c r="G40" s="1" t="s">
        <v>2024</v>
      </c>
      <c r="H40" t="s">
        <v>223</v>
      </c>
      <c r="I40">
        <v>14617</v>
      </c>
      <c r="K40" s="4">
        <f t="shared" si="0"/>
        <v>0</v>
      </c>
    </row>
    <row r="42" spans="1:11" ht="16" x14ac:dyDescent="0.2">
      <c r="A42">
        <v>2430</v>
      </c>
      <c r="B42">
        <v>16427</v>
      </c>
      <c r="C42">
        <v>6</v>
      </c>
      <c r="D42">
        <v>1</v>
      </c>
      <c r="E42">
        <v>270</v>
      </c>
      <c r="G42" s="1" t="s">
        <v>2025</v>
      </c>
    </row>
    <row r="44" spans="1:11" ht="16" x14ac:dyDescent="0.2">
      <c r="A44">
        <v>2431</v>
      </c>
      <c r="B44">
        <v>16428</v>
      </c>
      <c r="C44">
        <v>6</v>
      </c>
      <c r="D44">
        <v>1</v>
      </c>
      <c r="E44">
        <v>270</v>
      </c>
      <c r="F44" s="3">
        <v>11</v>
      </c>
      <c r="G44" s="1" t="s">
        <v>2026</v>
      </c>
      <c r="H44" t="s">
        <v>231</v>
      </c>
      <c r="I44">
        <v>457</v>
      </c>
      <c r="K44" s="4">
        <f t="shared" si="0"/>
        <v>0</v>
      </c>
    </row>
    <row r="46" spans="1:11" ht="16" x14ac:dyDescent="0.2">
      <c r="A46">
        <v>2432</v>
      </c>
      <c r="B46">
        <v>14213</v>
      </c>
      <c r="C46">
        <v>6</v>
      </c>
      <c r="D46">
        <v>1</v>
      </c>
      <c r="E46">
        <v>270</v>
      </c>
      <c r="G46" s="1" t="s">
        <v>232</v>
      </c>
    </row>
    <row r="48" spans="1:11" ht="16" x14ac:dyDescent="0.2">
      <c r="A48">
        <v>2433</v>
      </c>
      <c r="B48">
        <v>14214</v>
      </c>
      <c r="C48">
        <v>6</v>
      </c>
      <c r="D48">
        <v>1</v>
      </c>
      <c r="E48">
        <v>270</v>
      </c>
      <c r="F48" s="3">
        <v>12</v>
      </c>
      <c r="G48" s="1" t="s">
        <v>2027</v>
      </c>
      <c r="H48" t="s">
        <v>22</v>
      </c>
      <c r="I48">
        <v>1</v>
      </c>
      <c r="K48" s="4">
        <f t="shared" si="0"/>
        <v>0</v>
      </c>
    </row>
    <row r="50" spans="1:11" ht="16" x14ac:dyDescent="0.2">
      <c r="A50">
        <v>2434</v>
      </c>
      <c r="B50">
        <v>17054</v>
      </c>
      <c r="C50">
        <v>6</v>
      </c>
      <c r="D50">
        <v>1</v>
      </c>
      <c r="E50">
        <v>270</v>
      </c>
      <c r="G50" s="1" t="s">
        <v>248</v>
      </c>
    </row>
    <row r="52" spans="1:11" ht="32" x14ac:dyDescent="0.2">
      <c r="A52">
        <v>2435</v>
      </c>
      <c r="B52">
        <v>16429</v>
      </c>
      <c r="C52">
        <v>6</v>
      </c>
      <c r="D52">
        <v>1</v>
      </c>
      <c r="E52">
        <v>270</v>
      </c>
      <c r="G52" s="1" t="s">
        <v>2028</v>
      </c>
    </row>
    <row r="54" spans="1:11" ht="16" x14ac:dyDescent="0.2">
      <c r="A54">
        <v>2436</v>
      </c>
      <c r="B54">
        <v>16430</v>
      </c>
      <c r="C54">
        <v>6</v>
      </c>
      <c r="D54">
        <v>1</v>
      </c>
      <c r="E54">
        <v>270</v>
      </c>
      <c r="F54" s="3">
        <v>13</v>
      </c>
      <c r="G54" s="1" t="s">
        <v>2029</v>
      </c>
      <c r="H54" t="s">
        <v>231</v>
      </c>
      <c r="I54">
        <v>499</v>
      </c>
      <c r="K54" s="4">
        <f t="shared" si="0"/>
        <v>0</v>
      </c>
    </row>
    <row r="56" spans="1:11" ht="16" x14ac:dyDescent="0.2">
      <c r="A56">
        <v>2437</v>
      </c>
      <c r="B56">
        <v>14973</v>
      </c>
      <c r="C56">
        <v>6</v>
      </c>
      <c r="D56">
        <v>1</v>
      </c>
      <c r="E56">
        <v>270</v>
      </c>
      <c r="G56" s="1" t="s">
        <v>234</v>
      </c>
    </row>
    <row r="58" spans="1:11" ht="32" x14ac:dyDescent="0.2">
      <c r="A58">
        <v>2438</v>
      </c>
      <c r="B58">
        <v>16431</v>
      </c>
      <c r="C58">
        <v>6</v>
      </c>
      <c r="D58">
        <v>1</v>
      </c>
      <c r="E58">
        <v>270</v>
      </c>
      <c r="G58" s="1" t="s">
        <v>2030</v>
      </c>
    </row>
    <row r="60" spans="1:11" ht="16" x14ac:dyDescent="0.2">
      <c r="A60">
        <v>2439</v>
      </c>
      <c r="B60">
        <v>16432</v>
      </c>
      <c r="C60">
        <v>6</v>
      </c>
      <c r="D60">
        <v>1</v>
      </c>
      <c r="E60">
        <v>270</v>
      </c>
      <c r="F60" s="3">
        <v>14</v>
      </c>
      <c r="G60" s="1" t="s">
        <v>2031</v>
      </c>
      <c r="H60" t="s">
        <v>223</v>
      </c>
      <c r="I60">
        <v>7</v>
      </c>
      <c r="K60" s="4">
        <f t="shared" si="0"/>
        <v>0</v>
      </c>
    </row>
    <row r="62" spans="1:11" ht="16" x14ac:dyDescent="0.2">
      <c r="A62">
        <v>2440</v>
      </c>
      <c r="B62">
        <v>16441</v>
      </c>
      <c r="C62">
        <v>6</v>
      </c>
      <c r="D62">
        <v>1</v>
      </c>
      <c r="E62">
        <v>270</v>
      </c>
      <c r="G62" s="1" t="s">
        <v>2032</v>
      </c>
    </row>
    <row r="64" spans="1:11" ht="16" x14ac:dyDescent="0.2">
      <c r="A64">
        <v>2441</v>
      </c>
      <c r="B64">
        <v>16442</v>
      </c>
      <c r="C64">
        <v>6</v>
      </c>
      <c r="D64">
        <v>1</v>
      </c>
      <c r="E64">
        <v>270</v>
      </c>
      <c r="F64" s="3">
        <v>15</v>
      </c>
      <c r="G64" s="1" t="s">
        <v>2033</v>
      </c>
      <c r="H64" t="s">
        <v>223</v>
      </c>
      <c r="I64">
        <v>999</v>
      </c>
      <c r="K64" s="4">
        <f t="shared" si="0"/>
        <v>0</v>
      </c>
    </row>
    <row r="66" spans="1:11" ht="16" x14ac:dyDescent="0.2">
      <c r="A66">
        <v>2442</v>
      </c>
      <c r="B66">
        <v>16443</v>
      </c>
      <c r="C66">
        <v>6</v>
      </c>
      <c r="D66">
        <v>1</v>
      </c>
      <c r="E66">
        <v>271</v>
      </c>
      <c r="G66" s="1" t="s">
        <v>2034</v>
      </c>
    </row>
    <row r="68" spans="1:11" ht="16" x14ac:dyDescent="0.2">
      <c r="A68">
        <v>2443</v>
      </c>
      <c r="B68">
        <v>16444</v>
      </c>
      <c r="C68">
        <v>6</v>
      </c>
      <c r="D68">
        <v>1</v>
      </c>
      <c r="E68">
        <v>271</v>
      </c>
      <c r="F68" s="3">
        <v>16</v>
      </c>
      <c r="G68" s="1" t="s">
        <v>2035</v>
      </c>
      <c r="H68" t="s">
        <v>223</v>
      </c>
      <c r="I68">
        <v>760</v>
      </c>
      <c r="K68" s="4">
        <f t="shared" si="0"/>
        <v>0</v>
      </c>
    </row>
    <row r="70" spans="1:11" ht="16" x14ac:dyDescent="0.2">
      <c r="A70">
        <v>2444</v>
      </c>
      <c r="B70">
        <v>14978</v>
      </c>
      <c r="C70">
        <v>6</v>
      </c>
      <c r="D70">
        <v>1</v>
      </c>
      <c r="E70">
        <v>271</v>
      </c>
      <c r="G70" s="1" t="s">
        <v>2036</v>
      </c>
    </row>
    <row r="72" spans="1:11" ht="16" x14ac:dyDescent="0.2">
      <c r="A72">
        <v>2445</v>
      </c>
      <c r="B72">
        <v>14979</v>
      </c>
      <c r="C72">
        <v>6</v>
      </c>
      <c r="D72">
        <v>1</v>
      </c>
      <c r="E72">
        <v>271</v>
      </c>
      <c r="F72" s="3">
        <v>17</v>
      </c>
      <c r="G72" s="1" t="s">
        <v>2035</v>
      </c>
      <c r="H72" t="s">
        <v>223</v>
      </c>
      <c r="I72">
        <v>1998</v>
      </c>
      <c r="K72" s="4">
        <f t="shared" si="0"/>
        <v>0</v>
      </c>
    </row>
    <row r="74" spans="1:11" ht="16" x14ac:dyDescent="0.2">
      <c r="A74">
        <v>2446</v>
      </c>
      <c r="B74">
        <v>16212</v>
      </c>
      <c r="C74">
        <v>6</v>
      </c>
      <c r="D74">
        <v>1</v>
      </c>
      <c r="E74">
        <v>271</v>
      </c>
      <c r="G74" s="1" t="s">
        <v>2037</v>
      </c>
    </row>
    <row r="76" spans="1:11" ht="16" x14ac:dyDescent="0.2">
      <c r="A76">
        <v>2447</v>
      </c>
      <c r="B76">
        <v>16213</v>
      </c>
      <c r="C76">
        <v>6</v>
      </c>
      <c r="D76">
        <v>1</v>
      </c>
      <c r="E76">
        <v>271</v>
      </c>
      <c r="F76" s="3">
        <v>18</v>
      </c>
      <c r="G76" s="1" t="s">
        <v>2038</v>
      </c>
      <c r="H76" t="s">
        <v>223</v>
      </c>
      <c r="I76">
        <v>2092</v>
      </c>
      <c r="K76" s="4">
        <f t="shared" si="0"/>
        <v>0</v>
      </c>
    </row>
    <row r="78" spans="1:11" ht="16" x14ac:dyDescent="0.2">
      <c r="A78">
        <v>2448</v>
      </c>
      <c r="B78">
        <v>14215</v>
      </c>
      <c r="C78">
        <v>6</v>
      </c>
      <c r="D78">
        <v>1</v>
      </c>
      <c r="E78">
        <v>271</v>
      </c>
      <c r="G78" s="1" t="s">
        <v>243</v>
      </c>
    </row>
    <row r="80" spans="1:11" ht="48" x14ac:dyDescent="0.2">
      <c r="A80">
        <v>2449</v>
      </c>
      <c r="B80">
        <v>14217</v>
      </c>
      <c r="C80">
        <v>6</v>
      </c>
      <c r="D80">
        <v>1</v>
      </c>
      <c r="E80">
        <v>271</v>
      </c>
      <c r="F80" s="3">
        <v>19</v>
      </c>
      <c r="G80" s="1" t="s">
        <v>2039</v>
      </c>
      <c r="H80" t="s">
        <v>231</v>
      </c>
      <c r="I80">
        <v>20690</v>
      </c>
      <c r="K80" s="4">
        <f t="shared" si="0"/>
        <v>0</v>
      </c>
    </row>
    <row r="82" spans="1:12" ht="16" x14ac:dyDescent="0.2">
      <c r="A82">
        <v>2450</v>
      </c>
      <c r="B82">
        <v>14980</v>
      </c>
      <c r="C82">
        <v>6</v>
      </c>
      <c r="D82">
        <v>1</v>
      </c>
      <c r="E82">
        <v>271</v>
      </c>
      <c r="G82" s="1" t="s">
        <v>2040</v>
      </c>
    </row>
    <row r="84" spans="1:12" ht="16" x14ac:dyDescent="0.2">
      <c r="A84">
        <v>2451</v>
      </c>
      <c r="B84">
        <v>14219</v>
      </c>
      <c r="C84">
        <v>6</v>
      </c>
      <c r="D84">
        <v>1</v>
      </c>
      <c r="E84">
        <v>271</v>
      </c>
      <c r="G84" s="1" t="s">
        <v>2041</v>
      </c>
    </row>
    <row r="86" spans="1:12" ht="32" x14ac:dyDescent="0.2">
      <c r="A86">
        <v>2452</v>
      </c>
      <c r="B86">
        <v>14220</v>
      </c>
      <c r="C86">
        <v>6</v>
      </c>
      <c r="D86">
        <v>1</v>
      </c>
      <c r="E86">
        <v>271</v>
      </c>
      <c r="F86" s="3">
        <v>20</v>
      </c>
      <c r="G86" s="1" t="s">
        <v>2042</v>
      </c>
      <c r="H86" t="s">
        <v>247</v>
      </c>
      <c r="I86">
        <v>103</v>
      </c>
      <c r="K86" s="4">
        <f t="shared" ref="K86:K144" si="1">J86*I86</f>
        <v>0</v>
      </c>
    </row>
    <row r="87" spans="1:12" x14ac:dyDescent="0.2">
      <c r="L87" s="4">
        <f>SUM(K16:K86)</f>
        <v>0</v>
      </c>
    </row>
    <row r="88" spans="1:12" x14ac:dyDescent="0.2">
      <c r="A88">
        <v>2453</v>
      </c>
      <c r="B88">
        <v>0</v>
      </c>
      <c r="C88">
        <v>6</v>
      </c>
      <c r="D88">
        <v>1</v>
      </c>
    </row>
    <row r="90" spans="1:12" ht="16" x14ac:dyDescent="0.2">
      <c r="A90">
        <v>2454</v>
      </c>
      <c r="B90">
        <v>13973</v>
      </c>
      <c r="C90">
        <v>6</v>
      </c>
      <c r="D90">
        <v>2</v>
      </c>
      <c r="E90">
        <v>273</v>
      </c>
      <c r="G90" s="1" t="s">
        <v>2043</v>
      </c>
    </row>
    <row r="92" spans="1:12" ht="16" x14ac:dyDescent="0.2">
      <c r="A92">
        <v>2455</v>
      </c>
      <c r="B92">
        <v>16391</v>
      </c>
      <c r="C92">
        <v>6</v>
      </c>
      <c r="D92">
        <v>2</v>
      </c>
      <c r="E92">
        <v>273</v>
      </c>
      <c r="G92" s="1" t="s">
        <v>204</v>
      </c>
    </row>
    <row r="94" spans="1:12" ht="64" x14ac:dyDescent="0.2">
      <c r="A94">
        <v>2456</v>
      </c>
      <c r="B94">
        <v>15121</v>
      </c>
      <c r="C94">
        <v>6</v>
      </c>
      <c r="D94">
        <v>2</v>
      </c>
      <c r="E94">
        <v>273</v>
      </c>
      <c r="G94" s="1" t="s">
        <v>2044</v>
      </c>
    </row>
    <row r="96" spans="1:12" ht="32" x14ac:dyDescent="0.2">
      <c r="A96">
        <v>2457</v>
      </c>
      <c r="B96">
        <v>14017</v>
      </c>
      <c r="C96">
        <v>6</v>
      </c>
      <c r="D96">
        <v>2</v>
      </c>
      <c r="E96">
        <v>273</v>
      </c>
      <c r="G96" s="1" t="s">
        <v>2045</v>
      </c>
    </row>
    <row r="98" spans="1:11" ht="16" x14ac:dyDescent="0.2">
      <c r="A98">
        <v>2458</v>
      </c>
      <c r="B98">
        <v>16392</v>
      </c>
      <c r="C98">
        <v>6</v>
      </c>
      <c r="D98">
        <v>2</v>
      </c>
      <c r="E98">
        <v>273</v>
      </c>
      <c r="G98" s="1" t="s">
        <v>720</v>
      </c>
    </row>
    <row r="100" spans="1:11" ht="48" x14ac:dyDescent="0.2">
      <c r="A100">
        <v>2459</v>
      </c>
      <c r="B100">
        <v>16393</v>
      </c>
      <c r="C100">
        <v>6</v>
      </c>
      <c r="D100">
        <v>2</v>
      </c>
      <c r="E100">
        <v>273</v>
      </c>
      <c r="G100" s="1" t="s">
        <v>2013</v>
      </c>
    </row>
    <row r="102" spans="1:11" ht="16" x14ac:dyDescent="0.2">
      <c r="A102">
        <v>2460</v>
      </c>
      <c r="B102">
        <v>14994</v>
      </c>
      <c r="C102">
        <v>6</v>
      </c>
      <c r="D102">
        <v>2</v>
      </c>
      <c r="E102">
        <v>273</v>
      </c>
      <c r="G102" s="1" t="s">
        <v>234</v>
      </c>
    </row>
    <row r="104" spans="1:11" ht="16" x14ac:dyDescent="0.2">
      <c r="A104">
        <v>2461</v>
      </c>
      <c r="B104">
        <v>15795</v>
      </c>
      <c r="C104">
        <v>6</v>
      </c>
      <c r="D104">
        <v>2</v>
      </c>
      <c r="E104">
        <v>273</v>
      </c>
      <c r="G104" s="1" t="s">
        <v>2046</v>
      </c>
    </row>
    <row r="106" spans="1:11" ht="16" x14ac:dyDescent="0.2">
      <c r="A106">
        <v>2462</v>
      </c>
      <c r="B106">
        <v>15796</v>
      </c>
      <c r="C106">
        <v>6</v>
      </c>
      <c r="D106">
        <v>2</v>
      </c>
      <c r="E106">
        <v>273</v>
      </c>
      <c r="F106" s="3">
        <v>1</v>
      </c>
      <c r="G106" s="1" t="s">
        <v>2047</v>
      </c>
      <c r="H106" t="s">
        <v>223</v>
      </c>
      <c r="I106">
        <v>371</v>
      </c>
      <c r="K106" s="4">
        <f t="shared" si="1"/>
        <v>0</v>
      </c>
    </row>
    <row r="108" spans="1:11" ht="16" x14ac:dyDescent="0.2">
      <c r="A108">
        <v>2463</v>
      </c>
      <c r="B108">
        <v>14999</v>
      </c>
      <c r="C108">
        <v>6</v>
      </c>
      <c r="D108">
        <v>2</v>
      </c>
      <c r="E108">
        <v>273</v>
      </c>
      <c r="G108" s="1" t="s">
        <v>243</v>
      </c>
    </row>
    <row r="110" spans="1:11" ht="48" x14ac:dyDescent="0.2">
      <c r="A110">
        <v>2464</v>
      </c>
      <c r="B110">
        <v>15000</v>
      </c>
      <c r="C110">
        <v>6</v>
      </c>
      <c r="D110">
        <v>2</v>
      </c>
      <c r="E110">
        <v>273</v>
      </c>
      <c r="F110" s="3">
        <v>2</v>
      </c>
      <c r="G110" s="1" t="s">
        <v>2048</v>
      </c>
      <c r="H110" t="s">
        <v>231</v>
      </c>
      <c r="I110">
        <v>12355</v>
      </c>
      <c r="K110" s="4">
        <f t="shared" si="1"/>
        <v>0</v>
      </c>
    </row>
    <row r="112" spans="1:11" ht="16" x14ac:dyDescent="0.2">
      <c r="A112">
        <v>2465</v>
      </c>
      <c r="B112">
        <v>15768</v>
      </c>
      <c r="C112">
        <v>6</v>
      </c>
      <c r="D112">
        <v>2</v>
      </c>
      <c r="E112">
        <v>274</v>
      </c>
      <c r="G112" s="1" t="s">
        <v>374</v>
      </c>
    </row>
    <row r="114" spans="1:11" ht="32" x14ac:dyDescent="0.2">
      <c r="A114">
        <v>2466</v>
      </c>
      <c r="B114">
        <v>15769</v>
      </c>
      <c r="C114">
        <v>6</v>
      </c>
      <c r="D114">
        <v>2</v>
      </c>
      <c r="E114">
        <v>274</v>
      </c>
      <c r="G114" s="1" t="s">
        <v>2049</v>
      </c>
    </row>
    <row r="116" spans="1:11" ht="16" x14ac:dyDescent="0.2">
      <c r="A116">
        <v>2467</v>
      </c>
      <c r="B116">
        <v>15770</v>
      </c>
      <c r="C116">
        <v>6</v>
      </c>
      <c r="D116">
        <v>2</v>
      </c>
      <c r="E116">
        <v>274</v>
      </c>
      <c r="F116" s="3">
        <v>3</v>
      </c>
      <c r="G116" s="1" t="s">
        <v>241</v>
      </c>
      <c r="H116" t="s">
        <v>231</v>
      </c>
      <c r="I116">
        <v>12355</v>
      </c>
      <c r="K116" s="4">
        <f t="shared" si="1"/>
        <v>0</v>
      </c>
    </row>
    <row r="118" spans="1:11" ht="16" x14ac:dyDescent="0.2">
      <c r="A118">
        <v>2468</v>
      </c>
      <c r="B118">
        <v>15001</v>
      </c>
      <c r="C118">
        <v>6</v>
      </c>
      <c r="D118">
        <v>2</v>
      </c>
      <c r="E118">
        <v>274</v>
      </c>
      <c r="G118" s="1" t="s">
        <v>2050</v>
      </c>
    </row>
    <row r="120" spans="1:11" ht="32" x14ac:dyDescent="0.2">
      <c r="A120">
        <v>2469</v>
      </c>
      <c r="B120">
        <v>15002</v>
      </c>
      <c r="C120">
        <v>6</v>
      </c>
      <c r="D120">
        <v>2</v>
      </c>
      <c r="E120">
        <v>274</v>
      </c>
      <c r="G120" s="1" t="s">
        <v>2051</v>
      </c>
    </row>
    <row r="122" spans="1:11" ht="48" x14ac:dyDescent="0.2">
      <c r="A122">
        <v>2470</v>
      </c>
      <c r="B122">
        <v>15003</v>
      </c>
      <c r="C122">
        <v>6</v>
      </c>
      <c r="D122">
        <v>2</v>
      </c>
      <c r="E122">
        <v>274</v>
      </c>
      <c r="F122" s="3">
        <v>4</v>
      </c>
      <c r="G122" s="1" t="s">
        <v>2052</v>
      </c>
      <c r="H122" t="s">
        <v>231</v>
      </c>
      <c r="I122">
        <v>5317</v>
      </c>
      <c r="K122" s="4">
        <f t="shared" si="1"/>
        <v>0</v>
      </c>
    </row>
    <row r="124" spans="1:11" ht="48" x14ac:dyDescent="0.2">
      <c r="A124">
        <v>2471</v>
      </c>
      <c r="B124">
        <v>16230</v>
      </c>
      <c r="C124">
        <v>6</v>
      </c>
      <c r="D124">
        <v>2</v>
      </c>
      <c r="E124">
        <v>274</v>
      </c>
      <c r="F124" s="3">
        <v>5</v>
      </c>
      <c r="G124" s="1" t="s">
        <v>2053</v>
      </c>
      <c r="H124" t="s">
        <v>231</v>
      </c>
      <c r="I124">
        <v>8274</v>
      </c>
      <c r="K124" s="4">
        <f t="shared" si="1"/>
        <v>0</v>
      </c>
    </row>
    <row r="126" spans="1:11" ht="16" x14ac:dyDescent="0.2">
      <c r="A126">
        <v>2472</v>
      </c>
      <c r="B126">
        <v>15061</v>
      </c>
      <c r="C126">
        <v>6</v>
      </c>
      <c r="D126">
        <v>2</v>
      </c>
      <c r="E126">
        <v>274</v>
      </c>
      <c r="G126" s="1" t="s">
        <v>2054</v>
      </c>
    </row>
    <row r="128" spans="1:11" ht="64" x14ac:dyDescent="0.2">
      <c r="A128">
        <v>2473</v>
      </c>
      <c r="B128">
        <v>14147</v>
      </c>
      <c r="C128">
        <v>6</v>
      </c>
      <c r="D128">
        <v>2</v>
      </c>
      <c r="E128">
        <v>274</v>
      </c>
      <c r="G128" s="1" t="s">
        <v>2055</v>
      </c>
    </row>
    <row r="130" spans="1:11" ht="32" x14ac:dyDescent="0.2">
      <c r="A130">
        <v>2474</v>
      </c>
      <c r="B130">
        <v>14148</v>
      </c>
      <c r="C130">
        <v>6</v>
      </c>
      <c r="D130">
        <v>2</v>
      </c>
      <c r="E130">
        <v>274</v>
      </c>
      <c r="F130" s="3">
        <v>6</v>
      </c>
      <c r="G130" s="1" t="s">
        <v>2056</v>
      </c>
      <c r="H130" t="s">
        <v>292</v>
      </c>
      <c r="I130">
        <v>23393</v>
      </c>
      <c r="K130" s="4">
        <f t="shared" si="1"/>
        <v>0</v>
      </c>
    </row>
    <row r="132" spans="1:11" ht="32" x14ac:dyDescent="0.2">
      <c r="A132">
        <v>2475</v>
      </c>
      <c r="B132">
        <v>15146</v>
      </c>
      <c r="C132">
        <v>6</v>
      </c>
      <c r="D132">
        <v>2</v>
      </c>
      <c r="E132">
        <v>274</v>
      </c>
      <c r="F132" s="3">
        <v>7</v>
      </c>
      <c r="G132" s="1" t="s">
        <v>2057</v>
      </c>
      <c r="H132" t="s">
        <v>292</v>
      </c>
      <c r="I132">
        <v>265</v>
      </c>
      <c r="K132" s="4">
        <f t="shared" si="1"/>
        <v>0</v>
      </c>
    </row>
    <row r="134" spans="1:11" ht="16" x14ac:dyDescent="0.2">
      <c r="A134">
        <v>2476</v>
      </c>
      <c r="B134">
        <v>15147</v>
      </c>
      <c r="C134">
        <v>6</v>
      </c>
      <c r="D134">
        <v>2</v>
      </c>
      <c r="E134">
        <v>274</v>
      </c>
      <c r="F134" s="3">
        <v>8</v>
      </c>
      <c r="G134" s="1" t="s">
        <v>2058</v>
      </c>
      <c r="H134" t="s">
        <v>292</v>
      </c>
      <c r="I134">
        <v>468</v>
      </c>
      <c r="K134" s="4">
        <f t="shared" si="1"/>
        <v>0</v>
      </c>
    </row>
    <row r="136" spans="1:11" ht="16" x14ac:dyDescent="0.2">
      <c r="A136">
        <v>2477</v>
      </c>
      <c r="B136">
        <v>15055</v>
      </c>
      <c r="C136">
        <v>6</v>
      </c>
      <c r="D136">
        <v>2</v>
      </c>
      <c r="E136">
        <v>275</v>
      </c>
      <c r="G136" s="1" t="s">
        <v>1051</v>
      </c>
    </row>
    <row r="138" spans="1:11" ht="32" x14ac:dyDescent="0.2">
      <c r="A138">
        <v>2478</v>
      </c>
      <c r="B138">
        <v>15056</v>
      </c>
      <c r="C138">
        <v>6</v>
      </c>
      <c r="D138">
        <v>2</v>
      </c>
      <c r="E138">
        <v>275</v>
      </c>
      <c r="G138" s="1" t="s">
        <v>2059</v>
      </c>
    </row>
    <row r="140" spans="1:11" ht="16" x14ac:dyDescent="0.2">
      <c r="A140">
        <v>2479</v>
      </c>
      <c r="B140">
        <v>15057</v>
      </c>
      <c r="C140">
        <v>6</v>
      </c>
      <c r="D140">
        <v>2</v>
      </c>
      <c r="E140">
        <v>275</v>
      </c>
      <c r="F140" s="3">
        <v>9</v>
      </c>
      <c r="G140" s="1" t="s">
        <v>2060</v>
      </c>
      <c r="H140" t="s">
        <v>292</v>
      </c>
      <c r="I140">
        <v>384</v>
      </c>
      <c r="K140" s="4">
        <f t="shared" si="1"/>
        <v>0</v>
      </c>
    </row>
    <row r="142" spans="1:11" ht="16" x14ac:dyDescent="0.2">
      <c r="A142">
        <v>2480</v>
      </c>
      <c r="B142">
        <v>15058</v>
      </c>
      <c r="C142">
        <v>6</v>
      </c>
      <c r="D142">
        <v>2</v>
      </c>
      <c r="E142">
        <v>275</v>
      </c>
      <c r="F142" s="3">
        <v>10</v>
      </c>
      <c r="G142" s="1" t="s">
        <v>2061</v>
      </c>
      <c r="H142" t="s">
        <v>292</v>
      </c>
      <c r="I142">
        <v>120</v>
      </c>
      <c r="K142" s="4">
        <f t="shared" si="1"/>
        <v>0</v>
      </c>
    </row>
    <row r="144" spans="1:11" ht="16" x14ac:dyDescent="0.2">
      <c r="A144">
        <v>2481</v>
      </c>
      <c r="B144">
        <v>15059</v>
      </c>
      <c r="C144">
        <v>6</v>
      </c>
      <c r="D144">
        <v>2</v>
      </c>
      <c r="E144">
        <v>275</v>
      </c>
      <c r="F144" s="3">
        <v>11</v>
      </c>
      <c r="G144" s="1" t="s">
        <v>2062</v>
      </c>
      <c r="H144" t="s">
        <v>247</v>
      </c>
      <c r="I144">
        <v>8</v>
      </c>
      <c r="K144" s="4">
        <f t="shared" si="1"/>
        <v>0</v>
      </c>
    </row>
    <row r="146" spans="1:12" ht="16" x14ac:dyDescent="0.2">
      <c r="A146">
        <v>2482</v>
      </c>
      <c r="B146">
        <v>15060</v>
      </c>
      <c r="C146">
        <v>6</v>
      </c>
      <c r="D146">
        <v>2</v>
      </c>
      <c r="E146">
        <v>275</v>
      </c>
      <c r="F146" s="3">
        <v>12</v>
      </c>
      <c r="G146" s="1" t="s">
        <v>2063</v>
      </c>
      <c r="H146" t="s">
        <v>231</v>
      </c>
      <c r="I146">
        <v>67</v>
      </c>
      <c r="K146" s="4">
        <f t="shared" ref="K146:K224" si="2">J146*I146</f>
        <v>0</v>
      </c>
    </row>
    <row r="147" spans="1:12" x14ac:dyDescent="0.2">
      <c r="L147" s="4">
        <f>SUM(K106:K146)</f>
        <v>0</v>
      </c>
    </row>
    <row r="148" spans="1:12" x14ac:dyDescent="0.2">
      <c r="A148">
        <v>2483</v>
      </c>
      <c r="B148">
        <v>0</v>
      </c>
      <c r="C148">
        <v>6</v>
      </c>
      <c r="D148">
        <v>2</v>
      </c>
    </row>
    <row r="150" spans="1:12" ht="16" x14ac:dyDescent="0.2">
      <c r="A150">
        <v>2484</v>
      </c>
      <c r="B150">
        <v>15007</v>
      </c>
      <c r="C150">
        <v>6</v>
      </c>
      <c r="D150">
        <v>3</v>
      </c>
      <c r="E150">
        <v>277</v>
      </c>
      <c r="G150" s="1" t="s">
        <v>2064</v>
      </c>
    </row>
    <row r="152" spans="1:12" ht="16" x14ac:dyDescent="0.2">
      <c r="A152">
        <v>2485</v>
      </c>
      <c r="B152">
        <v>16396</v>
      </c>
      <c r="C152">
        <v>6</v>
      </c>
      <c r="D152">
        <v>3</v>
      </c>
      <c r="E152">
        <v>277</v>
      </c>
      <c r="G152" s="1" t="s">
        <v>204</v>
      </c>
    </row>
    <row r="154" spans="1:12" ht="64" x14ac:dyDescent="0.2">
      <c r="A154">
        <v>2486</v>
      </c>
      <c r="B154">
        <v>15122</v>
      </c>
      <c r="C154">
        <v>6</v>
      </c>
      <c r="D154">
        <v>3</v>
      </c>
      <c r="E154">
        <v>277</v>
      </c>
      <c r="G154" s="1" t="s">
        <v>205</v>
      </c>
    </row>
    <row r="156" spans="1:12" ht="16" x14ac:dyDescent="0.2">
      <c r="A156">
        <v>2487</v>
      </c>
      <c r="B156">
        <v>16397</v>
      </c>
      <c r="C156">
        <v>6</v>
      </c>
      <c r="D156">
        <v>3</v>
      </c>
      <c r="E156">
        <v>277</v>
      </c>
      <c r="G156" s="1" t="s">
        <v>720</v>
      </c>
    </row>
    <row r="158" spans="1:12" ht="48" x14ac:dyDescent="0.2">
      <c r="A158">
        <v>2488</v>
      </c>
      <c r="B158">
        <v>16398</v>
      </c>
      <c r="C158">
        <v>6</v>
      </c>
      <c r="D158">
        <v>3</v>
      </c>
      <c r="E158">
        <v>277</v>
      </c>
      <c r="G158" s="1" t="s">
        <v>2013</v>
      </c>
    </row>
    <row r="160" spans="1:12" ht="16" x14ac:dyDescent="0.2">
      <c r="A160">
        <v>2489</v>
      </c>
      <c r="B160">
        <v>15054</v>
      </c>
      <c r="C160">
        <v>6</v>
      </c>
      <c r="D160">
        <v>3</v>
      </c>
      <c r="E160">
        <v>277</v>
      </c>
      <c r="G160" s="1" t="s">
        <v>2065</v>
      </c>
    </row>
    <row r="162" spans="1:11" ht="16" x14ac:dyDescent="0.2">
      <c r="A162">
        <v>2490</v>
      </c>
      <c r="B162">
        <v>15021</v>
      </c>
      <c r="C162">
        <v>6</v>
      </c>
      <c r="D162">
        <v>3</v>
      </c>
      <c r="E162">
        <v>277</v>
      </c>
      <c r="G162" s="1" t="s">
        <v>2066</v>
      </c>
    </row>
    <row r="164" spans="1:11" ht="16" x14ac:dyDescent="0.2">
      <c r="G164" s="1" t="s">
        <v>2497</v>
      </c>
    </row>
    <row r="166" spans="1:11" ht="32" x14ac:dyDescent="0.2">
      <c r="G166" s="1" t="s">
        <v>2498</v>
      </c>
    </row>
    <row r="168" spans="1:11" ht="32" x14ac:dyDescent="0.2">
      <c r="F168" s="3">
        <v>1</v>
      </c>
      <c r="G168" s="1" t="s">
        <v>2499</v>
      </c>
      <c r="H168" t="s">
        <v>247</v>
      </c>
      <c r="I168">
        <v>40</v>
      </c>
      <c r="K168" s="4">
        <f t="shared" si="2"/>
        <v>0</v>
      </c>
    </row>
    <row r="170" spans="1:11" ht="16" x14ac:dyDescent="0.2">
      <c r="G170" s="1" t="s">
        <v>2500</v>
      </c>
    </row>
    <row r="172" spans="1:11" ht="32" x14ac:dyDescent="0.2">
      <c r="F172" s="3">
        <v>2</v>
      </c>
      <c r="G172" s="1" t="s">
        <v>2499</v>
      </c>
      <c r="H172" t="s">
        <v>231</v>
      </c>
      <c r="I172">
        <v>175</v>
      </c>
      <c r="K172" s="4">
        <f t="shared" si="2"/>
        <v>0</v>
      </c>
    </row>
    <row r="174" spans="1:11" ht="32" x14ac:dyDescent="0.2">
      <c r="F174" s="3">
        <v>3</v>
      </c>
      <c r="G174" s="1" t="s">
        <v>2501</v>
      </c>
      <c r="H174" t="s">
        <v>231</v>
      </c>
      <c r="I174">
        <v>90</v>
      </c>
      <c r="K174" s="4">
        <f t="shared" si="2"/>
        <v>0</v>
      </c>
    </row>
    <row r="176" spans="1:11" ht="16" x14ac:dyDescent="0.2">
      <c r="G176" s="1" t="s">
        <v>2502</v>
      </c>
    </row>
    <row r="178" spans="1:11" ht="16" x14ac:dyDescent="0.2">
      <c r="A178">
        <v>2491</v>
      </c>
      <c r="B178">
        <v>15022</v>
      </c>
      <c r="C178">
        <v>6</v>
      </c>
      <c r="D178">
        <v>3</v>
      </c>
      <c r="E178">
        <v>277</v>
      </c>
      <c r="F178" s="3">
        <v>4</v>
      </c>
      <c r="G178" s="1" t="s">
        <v>2067</v>
      </c>
      <c r="H178" t="s">
        <v>223</v>
      </c>
      <c r="I178">
        <v>946</v>
      </c>
      <c r="K178" s="4">
        <f t="shared" si="2"/>
        <v>0</v>
      </c>
    </row>
    <row r="180" spans="1:11" ht="32" x14ac:dyDescent="0.2">
      <c r="F180" s="3">
        <v>5</v>
      </c>
      <c r="G180" s="1" t="s">
        <v>2503</v>
      </c>
      <c r="H180" t="s">
        <v>231</v>
      </c>
      <c r="I180">
        <v>470</v>
      </c>
      <c r="K180" s="4">
        <f t="shared" si="2"/>
        <v>0</v>
      </c>
    </row>
    <row r="182" spans="1:11" ht="16" x14ac:dyDescent="0.2">
      <c r="G182" s="1" t="s">
        <v>2504</v>
      </c>
    </row>
    <row r="184" spans="1:11" ht="16" x14ac:dyDescent="0.2">
      <c r="A184">
        <v>2492</v>
      </c>
      <c r="B184">
        <v>15024</v>
      </c>
      <c r="C184">
        <v>6</v>
      </c>
      <c r="D184">
        <v>3</v>
      </c>
      <c r="E184">
        <v>277</v>
      </c>
      <c r="G184" s="1" t="s">
        <v>2068</v>
      </c>
    </row>
    <row r="186" spans="1:11" ht="16" x14ac:dyDescent="0.2">
      <c r="A186">
        <v>2493</v>
      </c>
      <c r="B186">
        <v>15025</v>
      </c>
      <c r="C186">
        <v>6</v>
      </c>
      <c r="D186">
        <v>3</v>
      </c>
      <c r="E186">
        <v>277</v>
      </c>
      <c r="F186" s="3">
        <v>6</v>
      </c>
      <c r="G186" s="1" t="s">
        <v>2069</v>
      </c>
      <c r="H186" t="s">
        <v>223</v>
      </c>
      <c r="I186">
        <v>1892</v>
      </c>
      <c r="K186" s="4">
        <f t="shared" si="2"/>
        <v>0</v>
      </c>
    </row>
    <row r="188" spans="1:11" ht="16" x14ac:dyDescent="0.2">
      <c r="A188">
        <v>2494</v>
      </c>
      <c r="B188">
        <v>15014</v>
      </c>
      <c r="C188">
        <v>6</v>
      </c>
      <c r="D188">
        <v>3</v>
      </c>
      <c r="E188">
        <v>277</v>
      </c>
      <c r="G188" s="1" t="s">
        <v>2070</v>
      </c>
    </row>
    <row r="190" spans="1:11" ht="16" x14ac:dyDescent="0.2">
      <c r="A190">
        <v>2495</v>
      </c>
      <c r="B190">
        <v>15015</v>
      </c>
      <c r="C190">
        <v>6</v>
      </c>
      <c r="D190">
        <v>3</v>
      </c>
      <c r="E190">
        <v>277</v>
      </c>
      <c r="F190" s="3">
        <v>7</v>
      </c>
      <c r="G190" s="1" t="s">
        <v>2071</v>
      </c>
      <c r="H190" t="s">
        <v>231</v>
      </c>
      <c r="I190">
        <v>18916</v>
      </c>
      <c r="K190" s="4">
        <f t="shared" si="2"/>
        <v>0</v>
      </c>
    </row>
    <row r="192" spans="1:11" ht="16" x14ac:dyDescent="0.2">
      <c r="A192">
        <v>2496</v>
      </c>
      <c r="B192">
        <v>15064</v>
      </c>
      <c r="C192">
        <v>6</v>
      </c>
      <c r="D192">
        <v>3</v>
      </c>
      <c r="E192">
        <v>277</v>
      </c>
      <c r="F192" s="3">
        <v>8</v>
      </c>
      <c r="G192" s="1" t="s">
        <v>2072</v>
      </c>
      <c r="H192" t="s">
        <v>231</v>
      </c>
      <c r="I192">
        <v>18916</v>
      </c>
      <c r="K192" s="4">
        <f t="shared" si="2"/>
        <v>0</v>
      </c>
    </row>
    <row r="194" spans="1:12" ht="16" x14ac:dyDescent="0.2">
      <c r="A194">
        <v>2497</v>
      </c>
      <c r="B194">
        <v>15016</v>
      </c>
      <c r="C194">
        <v>6</v>
      </c>
      <c r="D194">
        <v>3</v>
      </c>
      <c r="E194">
        <v>277</v>
      </c>
      <c r="G194" s="1" t="s">
        <v>2073</v>
      </c>
    </row>
    <row r="196" spans="1:12" ht="32" x14ac:dyDescent="0.2">
      <c r="A196">
        <v>2498</v>
      </c>
      <c r="B196">
        <v>15017</v>
      </c>
      <c r="C196">
        <v>6</v>
      </c>
      <c r="D196">
        <v>3</v>
      </c>
      <c r="E196">
        <v>277</v>
      </c>
      <c r="F196" s="3">
        <v>9</v>
      </c>
      <c r="G196" s="1" t="s">
        <v>2074</v>
      </c>
      <c r="H196" t="s">
        <v>22</v>
      </c>
      <c r="I196">
        <v>1</v>
      </c>
      <c r="K196" s="4">
        <f t="shared" si="2"/>
        <v>0</v>
      </c>
    </row>
    <row r="197" spans="1:12" x14ac:dyDescent="0.2">
      <c r="L197" s="4">
        <f>SUM(K168:K196)</f>
        <v>0</v>
      </c>
    </row>
    <row r="198" spans="1:12" x14ac:dyDescent="0.2">
      <c r="A198">
        <v>2499</v>
      </c>
      <c r="B198">
        <v>0</v>
      </c>
      <c r="C198">
        <v>6</v>
      </c>
      <c r="D198">
        <v>3</v>
      </c>
    </row>
    <row r="200" spans="1:12" ht="16" x14ac:dyDescent="0.2">
      <c r="A200">
        <v>2500</v>
      </c>
      <c r="B200">
        <v>13518</v>
      </c>
      <c r="C200">
        <v>6</v>
      </c>
      <c r="D200">
        <v>4</v>
      </c>
      <c r="E200">
        <v>278</v>
      </c>
      <c r="G200" s="1" t="s">
        <v>2075</v>
      </c>
    </row>
    <row r="202" spans="1:12" ht="16" x14ac:dyDescent="0.2">
      <c r="A202">
        <v>2501</v>
      </c>
      <c r="B202">
        <v>16400</v>
      </c>
      <c r="C202">
        <v>6</v>
      </c>
      <c r="D202">
        <v>4</v>
      </c>
      <c r="E202">
        <v>278</v>
      </c>
      <c r="G202" s="1" t="s">
        <v>204</v>
      </c>
    </row>
    <row r="204" spans="1:12" ht="64" x14ac:dyDescent="0.2">
      <c r="A204">
        <v>2502</v>
      </c>
      <c r="B204">
        <v>13585</v>
      </c>
      <c r="C204">
        <v>6</v>
      </c>
      <c r="D204">
        <v>4</v>
      </c>
      <c r="E204">
        <v>278</v>
      </c>
      <c r="G204" s="1" t="s">
        <v>205</v>
      </c>
    </row>
    <row r="206" spans="1:12" ht="16" x14ac:dyDescent="0.2">
      <c r="A206">
        <v>2503</v>
      </c>
      <c r="B206">
        <v>16401</v>
      </c>
      <c r="C206">
        <v>6</v>
      </c>
      <c r="D206">
        <v>4</v>
      </c>
      <c r="E206">
        <v>278</v>
      </c>
      <c r="G206" s="1" t="s">
        <v>720</v>
      </c>
    </row>
    <row r="208" spans="1:12" ht="48" x14ac:dyDescent="0.2">
      <c r="A208">
        <v>2504</v>
      </c>
      <c r="B208">
        <v>16402</v>
      </c>
      <c r="C208">
        <v>6</v>
      </c>
      <c r="D208">
        <v>4</v>
      </c>
      <c r="E208">
        <v>278</v>
      </c>
      <c r="G208" s="1" t="s">
        <v>2013</v>
      </c>
    </row>
    <row r="210" spans="1:11" ht="16" x14ac:dyDescent="0.2">
      <c r="A210">
        <v>2505</v>
      </c>
      <c r="B210">
        <v>14700</v>
      </c>
      <c r="C210">
        <v>6</v>
      </c>
      <c r="D210">
        <v>4</v>
      </c>
      <c r="E210">
        <v>278</v>
      </c>
      <c r="G210" s="1" t="s">
        <v>2076</v>
      </c>
    </row>
    <row r="212" spans="1:11" ht="16" x14ac:dyDescent="0.2">
      <c r="A212">
        <v>2506</v>
      </c>
      <c r="B212">
        <v>14701</v>
      </c>
      <c r="C212">
        <v>6</v>
      </c>
      <c r="D212">
        <v>4</v>
      </c>
      <c r="E212">
        <v>278</v>
      </c>
      <c r="G212" s="1" t="s">
        <v>2077</v>
      </c>
    </row>
    <row r="214" spans="1:11" ht="16" x14ac:dyDescent="0.2">
      <c r="A214">
        <v>2507</v>
      </c>
      <c r="B214">
        <v>14703</v>
      </c>
      <c r="C214">
        <v>6</v>
      </c>
      <c r="D214">
        <v>4</v>
      </c>
      <c r="E214">
        <v>278</v>
      </c>
      <c r="G214" s="1" t="s">
        <v>2078</v>
      </c>
    </row>
    <row r="216" spans="1:11" ht="16" x14ac:dyDescent="0.2">
      <c r="A216">
        <v>2508</v>
      </c>
      <c r="B216">
        <v>14704</v>
      </c>
      <c r="C216">
        <v>6</v>
      </c>
      <c r="D216">
        <v>4</v>
      </c>
      <c r="E216">
        <v>278</v>
      </c>
      <c r="F216" s="3">
        <v>1</v>
      </c>
      <c r="G216" s="1" t="s">
        <v>2079</v>
      </c>
      <c r="H216" t="s">
        <v>223</v>
      </c>
      <c r="I216">
        <v>5</v>
      </c>
      <c r="K216" s="4">
        <f t="shared" si="2"/>
        <v>0</v>
      </c>
    </row>
    <row r="218" spans="1:11" ht="16" x14ac:dyDescent="0.2">
      <c r="A218">
        <v>2509</v>
      </c>
      <c r="B218">
        <v>15123</v>
      </c>
      <c r="C218">
        <v>6</v>
      </c>
      <c r="D218">
        <v>4</v>
      </c>
      <c r="E218">
        <v>278</v>
      </c>
      <c r="G218" s="1" t="s">
        <v>266</v>
      </c>
    </row>
    <row r="220" spans="1:11" ht="16" x14ac:dyDescent="0.2">
      <c r="A220">
        <v>2510</v>
      </c>
      <c r="B220">
        <v>14705</v>
      </c>
      <c r="C220">
        <v>6</v>
      </c>
      <c r="D220">
        <v>4</v>
      </c>
      <c r="E220">
        <v>278</v>
      </c>
      <c r="G220" s="1" t="s">
        <v>2080</v>
      </c>
    </row>
    <row r="222" spans="1:11" ht="16" x14ac:dyDescent="0.2">
      <c r="A222">
        <v>2511</v>
      </c>
      <c r="B222">
        <v>14735</v>
      </c>
      <c r="C222">
        <v>6</v>
      </c>
      <c r="D222">
        <v>4</v>
      </c>
      <c r="E222">
        <v>278</v>
      </c>
      <c r="F222" s="3">
        <v>2</v>
      </c>
      <c r="G222" s="1" t="s">
        <v>269</v>
      </c>
      <c r="H222" t="s">
        <v>223</v>
      </c>
      <c r="I222">
        <v>7</v>
      </c>
      <c r="K222" s="4">
        <f t="shared" si="2"/>
        <v>0</v>
      </c>
    </row>
    <row r="224" spans="1:11" ht="16" x14ac:dyDescent="0.2">
      <c r="A224">
        <v>2512</v>
      </c>
      <c r="B224">
        <v>14736</v>
      </c>
      <c r="C224">
        <v>6</v>
      </c>
      <c r="D224">
        <v>4</v>
      </c>
      <c r="E224">
        <v>278</v>
      </c>
      <c r="F224" s="3">
        <v>3</v>
      </c>
      <c r="G224" s="1" t="s">
        <v>268</v>
      </c>
      <c r="H224" t="s">
        <v>223</v>
      </c>
      <c r="I224">
        <v>49</v>
      </c>
      <c r="K224" s="4">
        <f t="shared" si="2"/>
        <v>0</v>
      </c>
    </row>
    <row r="226" spans="1:11" ht="16" x14ac:dyDescent="0.2">
      <c r="A226">
        <v>2513</v>
      </c>
      <c r="B226">
        <v>14708</v>
      </c>
      <c r="C226">
        <v>6</v>
      </c>
      <c r="D226">
        <v>4</v>
      </c>
      <c r="E226">
        <v>279</v>
      </c>
      <c r="G226" s="1" t="s">
        <v>2081</v>
      </c>
    </row>
    <row r="228" spans="1:11" ht="16" x14ac:dyDescent="0.2">
      <c r="A228">
        <v>2514</v>
      </c>
      <c r="B228">
        <v>14709</v>
      </c>
      <c r="C228">
        <v>6</v>
      </c>
      <c r="D228">
        <v>4</v>
      </c>
      <c r="E228">
        <v>279</v>
      </c>
      <c r="G228" s="1" t="s">
        <v>2082</v>
      </c>
    </row>
    <row r="230" spans="1:11" ht="16" x14ac:dyDescent="0.2">
      <c r="A230">
        <v>2515</v>
      </c>
      <c r="B230">
        <v>14710</v>
      </c>
      <c r="C230">
        <v>6</v>
      </c>
      <c r="D230">
        <v>4</v>
      </c>
      <c r="E230">
        <v>279</v>
      </c>
      <c r="F230" s="3">
        <v>4</v>
      </c>
      <c r="G230" s="1" t="s">
        <v>2083</v>
      </c>
      <c r="H230" t="s">
        <v>282</v>
      </c>
      <c r="I230">
        <v>12</v>
      </c>
      <c r="K230" s="4">
        <f t="shared" ref="K230:K290" si="3">J230*I230</f>
        <v>0</v>
      </c>
    </row>
    <row r="232" spans="1:11" ht="16" x14ac:dyDescent="0.2">
      <c r="A232">
        <v>2516</v>
      </c>
      <c r="B232">
        <v>13604</v>
      </c>
      <c r="C232">
        <v>6</v>
      </c>
      <c r="D232">
        <v>4</v>
      </c>
      <c r="E232">
        <v>279</v>
      </c>
      <c r="G232" s="1" t="s">
        <v>2084</v>
      </c>
    </row>
    <row r="234" spans="1:11" ht="16" x14ac:dyDescent="0.2">
      <c r="A234">
        <v>2517</v>
      </c>
      <c r="B234">
        <v>13605</v>
      </c>
      <c r="C234">
        <v>6</v>
      </c>
      <c r="D234">
        <v>4</v>
      </c>
      <c r="E234">
        <v>279</v>
      </c>
      <c r="G234" s="1" t="s">
        <v>2085</v>
      </c>
    </row>
    <row r="236" spans="1:11" ht="16" x14ac:dyDescent="0.2">
      <c r="A236">
        <v>2518</v>
      </c>
      <c r="B236">
        <v>13606</v>
      </c>
      <c r="C236">
        <v>6</v>
      </c>
      <c r="D236">
        <v>4</v>
      </c>
      <c r="E236">
        <v>279</v>
      </c>
      <c r="F236" s="3">
        <v>5</v>
      </c>
      <c r="G236" s="1" t="s">
        <v>2086</v>
      </c>
      <c r="H236" t="s">
        <v>318</v>
      </c>
      <c r="I236">
        <v>4.91</v>
      </c>
      <c r="K236" s="4">
        <f t="shared" si="3"/>
        <v>0</v>
      </c>
    </row>
    <row r="238" spans="1:11" ht="16" x14ac:dyDescent="0.2">
      <c r="A238">
        <v>2519</v>
      </c>
      <c r="B238">
        <v>15125</v>
      </c>
      <c r="C238">
        <v>6</v>
      </c>
      <c r="D238">
        <v>4</v>
      </c>
      <c r="E238">
        <v>279</v>
      </c>
      <c r="G238" s="1" t="s">
        <v>331</v>
      </c>
    </row>
    <row r="240" spans="1:11" ht="16" x14ac:dyDescent="0.2">
      <c r="A240">
        <v>2520</v>
      </c>
      <c r="B240">
        <v>13611</v>
      </c>
      <c r="C240">
        <v>6</v>
      </c>
      <c r="D240">
        <v>4</v>
      </c>
      <c r="E240">
        <v>279</v>
      </c>
      <c r="G240" s="1" t="s">
        <v>2087</v>
      </c>
    </row>
    <row r="242" spans="1:11" ht="16" x14ac:dyDescent="0.2">
      <c r="A242">
        <v>2521</v>
      </c>
      <c r="B242">
        <v>13612</v>
      </c>
      <c r="C242">
        <v>6</v>
      </c>
      <c r="D242">
        <v>4</v>
      </c>
      <c r="E242">
        <v>279</v>
      </c>
      <c r="F242" s="3">
        <v>6</v>
      </c>
      <c r="G242" s="1" t="s">
        <v>2088</v>
      </c>
      <c r="H242" t="s">
        <v>223</v>
      </c>
      <c r="I242">
        <v>2</v>
      </c>
      <c r="K242" s="4">
        <f t="shared" si="3"/>
        <v>0</v>
      </c>
    </row>
    <row r="244" spans="1:11" ht="16" x14ac:dyDescent="0.2">
      <c r="A244">
        <v>2522</v>
      </c>
      <c r="B244">
        <v>13613</v>
      </c>
      <c r="C244">
        <v>6</v>
      </c>
      <c r="D244">
        <v>4</v>
      </c>
      <c r="E244">
        <v>279</v>
      </c>
      <c r="F244" s="3">
        <v>7</v>
      </c>
      <c r="G244" s="1" t="s">
        <v>2089</v>
      </c>
      <c r="H244" t="s">
        <v>231</v>
      </c>
      <c r="I244">
        <v>15</v>
      </c>
      <c r="K244" s="4">
        <f t="shared" si="3"/>
        <v>0</v>
      </c>
    </row>
    <row r="246" spans="1:11" ht="16" x14ac:dyDescent="0.2">
      <c r="A246">
        <v>2523</v>
      </c>
      <c r="B246">
        <v>13610</v>
      </c>
      <c r="C246">
        <v>6</v>
      </c>
      <c r="D246">
        <v>4</v>
      </c>
      <c r="E246">
        <v>279</v>
      </c>
      <c r="G246" s="1" t="s">
        <v>344</v>
      </c>
    </row>
    <row r="248" spans="1:11" ht="16" x14ac:dyDescent="0.2">
      <c r="A248">
        <v>2524</v>
      </c>
      <c r="B248">
        <v>15126</v>
      </c>
      <c r="C248">
        <v>6</v>
      </c>
      <c r="D248">
        <v>4</v>
      </c>
      <c r="E248">
        <v>279</v>
      </c>
      <c r="G248" s="1" t="s">
        <v>2090</v>
      </c>
    </row>
    <row r="250" spans="1:11" ht="16" x14ac:dyDescent="0.2">
      <c r="A250">
        <v>2525</v>
      </c>
      <c r="B250">
        <v>15127</v>
      </c>
      <c r="C250">
        <v>6</v>
      </c>
      <c r="D250">
        <v>4</v>
      </c>
      <c r="E250">
        <v>279</v>
      </c>
      <c r="F250" s="3">
        <v>8</v>
      </c>
      <c r="G250" s="1" t="s">
        <v>2088</v>
      </c>
      <c r="H250" t="s">
        <v>223</v>
      </c>
      <c r="I250">
        <v>3</v>
      </c>
      <c r="K250" s="4">
        <f t="shared" si="3"/>
        <v>0</v>
      </c>
    </row>
    <row r="252" spans="1:11" ht="16" x14ac:dyDescent="0.2">
      <c r="A252">
        <v>2526</v>
      </c>
      <c r="B252">
        <v>15128</v>
      </c>
      <c r="C252">
        <v>6</v>
      </c>
      <c r="D252">
        <v>4</v>
      </c>
      <c r="E252">
        <v>279</v>
      </c>
      <c r="F252" s="3">
        <v>9</v>
      </c>
      <c r="G252" s="1" t="s">
        <v>2089</v>
      </c>
      <c r="H252" t="s">
        <v>231</v>
      </c>
      <c r="I252">
        <v>24</v>
      </c>
      <c r="K252" s="4">
        <f t="shared" si="3"/>
        <v>0</v>
      </c>
    </row>
    <row r="254" spans="1:11" ht="16" x14ac:dyDescent="0.2">
      <c r="A254">
        <v>2527</v>
      </c>
      <c r="B254">
        <v>15129</v>
      </c>
      <c r="C254">
        <v>6</v>
      </c>
      <c r="D254">
        <v>4</v>
      </c>
      <c r="E254">
        <v>279</v>
      </c>
      <c r="G254" s="1" t="s">
        <v>340</v>
      </c>
    </row>
    <row r="256" spans="1:11" ht="16" x14ac:dyDescent="0.2">
      <c r="A256">
        <v>2528</v>
      </c>
      <c r="B256">
        <v>15138</v>
      </c>
      <c r="C256">
        <v>6</v>
      </c>
      <c r="D256">
        <v>4</v>
      </c>
      <c r="E256">
        <v>279</v>
      </c>
      <c r="G256" s="1" t="s">
        <v>2091</v>
      </c>
    </row>
    <row r="258" spans="1:11" ht="16" x14ac:dyDescent="0.2">
      <c r="A258">
        <v>2529</v>
      </c>
      <c r="B258">
        <v>13598</v>
      </c>
      <c r="C258">
        <v>6</v>
      </c>
      <c r="D258">
        <v>4</v>
      </c>
      <c r="E258">
        <v>279</v>
      </c>
      <c r="F258" s="3">
        <v>10</v>
      </c>
      <c r="G258" s="1" t="s">
        <v>2092</v>
      </c>
      <c r="H258" t="s">
        <v>223</v>
      </c>
      <c r="I258">
        <v>5</v>
      </c>
      <c r="K258" s="4">
        <f t="shared" si="3"/>
        <v>0</v>
      </c>
    </row>
    <row r="260" spans="1:11" ht="16" x14ac:dyDescent="0.2">
      <c r="A260">
        <v>2530</v>
      </c>
      <c r="B260">
        <v>13616</v>
      </c>
      <c r="C260">
        <v>6</v>
      </c>
      <c r="D260">
        <v>4</v>
      </c>
      <c r="E260">
        <v>279</v>
      </c>
      <c r="G260" s="1" t="s">
        <v>2093</v>
      </c>
    </row>
    <row r="262" spans="1:11" ht="16" x14ac:dyDescent="0.2">
      <c r="A262">
        <v>2531</v>
      </c>
      <c r="B262">
        <v>15786</v>
      </c>
      <c r="C262">
        <v>6</v>
      </c>
      <c r="D262">
        <v>4</v>
      </c>
      <c r="E262">
        <v>279</v>
      </c>
      <c r="F262" s="3">
        <v>11</v>
      </c>
      <c r="G262" s="1" t="s">
        <v>2094</v>
      </c>
      <c r="H262" t="s">
        <v>292</v>
      </c>
      <c r="I262">
        <v>21</v>
      </c>
      <c r="K262" s="4">
        <f t="shared" si="3"/>
        <v>0</v>
      </c>
    </row>
    <row r="264" spans="1:11" ht="16" x14ac:dyDescent="0.2">
      <c r="A264">
        <v>2532</v>
      </c>
      <c r="B264">
        <v>15785</v>
      </c>
      <c r="C264">
        <v>6</v>
      </c>
      <c r="D264">
        <v>4</v>
      </c>
      <c r="E264">
        <v>279</v>
      </c>
      <c r="F264" s="3">
        <v>12</v>
      </c>
      <c r="G264" s="1" t="s">
        <v>2095</v>
      </c>
      <c r="H264" t="s">
        <v>292</v>
      </c>
      <c r="I264">
        <v>53</v>
      </c>
      <c r="K264" s="4">
        <f t="shared" si="3"/>
        <v>0</v>
      </c>
    </row>
    <row r="266" spans="1:11" ht="16" x14ac:dyDescent="0.2">
      <c r="A266">
        <v>2533</v>
      </c>
      <c r="B266">
        <v>13617</v>
      </c>
      <c r="C266">
        <v>6</v>
      </c>
      <c r="D266">
        <v>4</v>
      </c>
      <c r="E266">
        <v>280</v>
      </c>
      <c r="F266" s="3">
        <v>13</v>
      </c>
      <c r="G266" s="1" t="s">
        <v>2096</v>
      </c>
      <c r="H266" t="s">
        <v>292</v>
      </c>
      <c r="I266">
        <v>40</v>
      </c>
      <c r="K266" s="4">
        <f t="shared" si="3"/>
        <v>0</v>
      </c>
    </row>
    <row r="268" spans="1:11" ht="16" x14ac:dyDescent="0.2">
      <c r="A268">
        <v>2534</v>
      </c>
      <c r="B268">
        <v>15124</v>
      </c>
      <c r="C268">
        <v>6</v>
      </c>
      <c r="D268">
        <v>4</v>
      </c>
      <c r="E268">
        <v>280</v>
      </c>
      <c r="F268" s="3">
        <v>14</v>
      </c>
      <c r="G268" s="1" t="s">
        <v>2097</v>
      </c>
      <c r="H268" t="s">
        <v>292</v>
      </c>
      <c r="I268">
        <v>200</v>
      </c>
      <c r="K268" s="4">
        <f t="shared" si="3"/>
        <v>0</v>
      </c>
    </row>
    <row r="270" spans="1:11" ht="16" x14ac:dyDescent="0.2">
      <c r="A270">
        <v>2535</v>
      </c>
      <c r="B270">
        <v>15130</v>
      </c>
      <c r="C270">
        <v>6</v>
      </c>
      <c r="D270">
        <v>4</v>
      </c>
      <c r="E270">
        <v>280</v>
      </c>
      <c r="G270" s="1" t="s">
        <v>363</v>
      </c>
    </row>
    <row r="272" spans="1:11" ht="32" x14ac:dyDescent="0.2">
      <c r="A272">
        <v>2536</v>
      </c>
      <c r="B272">
        <v>13618</v>
      </c>
      <c r="C272">
        <v>6</v>
      </c>
      <c r="D272">
        <v>4</v>
      </c>
      <c r="E272">
        <v>280</v>
      </c>
      <c r="G272" s="1" t="s">
        <v>2098</v>
      </c>
    </row>
    <row r="274" spans="1:11" ht="16" x14ac:dyDescent="0.2">
      <c r="A274">
        <v>2537</v>
      </c>
      <c r="B274">
        <v>13619</v>
      </c>
      <c r="C274">
        <v>6</v>
      </c>
      <c r="D274">
        <v>4</v>
      </c>
      <c r="E274">
        <v>280</v>
      </c>
      <c r="F274" s="3">
        <v>15</v>
      </c>
      <c r="G274" s="1" t="s">
        <v>365</v>
      </c>
      <c r="H274" t="s">
        <v>231</v>
      </c>
      <c r="I274">
        <v>9</v>
      </c>
      <c r="K274" s="4">
        <f t="shared" si="3"/>
        <v>0</v>
      </c>
    </row>
    <row r="276" spans="1:11" ht="16" x14ac:dyDescent="0.2">
      <c r="A276">
        <v>2538</v>
      </c>
      <c r="B276">
        <v>15131</v>
      </c>
      <c r="C276">
        <v>6</v>
      </c>
      <c r="D276">
        <v>4</v>
      </c>
      <c r="E276">
        <v>280</v>
      </c>
      <c r="G276" s="1" t="s">
        <v>1047</v>
      </c>
    </row>
    <row r="278" spans="1:11" ht="16" x14ac:dyDescent="0.2">
      <c r="A278">
        <v>2539</v>
      </c>
      <c r="B278">
        <v>13621</v>
      </c>
      <c r="C278">
        <v>6</v>
      </c>
      <c r="D278">
        <v>4</v>
      </c>
      <c r="E278">
        <v>280</v>
      </c>
      <c r="G278" s="1" t="s">
        <v>2099</v>
      </c>
    </row>
    <row r="280" spans="1:11" ht="16" x14ac:dyDescent="0.2">
      <c r="A280">
        <v>2540</v>
      </c>
      <c r="B280">
        <v>13622</v>
      </c>
      <c r="C280">
        <v>6</v>
      </c>
      <c r="D280">
        <v>4</v>
      </c>
      <c r="E280">
        <v>280</v>
      </c>
      <c r="F280" s="3">
        <v>16</v>
      </c>
      <c r="G280" s="1" t="s">
        <v>821</v>
      </c>
      <c r="H280" t="s">
        <v>231</v>
      </c>
      <c r="I280">
        <v>24</v>
      </c>
      <c r="K280" s="4">
        <f t="shared" si="3"/>
        <v>0</v>
      </c>
    </row>
    <row r="282" spans="1:11" ht="16" x14ac:dyDescent="0.2">
      <c r="A282">
        <v>2541</v>
      </c>
      <c r="B282">
        <v>13623</v>
      </c>
      <c r="C282">
        <v>6</v>
      </c>
      <c r="D282">
        <v>4</v>
      </c>
      <c r="E282">
        <v>280</v>
      </c>
      <c r="F282" s="3">
        <v>17</v>
      </c>
      <c r="G282" s="1" t="s">
        <v>861</v>
      </c>
      <c r="H282" t="s">
        <v>231</v>
      </c>
      <c r="I282">
        <v>3</v>
      </c>
      <c r="K282" s="4">
        <f t="shared" si="3"/>
        <v>0</v>
      </c>
    </row>
    <row r="284" spans="1:11" ht="16" x14ac:dyDescent="0.2">
      <c r="A284">
        <v>2542</v>
      </c>
      <c r="B284">
        <v>15132</v>
      </c>
      <c r="C284">
        <v>6</v>
      </c>
      <c r="D284">
        <v>4</v>
      </c>
      <c r="E284">
        <v>280</v>
      </c>
      <c r="G284" s="1" t="s">
        <v>1051</v>
      </c>
    </row>
    <row r="286" spans="1:11" ht="16" x14ac:dyDescent="0.2">
      <c r="A286">
        <v>2543</v>
      </c>
      <c r="B286">
        <v>13624</v>
      </c>
      <c r="C286">
        <v>6</v>
      </c>
      <c r="D286">
        <v>4</v>
      </c>
      <c r="E286">
        <v>280</v>
      </c>
      <c r="G286" s="1" t="s">
        <v>2100</v>
      </c>
    </row>
    <row r="288" spans="1:11" ht="16" x14ac:dyDescent="0.2">
      <c r="A288">
        <v>2544</v>
      </c>
      <c r="B288">
        <v>13625</v>
      </c>
      <c r="C288">
        <v>6</v>
      </c>
      <c r="D288">
        <v>4</v>
      </c>
      <c r="E288">
        <v>280</v>
      </c>
      <c r="F288" s="3">
        <v>18</v>
      </c>
      <c r="G288" s="1" t="s">
        <v>2101</v>
      </c>
      <c r="H288" t="s">
        <v>231</v>
      </c>
      <c r="I288">
        <v>24</v>
      </c>
      <c r="K288" s="4">
        <f t="shared" si="3"/>
        <v>0</v>
      </c>
    </row>
    <row r="290" spans="1:11" ht="16" x14ac:dyDescent="0.2">
      <c r="A290">
        <v>2545</v>
      </c>
      <c r="B290">
        <v>13626</v>
      </c>
      <c r="C290">
        <v>6</v>
      </c>
      <c r="D290">
        <v>4</v>
      </c>
      <c r="E290">
        <v>280</v>
      </c>
      <c r="F290" s="3">
        <v>19</v>
      </c>
      <c r="G290" s="1" t="s">
        <v>861</v>
      </c>
      <c r="H290" t="s">
        <v>231</v>
      </c>
      <c r="I290">
        <v>3</v>
      </c>
      <c r="K290" s="4">
        <f t="shared" si="3"/>
        <v>0</v>
      </c>
    </row>
    <row r="292" spans="1:11" ht="16" x14ac:dyDescent="0.2">
      <c r="A292">
        <v>2546</v>
      </c>
      <c r="B292">
        <v>15133</v>
      </c>
      <c r="C292">
        <v>6</v>
      </c>
      <c r="D292">
        <v>4</v>
      </c>
      <c r="E292">
        <v>281</v>
      </c>
      <c r="G292" s="1" t="s">
        <v>2102</v>
      </c>
    </row>
    <row r="294" spans="1:11" ht="16" x14ac:dyDescent="0.2">
      <c r="A294">
        <v>2547</v>
      </c>
      <c r="B294">
        <v>15134</v>
      </c>
      <c r="C294">
        <v>6</v>
      </c>
      <c r="D294">
        <v>4</v>
      </c>
      <c r="E294">
        <v>281</v>
      </c>
      <c r="G294" s="1" t="s">
        <v>2103</v>
      </c>
    </row>
    <row r="296" spans="1:11" ht="112" x14ac:dyDescent="0.2">
      <c r="A296">
        <v>2548</v>
      </c>
      <c r="B296">
        <v>15135</v>
      </c>
      <c r="C296">
        <v>6</v>
      </c>
      <c r="D296">
        <v>4</v>
      </c>
      <c r="E296">
        <v>281</v>
      </c>
      <c r="F296" s="3">
        <v>20</v>
      </c>
      <c r="G296" s="1" t="s">
        <v>2104</v>
      </c>
      <c r="H296" t="s">
        <v>292</v>
      </c>
      <c r="I296">
        <v>888</v>
      </c>
      <c r="K296" s="4">
        <f t="shared" ref="K296:K352" si="4">J296*I296</f>
        <v>0</v>
      </c>
    </row>
    <row r="298" spans="1:11" ht="32" x14ac:dyDescent="0.2">
      <c r="A298">
        <v>2549</v>
      </c>
      <c r="B298">
        <v>15136</v>
      </c>
      <c r="C298">
        <v>6</v>
      </c>
      <c r="D298">
        <v>4</v>
      </c>
      <c r="E298">
        <v>281</v>
      </c>
      <c r="F298" s="3">
        <v>21</v>
      </c>
      <c r="G298" s="1" t="s">
        <v>2105</v>
      </c>
      <c r="H298" t="s">
        <v>247</v>
      </c>
      <c r="I298">
        <v>1</v>
      </c>
      <c r="K298" s="4">
        <f t="shared" si="4"/>
        <v>0</v>
      </c>
    </row>
    <row r="300" spans="1:11" ht="32" x14ac:dyDescent="0.2">
      <c r="A300">
        <v>2550</v>
      </c>
      <c r="B300">
        <v>15137</v>
      </c>
      <c r="C300">
        <v>6</v>
      </c>
      <c r="D300">
        <v>4</v>
      </c>
      <c r="E300">
        <v>281</v>
      </c>
      <c r="F300" s="3">
        <v>22</v>
      </c>
      <c r="G300" s="1" t="s">
        <v>2106</v>
      </c>
      <c r="H300" t="s">
        <v>247</v>
      </c>
      <c r="I300">
        <v>1</v>
      </c>
      <c r="K300" s="4">
        <f t="shared" si="4"/>
        <v>0</v>
      </c>
    </row>
    <row r="302" spans="1:11" ht="48" x14ac:dyDescent="0.2">
      <c r="A302">
        <v>2551</v>
      </c>
      <c r="B302">
        <v>16433</v>
      </c>
      <c r="C302">
        <v>6</v>
      </c>
      <c r="D302">
        <v>4</v>
      </c>
      <c r="E302">
        <v>281</v>
      </c>
      <c r="F302" s="3">
        <v>23</v>
      </c>
      <c r="G302" s="1" t="s">
        <v>2107</v>
      </c>
      <c r="H302" t="s">
        <v>292</v>
      </c>
      <c r="I302">
        <v>888</v>
      </c>
      <c r="K302" s="4">
        <f t="shared" si="4"/>
        <v>0</v>
      </c>
    </row>
    <row r="304" spans="1:11" ht="16" x14ac:dyDescent="0.2">
      <c r="A304">
        <v>2552</v>
      </c>
      <c r="B304">
        <v>16434</v>
      </c>
      <c r="C304">
        <v>6</v>
      </c>
      <c r="D304">
        <v>4</v>
      </c>
      <c r="E304">
        <v>281</v>
      </c>
      <c r="G304" s="1" t="s">
        <v>2108</v>
      </c>
    </row>
    <row r="306" spans="1:12" ht="16" x14ac:dyDescent="0.2">
      <c r="A306">
        <v>2553</v>
      </c>
      <c r="B306">
        <v>16435</v>
      </c>
      <c r="C306">
        <v>6</v>
      </c>
      <c r="D306">
        <v>4</v>
      </c>
      <c r="E306">
        <v>281</v>
      </c>
      <c r="F306" s="3">
        <v>24</v>
      </c>
      <c r="G306" s="1" t="s">
        <v>2109</v>
      </c>
      <c r="H306" t="s">
        <v>292</v>
      </c>
      <c r="I306">
        <v>888</v>
      </c>
      <c r="K306" s="4">
        <f t="shared" si="4"/>
        <v>0</v>
      </c>
    </row>
    <row r="308" spans="1:12" ht="16" x14ac:dyDescent="0.2">
      <c r="A308">
        <v>2554</v>
      </c>
      <c r="B308">
        <v>13640</v>
      </c>
      <c r="C308">
        <v>6</v>
      </c>
      <c r="D308">
        <v>4</v>
      </c>
      <c r="E308">
        <v>281</v>
      </c>
      <c r="G308" s="1" t="s">
        <v>2110</v>
      </c>
    </row>
    <row r="310" spans="1:12" ht="48" x14ac:dyDescent="0.2">
      <c r="A310">
        <v>2555</v>
      </c>
      <c r="B310">
        <v>13641</v>
      </c>
      <c r="C310">
        <v>6</v>
      </c>
      <c r="D310">
        <v>4</v>
      </c>
      <c r="E310">
        <v>281</v>
      </c>
      <c r="F310" s="3">
        <v>25</v>
      </c>
      <c r="G310" s="1" t="s">
        <v>2111</v>
      </c>
      <c r="H310" t="s">
        <v>247</v>
      </c>
      <c r="I310">
        <v>2</v>
      </c>
      <c r="K310" s="4">
        <f t="shared" si="4"/>
        <v>0</v>
      </c>
    </row>
    <row r="312" spans="1:12" ht="16" x14ac:dyDescent="0.2">
      <c r="A312">
        <v>2556</v>
      </c>
      <c r="B312">
        <v>13644</v>
      </c>
      <c r="C312">
        <v>6</v>
      </c>
      <c r="D312">
        <v>4</v>
      </c>
      <c r="E312">
        <v>281</v>
      </c>
      <c r="G312" s="1" t="s">
        <v>2112</v>
      </c>
    </row>
    <row r="314" spans="1:12" ht="32" x14ac:dyDescent="0.2">
      <c r="A314">
        <v>2557</v>
      </c>
      <c r="B314">
        <v>13645</v>
      </c>
      <c r="C314">
        <v>6</v>
      </c>
      <c r="D314">
        <v>4</v>
      </c>
      <c r="E314">
        <v>281</v>
      </c>
      <c r="F314" s="3">
        <v>26</v>
      </c>
      <c r="G314" s="1" t="s">
        <v>2113</v>
      </c>
      <c r="H314" t="s">
        <v>247</v>
      </c>
      <c r="I314">
        <v>1</v>
      </c>
      <c r="K314" s="4">
        <f t="shared" si="4"/>
        <v>0</v>
      </c>
    </row>
    <row r="316" spans="1:12" ht="32" x14ac:dyDescent="0.2">
      <c r="A316">
        <v>2558</v>
      </c>
      <c r="B316">
        <v>13646</v>
      </c>
      <c r="C316">
        <v>6</v>
      </c>
      <c r="D316">
        <v>4</v>
      </c>
      <c r="E316">
        <v>282</v>
      </c>
      <c r="F316" s="3">
        <v>27</v>
      </c>
      <c r="G316" s="1" t="s">
        <v>2114</v>
      </c>
      <c r="H316" t="s">
        <v>22</v>
      </c>
      <c r="I316">
        <v>1</v>
      </c>
      <c r="K316" s="4">
        <f t="shared" si="4"/>
        <v>0</v>
      </c>
    </row>
    <row r="317" spans="1:12" x14ac:dyDescent="0.2">
      <c r="L317" s="4">
        <f>SUM(K215:K316)</f>
        <v>0</v>
      </c>
    </row>
    <row r="318" spans="1:12" x14ac:dyDescent="0.2">
      <c r="A318">
        <v>2559</v>
      </c>
      <c r="B318">
        <v>0</v>
      </c>
      <c r="C318">
        <v>6</v>
      </c>
      <c r="D318">
        <v>4</v>
      </c>
    </row>
    <row r="320" spans="1:12" ht="16" x14ac:dyDescent="0.2">
      <c r="A320">
        <v>2560</v>
      </c>
      <c r="B320">
        <v>15486</v>
      </c>
      <c r="C320">
        <v>6</v>
      </c>
      <c r="D320">
        <v>5</v>
      </c>
      <c r="E320">
        <v>284</v>
      </c>
      <c r="G320" s="1" t="s">
        <v>2115</v>
      </c>
    </row>
    <row r="322" spans="1:11" ht="16" x14ac:dyDescent="0.2">
      <c r="A322">
        <v>2561</v>
      </c>
      <c r="B322">
        <v>16403</v>
      </c>
      <c r="C322">
        <v>6</v>
      </c>
      <c r="D322">
        <v>5</v>
      </c>
      <c r="E322">
        <v>284</v>
      </c>
      <c r="G322" s="1" t="s">
        <v>204</v>
      </c>
    </row>
    <row r="324" spans="1:11" ht="64" x14ac:dyDescent="0.2">
      <c r="A324">
        <v>2562</v>
      </c>
      <c r="B324">
        <v>15487</v>
      </c>
      <c r="C324">
        <v>6</v>
      </c>
      <c r="D324">
        <v>5</v>
      </c>
      <c r="E324">
        <v>284</v>
      </c>
      <c r="G324" s="1" t="s">
        <v>2044</v>
      </c>
    </row>
    <row r="326" spans="1:11" ht="16" x14ac:dyDescent="0.2">
      <c r="A326">
        <v>2563</v>
      </c>
      <c r="B326">
        <v>16404</v>
      </c>
      <c r="C326">
        <v>6</v>
      </c>
      <c r="D326">
        <v>5</v>
      </c>
      <c r="E326">
        <v>284</v>
      </c>
      <c r="G326" s="1" t="s">
        <v>720</v>
      </c>
    </row>
    <row r="328" spans="1:11" ht="48" x14ac:dyDescent="0.2">
      <c r="A328">
        <v>2564</v>
      </c>
      <c r="B328">
        <v>16405</v>
      </c>
      <c r="C328">
        <v>6</v>
      </c>
      <c r="D328">
        <v>5</v>
      </c>
      <c r="E328">
        <v>284</v>
      </c>
      <c r="G328" s="1" t="s">
        <v>2013</v>
      </c>
    </row>
    <row r="330" spans="1:11" ht="16" x14ac:dyDescent="0.2">
      <c r="A330">
        <v>2565</v>
      </c>
      <c r="B330">
        <v>15488</v>
      </c>
      <c r="C330">
        <v>6</v>
      </c>
      <c r="D330">
        <v>5</v>
      </c>
      <c r="E330">
        <v>284</v>
      </c>
      <c r="G330" s="1" t="s">
        <v>2116</v>
      </c>
    </row>
    <row r="332" spans="1:11" ht="48" x14ac:dyDescent="0.2">
      <c r="A332">
        <v>2566</v>
      </c>
      <c r="B332">
        <v>15489</v>
      </c>
      <c r="C332">
        <v>6</v>
      </c>
      <c r="D332">
        <v>5</v>
      </c>
      <c r="E332">
        <v>284</v>
      </c>
      <c r="G332" s="1" t="s">
        <v>2117</v>
      </c>
    </row>
    <row r="334" spans="1:11" ht="16" x14ac:dyDescent="0.2">
      <c r="A334">
        <v>2567</v>
      </c>
      <c r="B334">
        <v>15787</v>
      </c>
      <c r="C334">
        <v>6</v>
      </c>
      <c r="D334">
        <v>5</v>
      </c>
      <c r="E334">
        <v>284</v>
      </c>
      <c r="F334" s="3">
        <v>1</v>
      </c>
      <c r="G334" s="1" t="s">
        <v>2118</v>
      </c>
      <c r="H334" t="s">
        <v>292</v>
      </c>
      <c r="I334">
        <v>38</v>
      </c>
      <c r="K334" s="4">
        <f t="shared" si="4"/>
        <v>0</v>
      </c>
    </row>
    <row r="336" spans="1:11" ht="16" x14ac:dyDescent="0.2">
      <c r="A336">
        <v>2568</v>
      </c>
      <c r="B336">
        <v>15498</v>
      </c>
      <c r="C336">
        <v>6</v>
      </c>
      <c r="D336">
        <v>5</v>
      </c>
      <c r="E336">
        <v>284</v>
      </c>
      <c r="F336" s="3">
        <v>2</v>
      </c>
      <c r="G336" s="1" t="s">
        <v>2119</v>
      </c>
      <c r="H336" t="s">
        <v>292</v>
      </c>
      <c r="I336">
        <v>14</v>
      </c>
      <c r="K336" s="4">
        <f t="shared" si="4"/>
        <v>0</v>
      </c>
    </row>
    <row r="338" spans="1:11" ht="16" x14ac:dyDescent="0.2">
      <c r="A338">
        <v>2569</v>
      </c>
      <c r="B338">
        <v>15499</v>
      </c>
      <c r="C338">
        <v>6</v>
      </c>
      <c r="D338">
        <v>5</v>
      </c>
      <c r="E338">
        <v>284</v>
      </c>
      <c r="F338" s="3">
        <v>3</v>
      </c>
      <c r="G338" s="1" t="s">
        <v>2120</v>
      </c>
      <c r="H338" t="s">
        <v>292</v>
      </c>
      <c r="I338">
        <v>22</v>
      </c>
      <c r="K338" s="4">
        <f t="shared" si="4"/>
        <v>0</v>
      </c>
    </row>
    <row r="340" spans="1:11" ht="16" x14ac:dyDescent="0.2">
      <c r="A340">
        <v>2570</v>
      </c>
      <c r="B340">
        <v>15788</v>
      </c>
      <c r="C340">
        <v>6</v>
      </c>
      <c r="D340">
        <v>5</v>
      </c>
      <c r="E340">
        <v>284</v>
      </c>
      <c r="F340" s="3">
        <v>4</v>
      </c>
      <c r="G340" s="1" t="s">
        <v>2121</v>
      </c>
      <c r="H340" t="s">
        <v>292</v>
      </c>
      <c r="I340">
        <v>28</v>
      </c>
      <c r="K340" s="4">
        <f t="shared" si="4"/>
        <v>0</v>
      </c>
    </row>
    <row r="342" spans="1:11" ht="16" x14ac:dyDescent="0.2">
      <c r="A342">
        <v>2571</v>
      </c>
      <c r="B342">
        <v>15503</v>
      </c>
      <c r="C342">
        <v>6</v>
      </c>
      <c r="D342">
        <v>5</v>
      </c>
      <c r="E342">
        <v>284</v>
      </c>
      <c r="F342" s="3">
        <v>5</v>
      </c>
      <c r="G342" s="1" t="s">
        <v>2122</v>
      </c>
      <c r="H342" t="s">
        <v>292</v>
      </c>
      <c r="I342">
        <v>81</v>
      </c>
      <c r="K342" s="4">
        <f t="shared" si="4"/>
        <v>0</v>
      </c>
    </row>
    <row r="344" spans="1:11" ht="16" x14ac:dyDescent="0.2">
      <c r="A344">
        <v>2572</v>
      </c>
      <c r="B344">
        <v>15504</v>
      </c>
      <c r="C344">
        <v>6</v>
      </c>
      <c r="D344">
        <v>5</v>
      </c>
      <c r="E344">
        <v>285</v>
      </c>
      <c r="F344" s="3">
        <v>6</v>
      </c>
      <c r="G344" s="1" t="s">
        <v>2123</v>
      </c>
      <c r="H344" t="s">
        <v>292</v>
      </c>
      <c r="I344">
        <v>46</v>
      </c>
      <c r="K344" s="4">
        <f t="shared" si="4"/>
        <v>0</v>
      </c>
    </row>
    <row r="346" spans="1:11" ht="16" x14ac:dyDescent="0.2">
      <c r="A346">
        <v>2573</v>
      </c>
      <c r="B346">
        <v>15505</v>
      </c>
      <c r="C346">
        <v>6</v>
      </c>
      <c r="D346">
        <v>5</v>
      </c>
      <c r="E346">
        <v>285</v>
      </c>
      <c r="F346" s="3">
        <v>7</v>
      </c>
      <c r="G346" s="1" t="s">
        <v>2124</v>
      </c>
      <c r="H346" t="s">
        <v>292</v>
      </c>
      <c r="I346">
        <v>16</v>
      </c>
      <c r="K346" s="4">
        <f t="shared" si="4"/>
        <v>0</v>
      </c>
    </row>
    <row r="348" spans="1:11" ht="16" x14ac:dyDescent="0.2">
      <c r="A348">
        <v>2574</v>
      </c>
      <c r="B348">
        <v>15789</v>
      </c>
      <c r="C348">
        <v>6</v>
      </c>
      <c r="D348">
        <v>5</v>
      </c>
      <c r="E348">
        <v>285</v>
      </c>
      <c r="F348" s="3">
        <v>8</v>
      </c>
      <c r="G348" s="1" t="s">
        <v>2125</v>
      </c>
      <c r="H348" t="s">
        <v>292</v>
      </c>
      <c r="I348">
        <v>64</v>
      </c>
      <c r="K348" s="4">
        <f t="shared" si="4"/>
        <v>0</v>
      </c>
    </row>
    <row r="350" spans="1:11" ht="16" x14ac:dyDescent="0.2">
      <c r="A350">
        <v>2575</v>
      </c>
      <c r="B350">
        <v>15506</v>
      </c>
      <c r="C350">
        <v>6</v>
      </c>
      <c r="D350">
        <v>5</v>
      </c>
      <c r="E350">
        <v>285</v>
      </c>
      <c r="F350" s="3">
        <v>9</v>
      </c>
      <c r="G350" s="1" t="s">
        <v>2126</v>
      </c>
      <c r="H350" t="s">
        <v>292</v>
      </c>
      <c r="I350">
        <v>38</v>
      </c>
      <c r="K350" s="4">
        <f t="shared" si="4"/>
        <v>0</v>
      </c>
    </row>
    <row r="352" spans="1:11" ht="16" x14ac:dyDescent="0.2">
      <c r="A352">
        <v>2576</v>
      </c>
      <c r="B352">
        <v>15507</v>
      </c>
      <c r="C352">
        <v>6</v>
      </c>
      <c r="D352">
        <v>5</v>
      </c>
      <c r="E352">
        <v>285</v>
      </c>
      <c r="F352" s="3">
        <v>10</v>
      </c>
      <c r="G352" s="1" t="s">
        <v>2127</v>
      </c>
      <c r="H352" t="s">
        <v>292</v>
      </c>
      <c r="I352">
        <v>44</v>
      </c>
      <c r="K352" s="4">
        <f t="shared" si="4"/>
        <v>0</v>
      </c>
    </row>
    <row r="354" spans="1:11" ht="80" x14ac:dyDescent="0.2">
      <c r="A354">
        <v>2577</v>
      </c>
      <c r="B354">
        <v>15492</v>
      </c>
      <c r="C354">
        <v>6</v>
      </c>
      <c r="D354">
        <v>5</v>
      </c>
      <c r="E354">
        <v>285</v>
      </c>
      <c r="G354" s="1" t="s">
        <v>2128</v>
      </c>
    </row>
    <row r="356" spans="1:11" ht="16" x14ac:dyDescent="0.2">
      <c r="A356">
        <v>2578</v>
      </c>
      <c r="B356">
        <v>15493</v>
      </c>
      <c r="C356">
        <v>6</v>
      </c>
      <c r="D356">
        <v>5</v>
      </c>
      <c r="E356">
        <v>285</v>
      </c>
      <c r="F356" s="3">
        <v>11</v>
      </c>
      <c r="G356" s="1" t="s">
        <v>2129</v>
      </c>
      <c r="H356" t="s">
        <v>247</v>
      </c>
      <c r="I356">
        <v>11</v>
      </c>
      <c r="K356" s="4">
        <f t="shared" ref="K356:K406" si="5">J356*I356</f>
        <v>0</v>
      </c>
    </row>
    <row r="358" spans="1:11" ht="32" x14ac:dyDescent="0.2">
      <c r="A358">
        <v>2579</v>
      </c>
      <c r="B358">
        <v>15494</v>
      </c>
      <c r="C358">
        <v>6</v>
      </c>
      <c r="D358">
        <v>5</v>
      </c>
      <c r="E358">
        <v>285</v>
      </c>
      <c r="F358" s="3">
        <v>12</v>
      </c>
      <c r="G358" s="1" t="s">
        <v>2130</v>
      </c>
      <c r="H358" t="s">
        <v>247</v>
      </c>
      <c r="I358">
        <v>2</v>
      </c>
      <c r="K358" s="4">
        <f t="shared" si="5"/>
        <v>0</v>
      </c>
    </row>
    <row r="360" spans="1:11" ht="80" x14ac:dyDescent="0.2">
      <c r="A360">
        <v>2580</v>
      </c>
      <c r="B360">
        <v>15508</v>
      </c>
      <c r="C360">
        <v>6</v>
      </c>
      <c r="D360">
        <v>5</v>
      </c>
      <c r="E360">
        <v>285</v>
      </c>
      <c r="G360" s="1" t="s">
        <v>2131</v>
      </c>
    </row>
    <row r="362" spans="1:11" ht="16" x14ac:dyDescent="0.2">
      <c r="A362">
        <v>2581</v>
      </c>
      <c r="B362">
        <v>15509</v>
      </c>
      <c r="C362">
        <v>6</v>
      </c>
      <c r="D362">
        <v>5</v>
      </c>
      <c r="E362">
        <v>285</v>
      </c>
      <c r="F362" s="3">
        <v>13</v>
      </c>
      <c r="G362" s="1" t="s">
        <v>2132</v>
      </c>
      <c r="H362" t="s">
        <v>247</v>
      </c>
      <c r="I362">
        <v>11</v>
      </c>
      <c r="K362" s="4">
        <f t="shared" si="5"/>
        <v>0</v>
      </c>
    </row>
    <row r="364" spans="1:11" ht="32" x14ac:dyDescent="0.2">
      <c r="A364">
        <v>2582</v>
      </c>
      <c r="B364">
        <v>15510</v>
      </c>
      <c r="C364">
        <v>6</v>
      </c>
      <c r="D364">
        <v>5</v>
      </c>
      <c r="E364">
        <v>285</v>
      </c>
      <c r="F364" s="3">
        <v>14</v>
      </c>
      <c r="G364" s="1" t="s">
        <v>2133</v>
      </c>
      <c r="H364" t="s">
        <v>247</v>
      </c>
      <c r="I364">
        <v>2</v>
      </c>
      <c r="K364" s="4">
        <f t="shared" si="5"/>
        <v>0</v>
      </c>
    </row>
    <row r="366" spans="1:11" ht="16" x14ac:dyDescent="0.2">
      <c r="A366">
        <v>2583</v>
      </c>
      <c r="B366">
        <v>15495</v>
      </c>
      <c r="C366">
        <v>6</v>
      </c>
      <c r="D366">
        <v>5</v>
      </c>
      <c r="E366">
        <v>286</v>
      </c>
      <c r="G366" s="1" t="s">
        <v>2134</v>
      </c>
    </row>
    <row r="368" spans="1:11" ht="32" x14ac:dyDescent="0.2">
      <c r="A368">
        <v>2584</v>
      </c>
      <c r="B368">
        <v>15511</v>
      </c>
      <c r="C368">
        <v>6</v>
      </c>
      <c r="D368">
        <v>5</v>
      </c>
      <c r="E368">
        <v>286</v>
      </c>
      <c r="F368" s="3">
        <v>15</v>
      </c>
      <c r="G368" s="1" t="s">
        <v>2135</v>
      </c>
      <c r="H368" t="s">
        <v>247</v>
      </c>
      <c r="I368">
        <v>13</v>
      </c>
      <c r="K368" s="4">
        <f t="shared" si="5"/>
        <v>0</v>
      </c>
    </row>
    <row r="370" spans="1:11" ht="32" x14ac:dyDescent="0.2">
      <c r="A370">
        <v>2585</v>
      </c>
      <c r="B370">
        <v>15513</v>
      </c>
      <c r="C370">
        <v>6</v>
      </c>
      <c r="D370">
        <v>5</v>
      </c>
      <c r="E370">
        <v>286</v>
      </c>
      <c r="F370" s="3">
        <v>16</v>
      </c>
      <c r="G370" s="1" t="s">
        <v>2136</v>
      </c>
      <c r="H370" t="s">
        <v>247</v>
      </c>
      <c r="I370">
        <v>13</v>
      </c>
      <c r="K370" s="4">
        <f t="shared" si="5"/>
        <v>0</v>
      </c>
    </row>
    <row r="372" spans="1:11" ht="16" x14ac:dyDescent="0.2">
      <c r="A372">
        <v>2586</v>
      </c>
      <c r="B372">
        <v>15512</v>
      </c>
      <c r="C372">
        <v>6</v>
      </c>
      <c r="D372">
        <v>5</v>
      </c>
      <c r="E372">
        <v>286</v>
      </c>
      <c r="F372" s="3">
        <v>17</v>
      </c>
      <c r="G372" s="1" t="s">
        <v>2137</v>
      </c>
      <c r="H372" t="s">
        <v>247</v>
      </c>
      <c r="I372">
        <v>6</v>
      </c>
      <c r="K372" s="4">
        <f t="shared" si="5"/>
        <v>0</v>
      </c>
    </row>
    <row r="374" spans="1:11" ht="16" x14ac:dyDescent="0.2">
      <c r="A374">
        <v>2587</v>
      </c>
      <c r="B374">
        <v>15514</v>
      </c>
      <c r="C374">
        <v>6</v>
      </c>
      <c r="D374">
        <v>5</v>
      </c>
      <c r="E374">
        <v>286</v>
      </c>
      <c r="G374" s="1" t="s">
        <v>2138</v>
      </c>
    </row>
    <row r="376" spans="1:11" ht="32" x14ac:dyDescent="0.2">
      <c r="A376">
        <v>2588</v>
      </c>
      <c r="B376">
        <v>15515</v>
      </c>
      <c r="C376">
        <v>6</v>
      </c>
      <c r="D376">
        <v>5</v>
      </c>
      <c r="E376">
        <v>286</v>
      </c>
      <c r="G376" s="1" t="s">
        <v>2139</v>
      </c>
    </row>
    <row r="378" spans="1:11" ht="32" x14ac:dyDescent="0.2">
      <c r="A378">
        <v>2589</v>
      </c>
      <c r="B378">
        <v>15516</v>
      </c>
      <c r="C378">
        <v>6</v>
      </c>
      <c r="D378">
        <v>5</v>
      </c>
      <c r="E378">
        <v>286</v>
      </c>
      <c r="F378" s="3">
        <v>18</v>
      </c>
      <c r="G378" s="1" t="s">
        <v>2140</v>
      </c>
      <c r="H378" t="s">
        <v>292</v>
      </c>
      <c r="I378">
        <v>1003</v>
      </c>
      <c r="K378" s="4">
        <f t="shared" si="5"/>
        <v>0</v>
      </c>
    </row>
    <row r="380" spans="1:11" ht="16" x14ac:dyDescent="0.2">
      <c r="A380">
        <v>2590</v>
      </c>
      <c r="B380">
        <v>15517</v>
      </c>
      <c r="C380">
        <v>6</v>
      </c>
      <c r="D380">
        <v>5</v>
      </c>
      <c r="E380">
        <v>286</v>
      </c>
      <c r="F380" s="3">
        <v>19</v>
      </c>
      <c r="G380" s="1" t="s">
        <v>2141</v>
      </c>
      <c r="H380" t="s">
        <v>247</v>
      </c>
      <c r="I380">
        <v>31</v>
      </c>
      <c r="K380" s="4">
        <f t="shared" si="5"/>
        <v>0</v>
      </c>
    </row>
    <row r="382" spans="1:11" ht="16" x14ac:dyDescent="0.2">
      <c r="A382">
        <v>2591</v>
      </c>
      <c r="B382">
        <v>15518</v>
      </c>
      <c r="C382">
        <v>6</v>
      </c>
      <c r="D382">
        <v>5</v>
      </c>
      <c r="E382">
        <v>286</v>
      </c>
      <c r="F382" s="3">
        <v>20</v>
      </c>
      <c r="G382" s="1" t="s">
        <v>2142</v>
      </c>
      <c r="H382" t="s">
        <v>247</v>
      </c>
      <c r="I382">
        <v>10</v>
      </c>
      <c r="K382" s="4">
        <f t="shared" si="5"/>
        <v>0</v>
      </c>
    </row>
    <row r="384" spans="1:11" ht="16" x14ac:dyDescent="0.2">
      <c r="A384">
        <v>2592</v>
      </c>
      <c r="B384">
        <v>15519</v>
      </c>
      <c r="C384">
        <v>6</v>
      </c>
      <c r="D384">
        <v>5</v>
      </c>
      <c r="E384">
        <v>286</v>
      </c>
      <c r="F384" s="3">
        <v>21</v>
      </c>
      <c r="G384" s="1" t="s">
        <v>2143</v>
      </c>
      <c r="H384" t="s">
        <v>247</v>
      </c>
      <c r="I384">
        <v>5</v>
      </c>
      <c r="K384" s="4">
        <f t="shared" si="5"/>
        <v>0</v>
      </c>
    </row>
    <row r="386" spans="1:11" ht="96" x14ac:dyDescent="0.2">
      <c r="A386">
        <v>2593</v>
      </c>
      <c r="B386">
        <v>15793</v>
      </c>
      <c r="C386">
        <v>6</v>
      </c>
      <c r="D386">
        <v>5</v>
      </c>
      <c r="E386">
        <v>286</v>
      </c>
      <c r="G386" s="1" t="s">
        <v>2144</v>
      </c>
    </row>
    <row r="388" spans="1:11" ht="32" x14ac:dyDescent="0.2">
      <c r="A388">
        <v>2594</v>
      </c>
      <c r="B388">
        <v>15794</v>
      </c>
      <c r="C388">
        <v>6</v>
      </c>
      <c r="D388">
        <v>5</v>
      </c>
      <c r="E388">
        <v>286</v>
      </c>
      <c r="F388" s="3">
        <v>22</v>
      </c>
      <c r="G388" s="1" t="s">
        <v>2145</v>
      </c>
      <c r="H388" t="s">
        <v>292</v>
      </c>
      <c r="I388">
        <v>10</v>
      </c>
      <c r="K388" s="4">
        <f t="shared" si="5"/>
        <v>0</v>
      </c>
    </row>
    <row r="390" spans="1:11" ht="16" x14ac:dyDescent="0.2">
      <c r="A390">
        <v>2595</v>
      </c>
      <c r="B390">
        <v>15522</v>
      </c>
      <c r="C390">
        <v>6</v>
      </c>
      <c r="D390">
        <v>5</v>
      </c>
      <c r="E390">
        <v>287</v>
      </c>
      <c r="G390" s="1" t="s">
        <v>378</v>
      </c>
    </row>
    <row r="392" spans="1:11" ht="16" x14ac:dyDescent="0.2">
      <c r="A392">
        <v>2596</v>
      </c>
      <c r="B392">
        <v>15523</v>
      </c>
      <c r="C392">
        <v>6</v>
      </c>
      <c r="D392">
        <v>5</v>
      </c>
      <c r="E392">
        <v>287</v>
      </c>
      <c r="G392" s="1" t="s">
        <v>2146</v>
      </c>
    </row>
    <row r="394" spans="1:11" ht="16" x14ac:dyDescent="0.2">
      <c r="A394">
        <v>2597</v>
      </c>
      <c r="B394">
        <v>15526</v>
      </c>
      <c r="C394">
        <v>6</v>
      </c>
      <c r="D394">
        <v>5</v>
      </c>
      <c r="E394">
        <v>287</v>
      </c>
      <c r="F394" s="3">
        <v>23</v>
      </c>
      <c r="G394" s="1" t="s">
        <v>2147</v>
      </c>
      <c r="H394" t="s">
        <v>292</v>
      </c>
      <c r="I394">
        <v>2014</v>
      </c>
      <c r="K394" s="4">
        <f t="shared" si="5"/>
        <v>0</v>
      </c>
    </row>
    <row r="396" spans="1:11" ht="16" x14ac:dyDescent="0.2">
      <c r="A396">
        <v>2598</v>
      </c>
      <c r="B396">
        <v>15529</v>
      </c>
      <c r="C396">
        <v>6</v>
      </c>
      <c r="D396">
        <v>5</v>
      </c>
      <c r="E396">
        <v>287</v>
      </c>
      <c r="G396" s="1" t="s">
        <v>374</v>
      </c>
    </row>
    <row r="398" spans="1:11" ht="32" x14ac:dyDescent="0.2">
      <c r="A398">
        <v>2599</v>
      </c>
      <c r="B398">
        <v>15530</v>
      </c>
      <c r="C398">
        <v>6</v>
      </c>
      <c r="D398">
        <v>5</v>
      </c>
      <c r="E398">
        <v>287</v>
      </c>
      <c r="G398" s="1" t="s">
        <v>2148</v>
      </c>
    </row>
    <row r="400" spans="1:11" ht="16" x14ac:dyDescent="0.2">
      <c r="A400">
        <v>2600</v>
      </c>
      <c r="B400">
        <v>15531</v>
      </c>
      <c r="C400">
        <v>6</v>
      </c>
      <c r="D400">
        <v>5</v>
      </c>
      <c r="E400">
        <v>287</v>
      </c>
      <c r="F400" s="3">
        <v>24</v>
      </c>
      <c r="G400" s="1" t="s">
        <v>2149</v>
      </c>
      <c r="H400" t="s">
        <v>231</v>
      </c>
      <c r="I400">
        <v>662</v>
      </c>
      <c r="K400" s="4">
        <f t="shared" si="5"/>
        <v>0</v>
      </c>
    </row>
    <row r="402" spans="1:12" ht="16" x14ac:dyDescent="0.2">
      <c r="A402">
        <v>2601</v>
      </c>
      <c r="B402">
        <v>15909</v>
      </c>
      <c r="C402">
        <v>6</v>
      </c>
      <c r="D402">
        <v>5</v>
      </c>
      <c r="E402">
        <v>287</v>
      </c>
      <c r="G402" s="1" t="s">
        <v>2150</v>
      </c>
    </row>
    <row r="404" spans="1:12" ht="16" x14ac:dyDescent="0.2">
      <c r="A404">
        <v>2602</v>
      </c>
      <c r="B404">
        <v>15910</v>
      </c>
      <c r="C404">
        <v>6</v>
      </c>
      <c r="D404">
        <v>5</v>
      </c>
      <c r="E404">
        <v>287</v>
      </c>
      <c r="G404" s="1" t="s">
        <v>2151</v>
      </c>
    </row>
    <row r="406" spans="1:12" ht="64" x14ac:dyDescent="0.2">
      <c r="A406">
        <v>2603</v>
      </c>
      <c r="B406">
        <v>15911</v>
      </c>
      <c r="C406">
        <v>6</v>
      </c>
      <c r="D406">
        <v>5</v>
      </c>
      <c r="E406">
        <v>287</v>
      </c>
      <c r="F406" s="3">
        <v>25</v>
      </c>
      <c r="G406" s="1" t="s">
        <v>2152</v>
      </c>
      <c r="H406" t="s">
        <v>247</v>
      </c>
      <c r="I406">
        <v>2</v>
      </c>
      <c r="K406" s="4">
        <f t="shared" si="5"/>
        <v>0</v>
      </c>
    </row>
    <row r="407" spans="1:12" x14ac:dyDescent="0.2">
      <c r="L407" s="4">
        <f>SUM(K334:K406)</f>
        <v>0</v>
      </c>
    </row>
    <row r="408" spans="1:12" x14ac:dyDescent="0.2">
      <c r="A408">
        <v>2604</v>
      </c>
      <c r="B408">
        <v>0</v>
      </c>
      <c r="C408">
        <v>6</v>
      </c>
      <c r="D408">
        <v>5</v>
      </c>
    </row>
    <row r="410" spans="1:12" ht="16" x14ac:dyDescent="0.2">
      <c r="A410">
        <v>2605</v>
      </c>
      <c r="B410">
        <v>15148</v>
      </c>
      <c r="C410">
        <v>6</v>
      </c>
      <c r="D410">
        <v>6</v>
      </c>
      <c r="E410">
        <v>289</v>
      </c>
      <c r="G410" s="1" t="s">
        <v>2153</v>
      </c>
    </row>
    <row r="412" spans="1:12" ht="16" x14ac:dyDescent="0.2">
      <c r="A412">
        <v>2606</v>
      </c>
      <c r="B412">
        <v>16407</v>
      </c>
      <c r="C412">
        <v>6</v>
      </c>
      <c r="D412">
        <v>6</v>
      </c>
      <c r="E412">
        <v>289</v>
      </c>
      <c r="G412" s="1" t="s">
        <v>204</v>
      </c>
    </row>
    <row r="414" spans="1:12" ht="64" x14ac:dyDescent="0.2">
      <c r="A414">
        <v>2607</v>
      </c>
      <c r="B414">
        <v>15211</v>
      </c>
      <c r="C414">
        <v>6</v>
      </c>
      <c r="D414">
        <v>6</v>
      </c>
      <c r="E414">
        <v>289</v>
      </c>
      <c r="G414" s="1" t="s">
        <v>205</v>
      </c>
    </row>
    <row r="416" spans="1:12" ht="16" x14ac:dyDescent="0.2">
      <c r="A416">
        <v>2608</v>
      </c>
      <c r="B416">
        <v>16408</v>
      </c>
      <c r="C416">
        <v>6</v>
      </c>
      <c r="D416">
        <v>6</v>
      </c>
      <c r="E416">
        <v>289</v>
      </c>
      <c r="G416" s="1" t="s">
        <v>720</v>
      </c>
    </row>
    <row r="418" spans="1:11" ht="48" x14ac:dyDescent="0.2">
      <c r="A418">
        <v>2609</v>
      </c>
      <c r="B418">
        <v>16409</v>
      </c>
      <c r="C418">
        <v>6</v>
      </c>
      <c r="D418">
        <v>6</v>
      </c>
      <c r="E418">
        <v>289</v>
      </c>
      <c r="G418" s="1" t="s">
        <v>2013</v>
      </c>
    </row>
    <row r="420" spans="1:11" ht="16" x14ac:dyDescent="0.2">
      <c r="A420">
        <v>2610</v>
      </c>
      <c r="B420">
        <v>15149</v>
      </c>
      <c r="C420">
        <v>6</v>
      </c>
      <c r="D420">
        <v>6</v>
      </c>
      <c r="E420">
        <v>289</v>
      </c>
      <c r="G420" s="1" t="s">
        <v>2154</v>
      </c>
    </row>
    <row r="422" spans="1:11" ht="48" x14ac:dyDescent="0.2">
      <c r="A422">
        <v>2611</v>
      </c>
      <c r="B422">
        <v>15150</v>
      </c>
      <c r="C422">
        <v>6</v>
      </c>
      <c r="D422">
        <v>6</v>
      </c>
      <c r="E422">
        <v>289</v>
      </c>
      <c r="G422" s="1" t="s">
        <v>2155</v>
      </c>
    </row>
    <row r="424" spans="1:11" ht="32" x14ac:dyDescent="0.2">
      <c r="A424">
        <v>2612</v>
      </c>
      <c r="B424">
        <v>15151</v>
      </c>
      <c r="C424">
        <v>6</v>
      </c>
      <c r="D424">
        <v>6</v>
      </c>
      <c r="E424">
        <v>289</v>
      </c>
      <c r="G424" s="1" t="s">
        <v>2156</v>
      </c>
    </row>
    <row r="426" spans="1:11" ht="16" x14ac:dyDescent="0.2">
      <c r="A426">
        <v>2613</v>
      </c>
      <c r="B426">
        <v>15152</v>
      </c>
      <c r="C426">
        <v>6</v>
      </c>
      <c r="D426">
        <v>6</v>
      </c>
      <c r="E426">
        <v>289</v>
      </c>
      <c r="F426" s="3">
        <v>1</v>
      </c>
      <c r="G426" s="1" t="s">
        <v>2157</v>
      </c>
      <c r="H426" t="s">
        <v>292</v>
      </c>
      <c r="I426">
        <v>531</v>
      </c>
      <c r="K426" s="4">
        <f t="shared" ref="K426:K476" si="6">J426*I426</f>
        <v>0</v>
      </c>
    </row>
    <row r="428" spans="1:11" ht="16" x14ac:dyDescent="0.2">
      <c r="A428">
        <v>2614</v>
      </c>
      <c r="B428">
        <v>15153</v>
      </c>
      <c r="C428">
        <v>6</v>
      </c>
      <c r="D428">
        <v>6</v>
      </c>
      <c r="E428">
        <v>289</v>
      </c>
      <c r="F428" s="3">
        <v>2</v>
      </c>
      <c r="G428" s="1" t="s">
        <v>2158</v>
      </c>
      <c r="H428" t="s">
        <v>292</v>
      </c>
      <c r="I428">
        <v>186</v>
      </c>
      <c r="K428" s="4">
        <f t="shared" si="6"/>
        <v>0</v>
      </c>
    </row>
    <row r="430" spans="1:11" ht="16" x14ac:dyDescent="0.2">
      <c r="A430">
        <v>2615</v>
      </c>
      <c r="B430">
        <v>15790</v>
      </c>
      <c r="C430">
        <v>6</v>
      </c>
      <c r="D430">
        <v>6</v>
      </c>
      <c r="E430">
        <v>289</v>
      </c>
      <c r="F430" s="3">
        <v>3</v>
      </c>
      <c r="G430" s="1" t="s">
        <v>2159</v>
      </c>
      <c r="H430" t="s">
        <v>292</v>
      </c>
      <c r="I430">
        <v>8</v>
      </c>
      <c r="K430" s="4">
        <f t="shared" si="6"/>
        <v>0</v>
      </c>
    </row>
    <row r="432" spans="1:11" ht="32" x14ac:dyDescent="0.2">
      <c r="A432">
        <v>2616</v>
      </c>
      <c r="B432">
        <v>15158</v>
      </c>
      <c r="C432">
        <v>6</v>
      </c>
      <c r="D432">
        <v>6</v>
      </c>
      <c r="E432">
        <v>290</v>
      </c>
      <c r="G432" s="1" t="s">
        <v>2160</v>
      </c>
    </row>
    <row r="434" spans="1:11" ht="16" x14ac:dyDescent="0.2">
      <c r="A434">
        <v>2617</v>
      </c>
      <c r="B434">
        <v>15159</v>
      </c>
      <c r="C434">
        <v>6</v>
      </c>
      <c r="D434">
        <v>6</v>
      </c>
      <c r="E434">
        <v>290</v>
      </c>
      <c r="F434" s="3">
        <v>4</v>
      </c>
      <c r="G434" s="1" t="s">
        <v>2161</v>
      </c>
      <c r="H434" t="s">
        <v>223</v>
      </c>
      <c r="I434">
        <v>116</v>
      </c>
      <c r="K434" s="4">
        <f t="shared" si="6"/>
        <v>0</v>
      </c>
    </row>
    <row r="436" spans="1:11" ht="16" x14ac:dyDescent="0.2">
      <c r="A436">
        <v>2618</v>
      </c>
      <c r="B436">
        <v>15154</v>
      </c>
      <c r="C436">
        <v>6</v>
      </c>
      <c r="D436">
        <v>6</v>
      </c>
      <c r="E436">
        <v>290</v>
      </c>
      <c r="G436" s="1" t="s">
        <v>2162</v>
      </c>
    </row>
    <row r="438" spans="1:11" ht="16" x14ac:dyDescent="0.2">
      <c r="A438">
        <v>2619</v>
      </c>
      <c r="B438">
        <v>15155</v>
      </c>
      <c r="C438">
        <v>6</v>
      </c>
      <c r="D438">
        <v>6</v>
      </c>
      <c r="E438">
        <v>290</v>
      </c>
      <c r="F438" s="3">
        <v>5</v>
      </c>
      <c r="G438" s="1" t="s">
        <v>2163</v>
      </c>
      <c r="H438" t="s">
        <v>247</v>
      </c>
      <c r="I438">
        <v>15</v>
      </c>
      <c r="K438" s="4">
        <f t="shared" si="6"/>
        <v>0</v>
      </c>
    </row>
    <row r="440" spans="1:11" ht="16" x14ac:dyDescent="0.2">
      <c r="A440">
        <v>2620</v>
      </c>
      <c r="B440">
        <v>15156</v>
      </c>
      <c r="C440">
        <v>6</v>
      </c>
      <c r="D440">
        <v>6</v>
      </c>
      <c r="E440">
        <v>290</v>
      </c>
      <c r="F440" s="3">
        <v>6</v>
      </c>
      <c r="G440" s="1" t="s">
        <v>2164</v>
      </c>
      <c r="H440" t="s">
        <v>247</v>
      </c>
      <c r="I440">
        <v>1</v>
      </c>
      <c r="K440" s="4">
        <f t="shared" si="6"/>
        <v>0</v>
      </c>
    </row>
    <row r="442" spans="1:11" ht="16" x14ac:dyDescent="0.2">
      <c r="A442">
        <v>2621</v>
      </c>
      <c r="B442">
        <v>15157</v>
      </c>
      <c r="C442">
        <v>6</v>
      </c>
      <c r="D442">
        <v>6</v>
      </c>
      <c r="E442">
        <v>290</v>
      </c>
      <c r="F442" s="3">
        <v>7</v>
      </c>
      <c r="G442" s="1" t="s">
        <v>2165</v>
      </c>
      <c r="H442" t="s">
        <v>247</v>
      </c>
      <c r="I442">
        <v>16</v>
      </c>
      <c r="K442" s="4">
        <f t="shared" si="6"/>
        <v>0</v>
      </c>
    </row>
    <row r="444" spans="1:11" ht="16" x14ac:dyDescent="0.2">
      <c r="A444">
        <v>2622</v>
      </c>
      <c r="B444">
        <v>15212</v>
      </c>
      <c r="C444">
        <v>6</v>
      </c>
      <c r="D444">
        <v>6</v>
      </c>
      <c r="E444">
        <v>290</v>
      </c>
      <c r="G444" s="1" t="s">
        <v>2166</v>
      </c>
    </row>
    <row r="446" spans="1:11" ht="16" x14ac:dyDescent="0.2">
      <c r="A446">
        <v>2623</v>
      </c>
      <c r="B446">
        <v>15214</v>
      </c>
      <c r="C446">
        <v>6</v>
      </c>
      <c r="D446">
        <v>6</v>
      </c>
      <c r="E446">
        <v>290</v>
      </c>
      <c r="F446" s="3">
        <v>8</v>
      </c>
      <c r="G446" s="1" t="s">
        <v>2167</v>
      </c>
      <c r="H446" t="s">
        <v>247</v>
      </c>
      <c r="I446">
        <v>25</v>
      </c>
      <c r="K446" s="4">
        <f t="shared" si="6"/>
        <v>0</v>
      </c>
    </row>
    <row r="448" spans="1:11" ht="16" x14ac:dyDescent="0.2">
      <c r="A448">
        <v>2624</v>
      </c>
      <c r="B448">
        <v>15215</v>
      </c>
      <c r="C448">
        <v>6</v>
      </c>
      <c r="D448">
        <v>6</v>
      </c>
      <c r="E448">
        <v>290</v>
      </c>
      <c r="F448" s="3">
        <v>9</v>
      </c>
      <c r="G448" s="1" t="s">
        <v>2168</v>
      </c>
      <c r="H448" t="s">
        <v>247</v>
      </c>
      <c r="I448">
        <v>25</v>
      </c>
      <c r="K448" s="4">
        <f t="shared" si="6"/>
        <v>0</v>
      </c>
    </row>
    <row r="450" spans="1:11" ht="16" x14ac:dyDescent="0.2">
      <c r="A450">
        <v>2625</v>
      </c>
      <c r="B450">
        <v>15216</v>
      </c>
      <c r="C450">
        <v>6</v>
      </c>
      <c r="D450">
        <v>6</v>
      </c>
      <c r="E450">
        <v>290</v>
      </c>
      <c r="F450" s="3">
        <v>10</v>
      </c>
      <c r="G450" s="1" t="s">
        <v>2169</v>
      </c>
      <c r="H450" t="s">
        <v>247</v>
      </c>
      <c r="I450">
        <v>16</v>
      </c>
      <c r="K450" s="4">
        <f t="shared" si="6"/>
        <v>0</v>
      </c>
    </row>
    <row r="452" spans="1:11" ht="16" x14ac:dyDescent="0.2">
      <c r="A452">
        <v>2626</v>
      </c>
      <c r="B452">
        <v>15217</v>
      </c>
      <c r="C452">
        <v>6</v>
      </c>
      <c r="D452">
        <v>6</v>
      </c>
      <c r="E452">
        <v>290</v>
      </c>
      <c r="F452" s="3">
        <v>11</v>
      </c>
      <c r="G452" s="1" t="s">
        <v>2170</v>
      </c>
      <c r="H452" t="s">
        <v>247</v>
      </c>
      <c r="I452">
        <v>6</v>
      </c>
      <c r="K452" s="4">
        <f t="shared" si="6"/>
        <v>0</v>
      </c>
    </row>
    <row r="454" spans="1:11" ht="80" x14ac:dyDescent="0.2">
      <c r="A454">
        <v>2627</v>
      </c>
      <c r="B454">
        <v>15218</v>
      </c>
      <c r="C454">
        <v>6</v>
      </c>
      <c r="D454">
        <v>6</v>
      </c>
      <c r="E454">
        <v>290</v>
      </c>
      <c r="G454" s="1" t="s">
        <v>2171</v>
      </c>
    </row>
    <row r="456" spans="1:11" ht="16" x14ac:dyDescent="0.2">
      <c r="A456">
        <v>2628</v>
      </c>
      <c r="B456">
        <v>16449</v>
      </c>
      <c r="C456">
        <v>6</v>
      </c>
      <c r="D456">
        <v>6</v>
      </c>
      <c r="E456">
        <v>290</v>
      </c>
      <c r="F456" s="3">
        <v>12</v>
      </c>
      <c r="G456" s="1" t="s">
        <v>2172</v>
      </c>
      <c r="H456" t="s">
        <v>247</v>
      </c>
      <c r="I456">
        <v>17</v>
      </c>
      <c r="K456" s="4">
        <f t="shared" si="6"/>
        <v>0</v>
      </c>
    </row>
    <row r="458" spans="1:11" ht="32" x14ac:dyDescent="0.2">
      <c r="A458">
        <v>2629</v>
      </c>
      <c r="B458">
        <v>16450</v>
      </c>
      <c r="C458">
        <v>6</v>
      </c>
      <c r="D458">
        <v>6</v>
      </c>
      <c r="E458">
        <v>290</v>
      </c>
      <c r="F458" s="3">
        <v>13</v>
      </c>
      <c r="G458" s="1" t="s">
        <v>2173</v>
      </c>
      <c r="H458" t="s">
        <v>247</v>
      </c>
      <c r="I458">
        <v>6</v>
      </c>
      <c r="K458" s="4">
        <f t="shared" si="6"/>
        <v>0</v>
      </c>
    </row>
    <row r="460" spans="1:11" ht="32" x14ac:dyDescent="0.2">
      <c r="A460">
        <v>2630</v>
      </c>
      <c r="B460">
        <v>16451</v>
      </c>
      <c r="C460">
        <v>6</v>
      </c>
      <c r="D460">
        <v>6</v>
      </c>
      <c r="E460">
        <v>290</v>
      </c>
      <c r="F460" s="3">
        <v>14</v>
      </c>
      <c r="G460" s="1" t="s">
        <v>2174</v>
      </c>
      <c r="H460" t="s">
        <v>247</v>
      </c>
      <c r="I460">
        <v>9</v>
      </c>
      <c r="K460" s="4">
        <f t="shared" si="6"/>
        <v>0</v>
      </c>
    </row>
    <row r="462" spans="1:11" ht="16" x14ac:dyDescent="0.2">
      <c r="A462">
        <v>2631</v>
      </c>
      <c r="B462">
        <v>15226</v>
      </c>
      <c r="C462">
        <v>6</v>
      </c>
      <c r="D462">
        <v>6</v>
      </c>
      <c r="E462">
        <v>291</v>
      </c>
      <c r="G462" s="1" t="s">
        <v>2134</v>
      </c>
    </row>
    <row r="464" spans="1:11" ht="32" x14ac:dyDescent="0.2">
      <c r="A464">
        <v>2632</v>
      </c>
      <c r="B464">
        <v>15227</v>
      </c>
      <c r="C464">
        <v>6</v>
      </c>
      <c r="D464">
        <v>6</v>
      </c>
      <c r="E464">
        <v>291</v>
      </c>
      <c r="F464" s="3">
        <v>15</v>
      </c>
      <c r="G464" s="1" t="s">
        <v>2175</v>
      </c>
      <c r="H464" t="s">
        <v>247</v>
      </c>
      <c r="I464">
        <v>32</v>
      </c>
      <c r="K464" s="4">
        <f t="shared" si="6"/>
        <v>0</v>
      </c>
    </row>
    <row r="466" spans="1:12" ht="16" x14ac:dyDescent="0.2">
      <c r="A466">
        <v>2633</v>
      </c>
      <c r="B466">
        <v>15228</v>
      </c>
      <c r="C466">
        <v>6</v>
      </c>
      <c r="D466">
        <v>6</v>
      </c>
      <c r="E466">
        <v>291</v>
      </c>
      <c r="F466" s="3">
        <v>16</v>
      </c>
      <c r="G466" s="1" t="s">
        <v>2137</v>
      </c>
      <c r="H466" t="s">
        <v>247</v>
      </c>
      <c r="I466">
        <v>8</v>
      </c>
      <c r="K466" s="4">
        <f t="shared" si="6"/>
        <v>0</v>
      </c>
    </row>
    <row r="468" spans="1:12" ht="16" x14ac:dyDescent="0.2">
      <c r="A468">
        <v>2634</v>
      </c>
      <c r="B468">
        <v>15221</v>
      </c>
      <c r="C468">
        <v>6</v>
      </c>
      <c r="D468">
        <v>6</v>
      </c>
      <c r="E468">
        <v>291</v>
      </c>
      <c r="G468" s="1" t="s">
        <v>460</v>
      </c>
    </row>
    <row r="470" spans="1:12" ht="16" x14ac:dyDescent="0.2">
      <c r="A470">
        <v>2635</v>
      </c>
      <c r="B470">
        <v>15222</v>
      </c>
      <c r="C470">
        <v>6</v>
      </c>
      <c r="D470">
        <v>6</v>
      </c>
      <c r="E470">
        <v>291</v>
      </c>
      <c r="F470" s="3">
        <v>17</v>
      </c>
      <c r="G470" s="1" t="s">
        <v>2176</v>
      </c>
      <c r="H470" t="s">
        <v>247</v>
      </c>
      <c r="I470">
        <v>8</v>
      </c>
      <c r="K470" s="4">
        <f t="shared" si="6"/>
        <v>0</v>
      </c>
    </row>
    <row r="472" spans="1:12" ht="16" x14ac:dyDescent="0.2">
      <c r="A472">
        <v>2636</v>
      </c>
      <c r="B472">
        <v>15223</v>
      </c>
      <c r="C472">
        <v>6</v>
      </c>
      <c r="D472">
        <v>6</v>
      </c>
      <c r="E472">
        <v>291</v>
      </c>
      <c r="F472" s="3">
        <v>18</v>
      </c>
      <c r="G472" s="1" t="s">
        <v>2177</v>
      </c>
      <c r="H472" t="s">
        <v>247</v>
      </c>
      <c r="I472">
        <v>8</v>
      </c>
      <c r="K472" s="4">
        <f t="shared" si="6"/>
        <v>0</v>
      </c>
    </row>
    <row r="474" spans="1:12" ht="16" x14ac:dyDescent="0.2">
      <c r="A474">
        <v>2637</v>
      </c>
      <c r="B474">
        <v>15224</v>
      </c>
      <c r="C474">
        <v>6</v>
      </c>
      <c r="D474">
        <v>6</v>
      </c>
      <c r="E474">
        <v>291</v>
      </c>
      <c r="G474" s="1" t="s">
        <v>2178</v>
      </c>
    </row>
    <row r="476" spans="1:12" ht="16" x14ac:dyDescent="0.2">
      <c r="A476">
        <v>2638</v>
      </c>
      <c r="B476">
        <v>15225</v>
      </c>
      <c r="C476">
        <v>6</v>
      </c>
      <c r="D476">
        <v>6</v>
      </c>
      <c r="E476">
        <v>291</v>
      </c>
      <c r="F476" s="3">
        <v>19</v>
      </c>
      <c r="G476" s="1" t="s">
        <v>2179</v>
      </c>
      <c r="H476" t="s">
        <v>22</v>
      </c>
      <c r="I476">
        <v>1</v>
      </c>
      <c r="K476" s="4">
        <f t="shared" si="6"/>
        <v>0</v>
      </c>
    </row>
    <row r="477" spans="1:12" x14ac:dyDescent="0.2">
      <c r="L477" s="4">
        <f>SUM(K426:K476)</f>
        <v>0</v>
      </c>
    </row>
    <row r="478" spans="1:12" x14ac:dyDescent="0.2">
      <c r="A478">
        <v>2639</v>
      </c>
      <c r="B478">
        <v>0</v>
      </c>
      <c r="C478">
        <v>6</v>
      </c>
      <c r="D478">
        <v>6</v>
      </c>
    </row>
    <row r="480" spans="1:12" ht="16" x14ac:dyDescent="0.2">
      <c r="A480">
        <v>2640</v>
      </c>
      <c r="B480">
        <v>15208</v>
      </c>
      <c r="C480">
        <v>6</v>
      </c>
      <c r="D480">
        <v>7</v>
      </c>
      <c r="E480">
        <v>293</v>
      </c>
      <c r="G480" s="1" t="s">
        <v>2180</v>
      </c>
    </row>
    <row r="482" spans="1:11" ht="16" x14ac:dyDescent="0.2">
      <c r="A482">
        <v>2641</v>
      </c>
      <c r="B482">
        <v>16410</v>
      </c>
      <c r="C482">
        <v>6</v>
      </c>
      <c r="D482">
        <v>7</v>
      </c>
      <c r="E482">
        <v>293</v>
      </c>
      <c r="G482" s="1" t="s">
        <v>204</v>
      </c>
    </row>
    <row r="484" spans="1:11" ht="64" x14ac:dyDescent="0.2">
      <c r="A484">
        <v>2642</v>
      </c>
      <c r="B484">
        <v>15209</v>
      </c>
      <c r="C484">
        <v>6</v>
      </c>
      <c r="D484">
        <v>7</v>
      </c>
      <c r="E484">
        <v>293</v>
      </c>
      <c r="G484" s="1" t="s">
        <v>205</v>
      </c>
    </row>
    <row r="486" spans="1:11" ht="16" x14ac:dyDescent="0.2">
      <c r="A486">
        <v>2643</v>
      </c>
      <c r="B486">
        <v>16411</v>
      </c>
      <c r="C486">
        <v>6</v>
      </c>
      <c r="D486">
        <v>7</v>
      </c>
      <c r="E486">
        <v>293</v>
      </c>
      <c r="G486" s="1" t="s">
        <v>720</v>
      </c>
    </row>
    <row r="488" spans="1:11" ht="48" x14ac:dyDescent="0.2">
      <c r="A488">
        <v>2644</v>
      </c>
      <c r="B488">
        <v>16412</v>
      </c>
      <c r="C488">
        <v>6</v>
      </c>
      <c r="D488">
        <v>7</v>
      </c>
      <c r="E488">
        <v>293</v>
      </c>
      <c r="G488" s="1" t="s">
        <v>2013</v>
      </c>
    </row>
    <row r="490" spans="1:11" ht="16" x14ac:dyDescent="0.2">
      <c r="A490">
        <v>2645</v>
      </c>
      <c r="B490">
        <v>15185</v>
      </c>
      <c r="C490">
        <v>6</v>
      </c>
      <c r="D490">
        <v>7</v>
      </c>
      <c r="E490">
        <v>293</v>
      </c>
      <c r="G490" s="1" t="s">
        <v>2181</v>
      </c>
    </row>
    <row r="492" spans="1:11" ht="16" x14ac:dyDescent="0.2">
      <c r="A492">
        <v>2646</v>
      </c>
      <c r="B492">
        <v>15239</v>
      </c>
      <c r="C492">
        <v>6</v>
      </c>
      <c r="D492">
        <v>7</v>
      </c>
      <c r="E492">
        <v>293</v>
      </c>
      <c r="G492" s="1" t="s">
        <v>2182</v>
      </c>
    </row>
    <row r="494" spans="1:11" ht="16" x14ac:dyDescent="0.2">
      <c r="A494">
        <v>2647</v>
      </c>
      <c r="B494">
        <v>15240</v>
      </c>
      <c r="C494">
        <v>6</v>
      </c>
      <c r="D494">
        <v>7</v>
      </c>
      <c r="E494">
        <v>293</v>
      </c>
      <c r="F494" s="3">
        <v>1</v>
      </c>
      <c r="G494" s="1" t="s">
        <v>2157</v>
      </c>
      <c r="H494" t="s">
        <v>292</v>
      </c>
      <c r="I494">
        <v>859</v>
      </c>
      <c r="K494" s="4">
        <f t="shared" ref="K494:K546" si="7">J494*I494</f>
        <v>0</v>
      </c>
    </row>
    <row r="496" spans="1:11" ht="16" x14ac:dyDescent="0.2">
      <c r="A496">
        <v>2648</v>
      </c>
      <c r="B496">
        <v>15241</v>
      </c>
      <c r="C496">
        <v>6</v>
      </c>
      <c r="D496">
        <v>7</v>
      </c>
      <c r="E496">
        <v>293</v>
      </c>
      <c r="F496" s="3">
        <v>2</v>
      </c>
      <c r="G496" s="1" t="s">
        <v>2183</v>
      </c>
      <c r="H496" t="s">
        <v>292</v>
      </c>
      <c r="I496">
        <v>152</v>
      </c>
      <c r="K496" s="4">
        <f t="shared" si="7"/>
        <v>0</v>
      </c>
    </row>
    <row r="498" spans="1:11" ht="32" x14ac:dyDescent="0.2">
      <c r="A498">
        <v>2649</v>
      </c>
      <c r="B498">
        <v>15244</v>
      </c>
      <c r="C498">
        <v>6</v>
      </c>
      <c r="D498">
        <v>7</v>
      </c>
      <c r="E498">
        <v>293</v>
      </c>
      <c r="G498" s="1" t="s">
        <v>2184</v>
      </c>
    </row>
    <row r="500" spans="1:11" ht="16" x14ac:dyDescent="0.2">
      <c r="A500">
        <v>2650</v>
      </c>
      <c r="B500">
        <v>15242</v>
      </c>
      <c r="C500">
        <v>6</v>
      </c>
      <c r="D500">
        <v>7</v>
      </c>
      <c r="E500">
        <v>293</v>
      </c>
      <c r="F500" s="3">
        <v>3</v>
      </c>
      <c r="G500" s="1" t="s">
        <v>2185</v>
      </c>
      <c r="H500" t="s">
        <v>247</v>
      </c>
      <c r="I500">
        <v>400</v>
      </c>
      <c r="K500" s="4">
        <f t="shared" si="7"/>
        <v>0</v>
      </c>
    </row>
    <row r="502" spans="1:11" ht="16" x14ac:dyDescent="0.2">
      <c r="A502">
        <v>2651</v>
      </c>
      <c r="B502">
        <v>15247</v>
      </c>
      <c r="C502">
        <v>6</v>
      </c>
      <c r="D502">
        <v>7</v>
      </c>
      <c r="E502">
        <v>293</v>
      </c>
      <c r="G502" s="1" t="s">
        <v>2186</v>
      </c>
    </row>
    <row r="504" spans="1:11" ht="16" x14ac:dyDescent="0.2">
      <c r="A504">
        <v>2652</v>
      </c>
      <c r="B504">
        <v>15248</v>
      </c>
      <c r="C504">
        <v>6</v>
      </c>
      <c r="D504">
        <v>7</v>
      </c>
      <c r="E504">
        <v>293</v>
      </c>
      <c r="F504" s="3">
        <v>4</v>
      </c>
      <c r="G504" s="1" t="s">
        <v>2187</v>
      </c>
      <c r="H504" t="s">
        <v>247</v>
      </c>
      <c r="I504">
        <v>16</v>
      </c>
      <c r="K504" s="4">
        <f t="shared" si="7"/>
        <v>0</v>
      </c>
    </row>
    <row r="506" spans="1:11" ht="16" x14ac:dyDescent="0.2">
      <c r="A506">
        <v>2653</v>
      </c>
      <c r="B506">
        <v>15249</v>
      </c>
      <c r="C506">
        <v>6</v>
      </c>
      <c r="D506">
        <v>7</v>
      </c>
      <c r="E506">
        <v>293</v>
      </c>
      <c r="F506" s="3">
        <v>5</v>
      </c>
      <c r="G506" s="1" t="s">
        <v>2188</v>
      </c>
      <c r="H506" t="s">
        <v>247</v>
      </c>
      <c r="I506">
        <v>4</v>
      </c>
      <c r="K506" s="4">
        <f t="shared" si="7"/>
        <v>0</v>
      </c>
    </row>
    <row r="508" spans="1:11" ht="16" x14ac:dyDescent="0.2">
      <c r="A508">
        <v>2654</v>
      </c>
      <c r="B508">
        <v>15250</v>
      </c>
      <c r="C508">
        <v>6</v>
      </c>
      <c r="D508">
        <v>7</v>
      </c>
      <c r="E508">
        <v>294</v>
      </c>
      <c r="F508" s="3">
        <v>6</v>
      </c>
      <c r="G508" s="1" t="s">
        <v>2189</v>
      </c>
      <c r="H508" t="s">
        <v>247</v>
      </c>
      <c r="I508">
        <v>3</v>
      </c>
      <c r="K508" s="4">
        <f t="shared" si="7"/>
        <v>0</v>
      </c>
    </row>
    <row r="510" spans="1:11" ht="16" x14ac:dyDescent="0.2">
      <c r="A510">
        <v>2655</v>
      </c>
      <c r="B510">
        <v>15251</v>
      </c>
      <c r="C510">
        <v>6</v>
      </c>
      <c r="D510">
        <v>7</v>
      </c>
      <c r="E510">
        <v>294</v>
      </c>
      <c r="G510" s="1" t="s">
        <v>2190</v>
      </c>
    </row>
    <row r="512" spans="1:11" ht="16" x14ac:dyDescent="0.2">
      <c r="A512">
        <v>2656</v>
      </c>
      <c r="B512">
        <v>15252</v>
      </c>
      <c r="C512">
        <v>6</v>
      </c>
      <c r="D512">
        <v>7</v>
      </c>
      <c r="E512">
        <v>294</v>
      </c>
      <c r="F512" s="3">
        <v>7</v>
      </c>
      <c r="G512" s="1" t="s">
        <v>2191</v>
      </c>
      <c r="H512" t="s">
        <v>247</v>
      </c>
      <c r="I512">
        <v>2</v>
      </c>
      <c r="K512" s="4">
        <f t="shared" si="7"/>
        <v>0</v>
      </c>
    </row>
    <row r="514" spans="1:11" ht="80" x14ac:dyDescent="0.2">
      <c r="A514">
        <v>2657</v>
      </c>
      <c r="B514">
        <v>15203</v>
      </c>
      <c r="C514">
        <v>6</v>
      </c>
      <c r="D514">
        <v>7</v>
      </c>
      <c r="E514">
        <v>294</v>
      </c>
      <c r="G514" s="1" t="s">
        <v>2192</v>
      </c>
    </row>
    <row r="516" spans="1:11" ht="16" x14ac:dyDescent="0.2">
      <c r="A516">
        <v>2658</v>
      </c>
      <c r="B516">
        <v>15204</v>
      </c>
      <c r="C516">
        <v>6</v>
      </c>
      <c r="D516">
        <v>7</v>
      </c>
      <c r="E516">
        <v>294</v>
      </c>
      <c r="F516" s="3">
        <v>8</v>
      </c>
      <c r="G516" s="1" t="s">
        <v>2193</v>
      </c>
      <c r="H516" t="s">
        <v>247</v>
      </c>
      <c r="I516">
        <v>2</v>
      </c>
      <c r="K516" s="4">
        <f t="shared" si="7"/>
        <v>0</v>
      </c>
    </row>
    <row r="518" spans="1:11" ht="16" x14ac:dyDescent="0.2">
      <c r="A518">
        <v>2659</v>
      </c>
      <c r="B518">
        <v>15246</v>
      </c>
      <c r="C518">
        <v>6</v>
      </c>
      <c r="D518">
        <v>7</v>
      </c>
      <c r="E518">
        <v>294</v>
      </c>
      <c r="G518" s="1" t="s">
        <v>2134</v>
      </c>
    </row>
    <row r="520" spans="1:11" ht="16" x14ac:dyDescent="0.2">
      <c r="A520">
        <v>2660</v>
      </c>
      <c r="B520">
        <v>15245</v>
      </c>
      <c r="C520">
        <v>6</v>
      </c>
      <c r="D520">
        <v>7</v>
      </c>
      <c r="E520">
        <v>294</v>
      </c>
      <c r="F520" s="3">
        <v>9</v>
      </c>
      <c r="G520" s="1" t="s">
        <v>2194</v>
      </c>
      <c r="H520" t="s">
        <v>247</v>
      </c>
      <c r="I520">
        <v>2</v>
      </c>
      <c r="K520" s="4">
        <f t="shared" si="7"/>
        <v>0</v>
      </c>
    </row>
    <row r="522" spans="1:11" ht="16" x14ac:dyDescent="0.2">
      <c r="A522">
        <v>2661</v>
      </c>
      <c r="B522">
        <v>15875</v>
      </c>
      <c r="C522">
        <v>6</v>
      </c>
      <c r="D522">
        <v>7</v>
      </c>
      <c r="E522">
        <v>294</v>
      </c>
      <c r="F522" s="3">
        <v>10</v>
      </c>
      <c r="G522" s="1" t="s">
        <v>2137</v>
      </c>
      <c r="H522" t="s">
        <v>247</v>
      </c>
      <c r="I522">
        <v>1</v>
      </c>
      <c r="K522" s="4">
        <f t="shared" si="7"/>
        <v>0</v>
      </c>
    </row>
    <row r="524" spans="1:11" ht="16" x14ac:dyDescent="0.2">
      <c r="A524">
        <v>2662</v>
      </c>
      <c r="B524">
        <v>15253</v>
      </c>
      <c r="C524">
        <v>6</v>
      </c>
      <c r="D524">
        <v>7</v>
      </c>
      <c r="E524">
        <v>294</v>
      </c>
      <c r="G524" s="1" t="s">
        <v>2195</v>
      </c>
    </row>
    <row r="526" spans="1:11" ht="48" x14ac:dyDescent="0.2">
      <c r="A526">
        <v>2663</v>
      </c>
      <c r="B526">
        <v>15254</v>
      </c>
      <c r="C526">
        <v>6</v>
      </c>
      <c r="D526">
        <v>7</v>
      </c>
      <c r="E526">
        <v>294</v>
      </c>
      <c r="F526" s="3">
        <v>11</v>
      </c>
      <c r="G526" s="1" t="s">
        <v>2196</v>
      </c>
      <c r="H526" t="s">
        <v>247</v>
      </c>
      <c r="I526">
        <v>2</v>
      </c>
      <c r="K526" s="4">
        <f t="shared" si="7"/>
        <v>0</v>
      </c>
    </row>
    <row r="528" spans="1:11" ht="48" x14ac:dyDescent="0.2">
      <c r="A528">
        <v>2664</v>
      </c>
      <c r="B528">
        <v>15255</v>
      </c>
      <c r="C528">
        <v>6</v>
      </c>
      <c r="D528">
        <v>7</v>
      </c>
      <c r="E528">
        <v>294</v>
      </c>
      <c r="F528" s="3">
        <v>12</v>
      </c>
      <c r="G528" s="1" t="s">
        <v>2197</v>
      </c>
      <c r="H528" t="s">
        <v>247</v>
      </c>
      <c r="I528">
        <v>2</v>
      </c>
      <c r="K528" s="4">
        <f t="shared" si="7"/>
        <v>0</v>
      </c>
    </row>
    <row r="530" spans="1:11" ht="48" x14ac:dyDescent="0.2">
      <c r="A530">
        <v>2665</v>
      </c>
      <c r="B530">
        <v>15256</v>
      </c>
      <c r="C530">
        <v>6</v>
      </c>
      <c r="D530">
        <v>7</v>
      </c>
      <c r="E530">
        <v>294</v>
      </c>
      <c r="F530" s="3">
        <v>13</v>
      </c>
      <c r="G530" s="1" t="s">
        <v>2198</v>
      </c>
      <c r="H530" t="s">
        <v>247</v>
      </c>
      <c r="I530">
        <v>2</v>
      </c>
      <c r="K530" s="4">
        <f t="shared" si="7"/>
        <v>0</v>
      </c>
    </row>
    <row r="532" spans="1:11" ht="16" x14ac:dyDescent="0.2">
      <c r="A532">
        <v>2666</v>
      </c>
      <c r="B532">
        <v>15876</v>
      </c>
      <c r="C532">
        <v>6</v>
      </c>
      <c r="D532">
        <v>7</v>
      </c>
      <c r="E532">
        <v>295</v>
      </c>
      <c r="G532" s="1" t="s">
        <v>2199</v>
      </c>
    </row>
    <row r="534" spans="1:11" ht="16" x14ac:dyDescent="0.2">
      <c r="A534">
        <v>2667</v>
      </c>
      <c r="B534">
        <v>15837</v>
      </c>
      <c r="C534">
        <v>6</v>
      </c>
      <c r="D534">
        <v>7</v>
      </c>
      <c r="E534">
        <v>295</v>
      </c>
      <c r="G534" s="1" t="s">
        <v>220</v>
      </c>
    </row>
    <row r="536" spans="1:11" ht="16" x14ac:dyDescent="0.2">
      <c r="A536">
        <v>2668</v>
      </c>
      <c r="B536">
        <v>15838</v>
      </c>
      <c r="C536">
        <v>6</v>
      </c>
      <c r="D536">
        <v>7</v>
      </c>
      <c r="E536">
        <v>295</v>
      </c>
      <c r="G536" s="1" t="s">
        <v>2200</v>
      </c>
    </row>
    <row r="538" spans="1:11" ht="16" x14ac:dyDescent="0.2">
      <c r="A538">
        <v>2669</v>
      </c>
      <c r="B538">
        <v>15839</v>
      </c>
      <c r="C538">
        <v>6</v>
      </c>
      <c r="D538">
        <v>7</v>
      </c>
      <c r="E538">
        <v>295</v>
      </c>
      <c r="F538" s="3">
        <v>14</v>
      </c>
      <c r="G538" s="1" t="s">
        <v>2201</v>
      </c>
      <c r="H538" t="s">
        <v>223</v>
      </c>
      <c r="I538">
        <v>11</v>
      </c>
      <c r="K538" s="4">
        <f t="shared" si="7"/>
        <v>0</v>
      </c>
    </row>
    <row r="540" spans="1:11" ht="16" x14ac:dyDescent="0.2">
      <c r="A540">
        <v>2670</v>
      </c>
      <c r="B540">
        <v>15840</v>
      </c>
      <c r="C540">
        <v>6</v>
      </c>
      <c r="D540">
        <v>7</v>
      </c>
      <c r="E540">
        <v>295</v>
      </c>
      <c r="F540" s="3">
        <v>15</v>
      </c>
      <c r="G540" s="1" t="s">
        <v>2202</v>
      </c>
      <c r="H540" t="s">
        <v>223</v>
      </c>
      <c r="I540">
        <v>8</v>
      </c>
      <c r="K540" s="4">
        <f t="shared" si="7"/>
        <v>0</v>
      </c>
    </row>
    <row r="542" spans="1:11" ht="16" x14ac:dyDescent="0.2">
      <c r="A542">
        <v>2671</v>
      </c>
      <c r="B542">
        <v>15841</v>
      </c>
      <c r="C542">
        <v>6</v>
      </c>
      <c r="D542">
        <v>7</v>
      </c>
      <c r="E542">
        <v>295</v>
      </c>
      <c r="G542" s="1" t="s">
        <v>2203</v>
      </c>
    </row>
    <row r="544" spans="1:11" ht="16" x14ac:dyDescent="0.2">
      <c r="A544">
        <v>2672</v>
      </c>
      <c r="B544">
        <v>15842</v>
      </c>
      <c r="C544">
        <v>6</v>
      </c>
      <c r="D544">
        <v>7</v>
      </c>
      <c r="E544">
        <v>295</v>
      </c>
      <c r="F544" s="3">
        <v>16</v>
      </c>
      <c r="G544" s="1" t="s">
        <v>225</v>
      </c>
      <c r="H544" t="s">
        <v>223</v>
      </c>
      <c r="I544">
        <v>2</v>
      </c>
      <c r="K544" s="4">
        <f t="shared" si="7"/>
        <v>0</v>
      </c>
    </row>
    <row r="546" spans="1:11" ht="16" x14ac:dyDescent="0.2">
      <c r="A546">
        <v>2673</v>
      </c>
      <c r="B546">
        <v>15843</v>
      </c>
      <c r="C546">
        <v>6</v>
      </c>
      <c r="D546">
        <v>7</v>
      </c>
      <c r="E546">
        <v>295</v>
      </c>
      <c r="F546" s="3">
        <v>17</v>
      </c>
      <c r="G546" s="1" t="s">
        <v>226</v>
      </c>
      <c r="H546" t="s">
        <v>223</v>
      </c>
      <c r="I546">
        <v>1</v>
      </c>
      <c r="K546" s="4">
        <f t="shared" si="7"/>
        <v>0</v>
      </c>
    </row>
    <row r="548" spans="1:11" ht="16" x14ac:dyDescent="0.2">
      <c r="A548">
        <v>2674</v>
      </c>
      <c r="B548">
        <v>15844</v>
      </c>
      <c r="C548">
        <v>6</v>
      </c>
      <c r="D548">
        <v>7</v>
      </c>
      <c r="E548">
        <v>295</v>
      </c>
      <c r="G548" s="1" t="s">
        <v>227</v>
      </c>
    </row>
    <row r="550" spans="1:11" ht="32" x14ac:dyDescent="0.2">
      <c r="A550">
        <v>2675</v>
      </c>
      <c r="B550">
        <v>15845</v>
      </c>
      <c r="C550">
        <v>6</v>
      </c>
      <c r="D550">
        <v>7</v>
      </c>
      <c r="E550">
        <v>295</v>
      </c>
      <c r="F550" s="3">
        <v>18</v>
      </c>
      <c r="G550" s="1" t="s">
        <v>2204</v>
      </c>
      <c r="H550" t="s">
        <v>223</v>
      </c>
      <c r="I550">
        <v>19</v>
      </c>
      <c r="K550" s="4">
        <f t="shared" ref="K550:K606" si="8">J550*I550</f>
        <v>0</v>
      </c>
    </row>
    <row r="552" spans="1:11" ht="16" x14ac:dyDescent="0.2">
      <c r="A552">
        <v>2676</v>
      </c>
      <c r="B552">
        <v>15886</v>
      </c>
      <c r="C552">
        <v>6</v>
      </c>
      <c r="D552">
        <v>7</v>
      </c>
      <c r="E552">
        <v>295</v>
      </c>
      <c r="G552" s="1" t="s">
        <v>2025</v>
      </c>
    </row>
    <row r="554" spans="1:11" ht="16" x14ac:dyDescent="0.2">
      <c r="A554">
        <v>2677</v>
      </c>
      <c r="B554">
        <v>15887</v>
      </c>
      <c r="C554">
        <v>6</v>
      </c>
      <c r="D554">
        <v>7</v>
      </c>
      <c r="E554">
        <v>295</v>
      </c>
      <c r="F554" s="3">
        <v>19</v>
      </c>
      <c r="G554" s="1" t="s">
        <v>2026</v>
      </c>
      <c r="H554" t="s">
        <v>231</v>
      </c>
      <c r="I554">
        <v>17</v>
      </c>
      <c r="K554" s="4">
        <f t="shared" si="8"/>
        <v>0</v>
      </c>
    </row>
    <row r="556" spans="1:11" ht="16" x14ac:dyDescent="0.2">
      <c r="A556">
        <v>2678</v>
      </c>
      <c r="B556">
        <v>15846</v>
      </c>
      <c r="C556">
        <v>6</v>
      </c>
      <c r="D556">
        <v>7</v>
      </c>
      <c r="E556">
        <v>295</v>
      </c>
      <c r="G556" s="1" t="s">
        <v>232</v>
      </c>
    </row>
    <row r="558" spans="1:11" ht="16" x14ac:dyDescent="0.2">
      <c r="A558">
        <v>2679</v>
      </c>
      <c r="B558">
        <v>15847</v>
      </c>
      <c r="C558">
        <v>6</v>
      </c>
      <c r="D558">
        <v>7</v>
      </c>
      <c r="E558">
        <v>295</v>
      </c>
      <c r="F558" s="3">
        <v>20</v>
      </c>
      <c r="G558" s="1" t="s">
        <v>233</v>
      </c>
      <c r="H558" t="s">
        <v>22</v>
      </c>
      <c r="I558">
        <v>1</v>
      </c>
      <c r="K558" s="4">
        <f t="shared" si="8"/>
        <v>0</v>
      </c>
    </row>
    <row r="560" spans="1:11" ht="16" x14ac:dyDescent="0.2">
      <c r="A560">
        <v>2680</v>
      </c>
      <c r="B560">
        <v>15848</v>
      </c>
      <c r="C560">
        <v>6</v>
      </c>
      <c r="D560">
        <v>7</v>
      </c>
      <c r="E560">
        <v>295</v>
      </c>
      <c r="G560" s="1" t="s">
        <v>234</v>
      </c>
    </row>
    <row r="562" spans="1:11" ht="16" x14ac:dyDescent="0.2">
      <c r="A562">
        <v>2681</v>
      </c>
      <c r="B562">
        <v>15849</v>
      </c>
      <c r="C562">
        <v>6</v>
      </c>
      <c r="D562">
        <v>7</v>
      </c>
      <c r="E562">
        <v>295</v>
      </c>
      <c r="G562" s="1" t="s">
        <v>2205</v>
      </c>
    </row>
    <row r="564" spans="1:11" ht="16" x14ac:dyDescent="0.2">
      <c r="A564">
        <v>2682</v>
      </c>
      <c r="B564">
        <v>15850</v>
      </c>
      <c r="C564">
        <v>6</v>
      </c>
      <c r="D564">
        <v>7</v>
      </c>
      <c r="E564">
        <v>295</v>
      </c>
      <c r="F564" s="3">
        <v>21</v>
      </c>
      <c r="G564" s="1" t="s">
        <v>2038</v>
      </c>
      <c r="H564" t="s">
        <v>223</v>
      </c>
      <c r="I564">
        <v>8</v>
      </c>
      <c r="K564" s="4">
        <f t="shared" si="8"/>
        <v>0</v>
      </c>
    </row>
    <row r="566" spans="1:11" ht="16" x14ac:dyDescent="0.2">
      <c r="A566">
        <v>2683</v>
      </c>
      <c r="B566">
        <v>15851</v>
      </c>
      <c r="C566">
        <v>6</v>
      </c>
      <c r="D566">
        <v>7</v>
      </c>
      <c r="E566">
        <v>295</v>
      </c>
      <c r="G566" s="1" t="s">
        <v>243</v>
      </c>
    </row>
    <row r="568" spans="1:11" ht="48" x14ac:dyDescent="0.2">
      <c r="A568">
        <v>2684</v>
      </c>
      <c r="B568">
        <v>15852</v>
      </c>
      <c r="C568">
        <v>6</v>
      </c>
      <c r="D568">
        <v>7</v>
      </c>
      <c r="E568">
        <v>295</v>
      </c>
      <c r="F568" s="3">
        <v>22</v>
      </c>
      <c r="G568" s="1" t="s">
        <v>2048</v>
      </c>
      <c r="H568" t="s">
        <v>231</v>
      </c>
      <c r="I568">
        <v>42</v>
      </c>
      <c r="K568" s="4">
        <f t="shared" si="8"/>
        <v>0</v>
      </c>
    </row>
    <row r="570" spans="1:11" ht="16" x14ac:dyDescent="0.2">
      <c r="A570">
        <v>2685</v>
      </c>
      <c r="B570">
        <v>15880</v>
      </c>
      <c r="C570">
        <v>6</v>
      </c>
      <c r="D570">
        <v>7</v>
      </c>
      <c r="E570">
        <v>296</v>
      </c>
      <c r="G570" s="1" t="s">
        <v>2040</v>
      </c>
    </row>
    <row r="572" spans="1:11" ht="16" x14ac:dyDescent="0.2">
      <c r="A572">
        <v>2686</v>
      </c>
      <c r="B572">
        <v>15881</v>
      </c>
      <c r="C572">
        <v>6</v>
      </c>
      <c r="D572">
        <v>7</v>
      </c>
      <c r="E572">
        <v>296</v>
      </c>
      <c r="G572" s="1" t="s">
        <v>2041</v>
      </c>
    </row>
    <row r="574" spans="1:11" ht="32" x14ac:dyDescent="0.2">
      <c r="A574">
        <v>2687</v>
      </c>
      <c r="B574">
        <v>15882</v>
      </c>
      <c r="C574">
        <v>6</v>
      </c>
      <c r="D574">
        <v>7</v>
      </c>
      <c r="E574">
        <v>296</v>
      </c>
      <c r="F574" s="3">
        <v>23</v>
      </c>
      <c r="G574" s="1" t="s">
        <v>2206</v>
      </c>
      <c r="H574" t="s">
        <v>247</v>
      </c>
      <c r="I574">
        <v>2</v>
      </c>
      <c r="K574" s="4">
        <f t="shared" si="8"/>
        <v>0</v>
      </c>
    </row>
    <row r="576" spans="1:11" ht="16" x14ac:dyDescent="0.2">
      <c r="A576">
        <v>2688</v>
      </c>
      <c r="B576">
        <v>15859</v>
      </c>
      <c r="C576">
        <v>6</v>
      </c>
      <c r="D576">
        <v>7</v>
      </c>
      <c r="E576">
        <v>296</v>
      </c>
      <c r="G576" s="1" t="s">
        <v>248</v>
      </c>
    </row>
    <row r="578" spans="1:11" ht="32" x14ac:dyDescent="0.2">
      <c r="A578">
        <v>2689</v>
      </c>
      <c r="B578">
        <v>15857</v>
      </c>
      <c r="C578">
        <v>6</v>
      </c>
      <c r="D578">
        <v>7</v>
      </c>
      <c r="E578">
        <v>296</v>
      </c>
      <c r="G578" s="1" t="s">
        <v>2028</v>
      </c>
    </row>
    <row r="580" spans="1:11" ht="16" x14ac:dyDescent="0.2">
      <c r="A580">
        <v>2690</v>
      </c>
      <c r="B580">
        <v>15858</v>
      </c>
      <c r="C580">
        <v>6</v>
      </c>
      <c r="D580">
        <v>7</v>
      </c>
      <c r="E580">
        <v>296</v>
      </c>
      <c r="F580" s="3">
        <v>24</v>
      </c>
      <c r="G580" s="1" t="s">
        <v>2207</v>
      </c>
      <c r="H580" t="s">
        <v>231</v>
      </c>
      <c r="I580">
        <v>42</v>
      </c>
      <c r="K580" s="4">
        <f t="shared" si="8"/>
        <v>0</v>
      </c>
    </row>
    <row r="582" spans="1:11" ht="16" x14ac:dyDescent="0.2">
      <c r="A582">
        <v>2691</v>
      </c>
      <c r="B582">
        <v>15888</v>
      </c>
      <c r="C582">
        <v>6</v>
      </c>
      <c r="D582">
        <v>7</v>
      </c>
      <c r="E582">
        <v>296</v>
      </c>
      <c r="F582" s="3">
        <v>25</v>
      </c>
      <c r="G582" s="1" t="s">
        <v>2029</v>
      </c>
      <c r="H582" t="s">
        <v>231</v>
      </c>
      <c r="I582">
        <v>21</v>
      </c>
      <c r="K582" s="4">
        <f t="shared" si="8"/>
        <v>0</v>
      </c>
    </row>
    <row r="584" spans="1:11" ht="16" x14ac:dyDescent="0.2">
      <c r="A584">
        <v>2692</v>
      </c>
      <c r="B584">
        <v>15889</v>
      </c>
      <c r="C584">
        <v>6</v>
      </c>
      <c r="D584">
        <v>7</v>
      </c>
      <c r="E584">
        <v>296</v>
      </c>
      <c r="G584" s="1" t="s">
        <v>2077</v>
      </c>
    </row>
    <row r="586" spans="1:11" ht="16" x14ac:dyDescent="0.2">
      <c r="A586">
        <v>2693</v>
      </c>
      <c r="B586">
        <v>15890</v>
      </c>
      <c r="C586">
        <v>6</v>
      </c>
      <c r="D586">
        <v>7</v>
      </c>
      <c r="E586">
        <v>296</v>
      </c>
      <c r="G586" s="1" t="s">
        <v>2078</v>
      </c>
    </row>
    <row r="588" spans="1:11" ht="16" x14ac:dyDescent="0.2">
      <c r="A588">
        <v>2694</v>
      </c>
      <c r="B588">
        <v>15891</v>
      </c>
      <c r="C588">
        <v>6</v>
      </c>
      <c r="D588">
        <v>7</v>
      </c>
      <c r="E588">
        <v>296</v>
      </c>
      <c r="F588" s="3">
        <v>26</v>
      </c>
      <c r="G588" s="1" t="s">
        <v>2079</v>
      </c>
      <c r="H588" t="s">
        <v>223</v>
      </c>
      <c r="I588">
        <v>1</v>
      </c>
      <c r="K588" s="4">
        <f t="shared" si="8"/>
        <v>0</v>
      </c>
    </row>
    <row r="590" spans="1:11" ht="16" x14ac:dyDescent="0.2">
      <c r="A590">
        <v>2695</v>
      </c>
      <c r="B590">
        <v>15861</v>
      </c>
      <c r="C590">
        <v>6</v>
      </c>
      <c r="D590">
        <v>7</v>
      </c>
      <c r="E590">
        <v>296</v>
      </c>
      <c r="G590" s="1" t="s">
        <v>272</v>
      </c>
    </row>
    <row r="592" spans="1:11" ht="16" x14ac:dyDescent="0.2">
      <c r="A592">
        <v>2696</v>
      </c>
      <c r="B592">
        <v>15862</v>
      </c>
      <c r="C592">
        <v>6</v>
      </c>
      <c r="D592">
        <v>7</v>
      </c>
      <c r="E592">
        <v>296</v>
      </c>
      <c r="G592" s="1" t="s">
        <v>2208</v>
      </c>
    </row>
    <row r="594" spans="1:11" ht="16" x14ac:dyDescent="0.2">
      <c r="A594">
        <v>2697</v>
      </c>
      <c r="B594">
        <v>15863</v>
      </c>
      <c r="C594">
        <v>6</v>
      </c>
      <c r="D594">
        <v>7</v>
      </c>
      <c r="E594">
        <v>296</v>
      </c>
      <c r="F594" s="3">
        <v>27</v>
      </c>
      <c r="G594" s="1" t="s">
        <v>2209</v>
      </c>
      <c r="H594" t="s">
        <v>223</v>
      </c>
      <c r="I594">
        <v>10</v>
      </c>
      <c r="K594" s="4">
        <f t="shared" si="8"/>
        <v>0</v>
      </c>
    </row>
    <row r="596" spans="1:11" ht="16" x14ac:dyDescent="0.2">
      <c r="A596">
        <v>2698</v>
      </c>
      <c r="B596">
        <v>15892</v>
      </c>
      <c r="C596">
        <v>6</v>
      </c>
      <c r="D596">
        <v>7</v>
      </c>
      <c r="E596">
        <v>296</v>
      </c>
      <c r="F596" s="3">
        <v>28</v>
      </c>
      <c r="G596" s="1" t="s">
        <v>268</v>
      </c>
      <c r="H596" t="s">
        <v>223</v>
      </c>
      <c r="I596">
        <v>4</v>
      </c>
      <c r="K596" s="4">
        <f t="shared" si="8"/>
        <v>0</v>
      </c>
    </row>
    <row r="598" spans="1:11" ht="16" x14ac:dyDescent="0.2">
      <c r="A598">
        <v>2699</v>
      </c>
      <c r="B598">
        <v>15864</v>
      </c>
      <c r="C598">
        <v>6</v>
      </c>
      <c r="D598">
        <v>7</v>
      </c>
      <c r="E598">
        <v>296</v>
      </c>
      <c r="G598" s="1" t="s">
        <v>2210</v>
      </c>
    </row>
    <row r="600" spans="1:11" ht="16" x14ac:dyDescent="0.2">
      <c r="A600">
        <v>2700</v>
      </c>
      <c r="B600">
        <v>15865</v>
      </c>
      <c r="C600">
        <v>6</v>
      </c>
      <c r="D600">
        <v>7</v>
      </c>
      <c r="E600">
        <v>296</v>
      </c>
      <c r="F600" s="3">
        <v>29</v>
      </c>
      <c r="G600" s="1" t="s">
        <v>286</v>
      </c>
      <c r="H600" t="s">
        <v>231</v>
      </c>
      <c r="I600">
        <v>42</v>
      </c>
      <c r="K600" s="4">
        <f t="shared" si="8"/>
        <v>0</v>
      </c>
    </row>
    <row r="602" spans="1:11" ht="16" x14ac:dyDescent="0.2">
      <c r="A602">
        <v>2701</v>
      </c>
      <c r="B602">
        <v>15883</v>
      </c>
      <c r="C602">
        <v>6</v>
      </c>
      <c r="D602">
        <v>7</v>
      </c>
      <c r="E602">
        <v>296</v>
      </c>
      <c r="G602" s="1" t="s">
        <v>2081</v>
      </c>
    </row>
    <row r="604" spans="1:11" ht="16" x14ac:dyDescent="0.2">
      <c r="A604">
        <v>2702</v>
      </c>
      <c r="B604">
        <v>15884</v>
      </c>
      <c r="C604">
        <v>6</v>
      </c>
      <c r="D604">
        <v>7</v>
      </c>
      <c r="E604">
        <v>296</v>
      </c>
      <c r="G604" s="1" t="s">
        <v>2082</v>
      </c>
    </row>
    <row r="606" spans="1:11" ht="16" x14ac:dyDescent="0.2">
      <c r="A606">
        <v>2703</v>
      </c>
      <c r="B606">
        <v>15885</v>
      </c>
      <c r="C606">
        <v>6</v>
      </c>
      <c r="D606">
        <v>7</v>
      </c>
      <c r="E606">
        <v>296</v>
      </c>
      <c r="F606" s="3">
        <v>30</v>
      </c>
      <c r="G606" s="1" t="s">
        <v>2083</v>
      </c>
      <c r="H606" t="s">
        <v>282</v>
      </c>
      <c r="I606">
        <v>6</v>
      </c>
      <c r="K606" s="4">
        <f t="shared" si="8"/>
        <v>0</v>
      </c>
    </row>
    <row r="608" spans="1:11" ht="16" x14ac:dyDescent="0.2">
      <c r="A608">
        <v>2704</v>
      </c>
      <c r="B608">
        <v>15866</v>
      </c>
      <c r="C608">
        <v>6</v>
      </c>
      <c r="D608">
        <v>7</v>
      </c>
      <c r="E608">
        <v>297</v>
      </c>
      <c r="G608" s="1" t="s">
        <v>2211</v>
      </c>
    </row>
    <row r="610" spans="1:11" ht="16" x14ac:dyDescent="0.2">
      <c r="A610">
        <v>2705</v>
      </c>
      <c r="B610">
        <v>15867</v>
      </c>
      <c r="C610">
        <v>6</v>
      </c>
      <c r="D610">
        <v>7</v>
      </c>
      <c r="E610">
        <v>297</v>
      </c>
      <c r="G610" s="1" t="s">
        <v>290</v>
      </c>
    </row>
    <row r="612" spans="1:11" ht="16" x14ac:dyDescent="0.2">
      <c r="A612">
        <v>2706</v>
      </c>
      <c r="B612">
        <v>15868</v>
      </c>
      <c r="C612">
        <v>6</v>
      </c>
      <c r="D612">
        <v>7</v>
      </c>
      <c r="E612">
        <v>297</v>
      </c>
      <c r="F612" s="3">
        <v>31</v>
      </c>
      <c r="G612" s="1" t="s">
        <v>2212</v>
      </c>
      <c r="H612" t="s">
        <v>292</v>
      </c>
      <c r="I612">
        <v>28</v>
      </c>
      <c r="K612" s="4">
        <f t="shared" ref="K612:K670" si="9">J612*I612</f>
        <v>0</v>
      </c>
    </row>
    <row r="614" spans="1:11" ht="16" x14ac:dyDescent="0.2">
      <c r="A614">
        <v>2707</v>
      </c>
      <c r="B614">
        <v>15869</v>
      </c>
      <c r="C614">
        <v>6</v>
      </c>
      <c r="D614">
        <v>7</v>
      </c>
      <c r="E614">
        <v>297</v>
      </c>
      <c r="G614" s="1" t="s">
        <v>305</v>
      </c>
    </row>
    <row r="616" spans="1:11" ht="32" x14ac:dyDescent="0.2">
      <c r="A616">
        <v>2708</v>
      </c>
      <c r="B616">
        <v>15870</v>
      </c>
      <c r="C616">
        <v>6</v>
      </c>
      <c r="D616">
        <v>7</v>
      </c>
      <c r="E616">
        <v>297</v>
      </c>
      <c r="G616" s="1" t="s">
        <v>2213</v>
      </c>
    </row>
    <row r="618" spans="1:11" ht="16" x14ac:dyDescent="0.2">
      <c r="A618">
        <v>2709</v>
      </c>
      <c r="B618">
        <v>15871</v>
      </c>
      <c r="C618">
        <v>6</v>
      </c>
      <c r="D618">
        <v>7</v>
      </c>
      <c r="E618">
        <v>297</v>
      </c>
      <c r="F618" s="3">
        <v>32</v>
      </c>
      <c r="G618" s="1" t="s">
        <v>2214</v>
      </c>
      <c r="H618" t="s">
        <v>292</v>
      </c>
      <c r="I618">
        <v>37</v>
      </c>
      <c r="K618" s="4">
        <f t="shared" si="9"/>
        <v>0</v>
      </c>
    </row>
    <row r="620" spans="1:11" ht="16" x14ac:dyDescent="0.2">
      <c r="A620">
        <v>2710</v>
      </c>
      <c r="B620">
        <v>15872</v>
      </c>
      <c r="C620">
        <v>6</v>
      </c>
      <c r="D620">
        <v>7</v>
      </c>
      <c r="E620">
        <v>298</v>
      </c>
      <c r="G620" s="1" t="s">
        <v>312</v>
      </c>
    </row>
    <row r="622" spans="1:11" ht="16" x14ac:dyDescent="0.2">
      <c r="A622">
        <v>2711</v>
      </c>
      <c r="B622">
        <v>15873</v>
      </c>
      <c r="C622">
        <v>6</v>
      </c>
      <c r="D622">
        <v>7</v>
      </c>
      <c r="E622">
        <v>298</v>
      </c>
      <c r="G622" s="1" t="s">
        <v>313</v>
      </c>
    </row>
    <row r="624" spans="1:11" ht="16" x14ac:dyDescent="0.2">
      <c r="A624">
        <v>2712</v>
      </c>
      <c r="B624">
        <v>15874</v>
      </c>
      <c r="C624">
        <v>6</v>
      </c>
      <c r="D624">
        <v>7</v>
      </c>
      <c r="E624">
        <v>298</v>
      </c>
      <c r="F624" s="3">
        <v>33</v>
      </c>
      <c r="G624" s="1" t="s">
        <v>2215</v>
      </c>
      <c r="H624" t="s">
        <v>231</v>
      </c>
      <c r="I624">
        <v>42</v>
      </c>
      <c r="K624" s="4">
        <f t="shared" si="9"/>
        <v>0</v>
      </c>
    </row>
    <row r="626" spans="1:11" ht="16" x14ac:dyDescent="0.2">
      <c r="A626">
        <v>2713</v>
      </c>
      <c r="B626">
        <v>15853</v>
      </c>
      <c r="C626">
        <v>6</v>
      </c>
      <c r="D626">
        <v>7</v>
      </c>
      <c r="E626">
        <v>298</v>
      </c>
      <c r="G626" s="1" t="s">
        <v>374</v>
      </c>
    </row>
    <row r="628" spans="1:11" ht="32" x14ac:dyDescent="0.2">
      <c r="A628">
        <v>2714</v>
      </c>
      <c r="B628">
        <v>15854</v>
      </c>
      <c r="C628">
        <v>6</v>
      </c>
      <c r="D628">
        <v>7</v>
      </c>
      <c r="E628">
        <v>298</v>
      </c>
      <c r="G628" s="1" t="s">
        <v>2049</v>
      </c>
    </row>
    <row r="630" spans="1:11" ht="16" x14ac:dyDescent="0.2">
      <c r="A630">
        <v>2715</v>
      </c>
      <c r="B630">
        <v>15855</v>
      </c>
      <c r="C630">
        <v>6</v>
      </c>
      <c r="D630">
        <v>7</v>
      </c>
      <c r="E630">
        <v>298</v>
      </c>
      <c r="F630" s="3">
        <v>34</v>
      </c>
      <c r="G630" s="1" t="s">
        <v>241</v>
      </c>
      <c r="H630" t="s">
        <v>231</v>
      </c>
      <c r="I630">
        <v>55</v>
      </c>
      <c r="K630" s="4">
        <f t="shared" si="9"/>
        <v>0</v>
      </c>
    </row>
    <row r="632" spans="1:11" ht="16" x14ac:dyDescent="0.2">
      <c r="A632">
        <v>2716</v>
      </c>
      <c r="B632">
        <v>15893</v>
      </c>
      <c r="C632">
        <v>6</v>
      </c>
      <c r="D632">
        <v>7</v>
      </c>
      <c r="E632">
        <v>298</v>
      </c>
      <c r="G632" s="1" t="s">
        <v>2216</v>
      </c>
    </row>
    <row r="634" spans="1:11" ht="32" x14ac:dyDescent="0.2">
      <c r="A634">
        <v>2717</v>
      </c>
      <c r="B634">
        <v>15894</v>
      </c>
      <c r="C634">
        <v>6</v>
      </c>
      <c r="D634">
        <v>7</v>
      </c>
      <c r="E634">
        <v>298</v>
      </c>
      <c r="G634" s="1" t="s">
        <v>2217</v>
      </c>
    </row>
    <row r="636" spans="1:11" ht="16" x14ac:dyDescent="0.2">
      <c r="A636">
        <v>2718</v>
      </c>
      <c r="B636">
        <v>15896</v>
      </c>
      <c r="C636">
        <v>6</v>
      </c>
      <c r="D636">
        <v>7</v>
      </c>
      <c r="E636">
        <v>298</v>
      </c>
      <c r="F636" s="3">
        <v>35</v>
      </c>
      <c r="G636" s="1" t="s">
        <v>2218</v>
      </c>
      <c r="H636" t="s">
        <v>247</v>
      </c>
      <c r="I636">
        <v>1</v>
      </c>
      <c r="K636" s="4">
        <f t="shared" si="9"/>
        <v>0</v>
      </c>
    </row>
    <row r="638" spans="1:11" ht="16" x14ac:dyDescent="0.2">
      <c r="A638">
        <v>2719</v>
      </c>
      <c r="B638">
        <v>15257</v>
      </c>
      <c r="C638">
        <v>6</v>
      </c>
      <c r="D638">
        <v>7</v>
      </c>
      <c r="E638">
        <v>298</v>
      </c>
      <c r="G638" s="1" t="s">
        <v>2219</v>
      </c>
    </row>
    <row r="640" spans="1:11" ht="32" x14ac:dyDescent="0.2">
      <c r="A640">
        <v>2720</v>
      </c>
      <c r="B640">
        <v>15258</v>
      </c>
      <c r="C640">
        <v>6</v>
      </c>
      <c r="D640">
        <v>7</v>
      </c>
      <c r="E640">
        <v>298</v>
      </c>
      <c r="F640" s="3">
        <v>36</v>
      </c>
      <c r="G640" s="1" t="s">
        <v>2220</v>
      </c>
      <c r="H640" t="s">
        <v>247</v>
      </c>
      <c r="I640">
        <v>1</v>
      </c>
      <c r="K640" s="4">
        <f t="shared" si="9"/>
        <v>0</v>
      </c>
    </row>
    <row r="642" spans="1:12" ht="32" x14ac:dyDescent="0.2">
      <c r="A642">
        <v>2721</v>
      </c>
      <c r="B642">
        <v>15259</v>
      </c>
      <c r="C642">
        <v>6</v>
      </c>
      <c r="D642">
        <v>7</v>
      </c>
      <c r="E642">
        <v>298</v>
      </c>
      <c r="F642" s="3">
        <v>37</v>
      </c>
      <c r="G642" s="1" t="s">
        <v>2221</v>
      </c>
      <c r="H642" t="s">
        <v>247</v>
      </c>
      <c r="I642">
        <v>1</v>
      </c>
      <c r="K642" s="4">
        <f t="shared" si="9"/>
        <v>0</v>
      </c>
    </row>
    <row r="644" spans="1:12" ht="16" x14ac:dyDescent="0.2">
      <c r="A644">
        <v>2722</v>
      </c>
      <c r="B644">
        <v>15206</v>
      </c>
      <c r="C644">
        <v>6</v>
      </c>
      <c r="D644">
        <v>7</v>
      </c>
      <c r="E644">
        <v>298</v>
      </c>
      <c r="G644" s="1" t="s">
        <v>2178</v>
      </c>
    </row>
    <row r="646" spans="1:12" ht="32" x14ac:dyDescent="0.2">
      <c r="A646">
        <v>2723</v>
      </c>
      <c r="B646">
        <v>15207</v>
      </c>
      <c r="C646">
        <v>6</v>
      </c>
      <c r="D646">
        <v>7</v>
      </c>
      <c r="E646">
        <v>298</v>
      </c>
      <c r="F646" s="3">
        <v>38</v>
      </c>
      <c r="G646" s="1" t="s">
        <v>2222</v>
      </c>
      <c r="H646" t="s">
        <v>22</v>
      </c>
      <c r="I646">
        <v>1</v>
      </c>
      <c r="K646" s="4">
        <f t="shared" si="9"/>
        <v>0</v>
      </c>
    </row>
    <row r="647" spans="1:12" x14ac:dyDescent="0.2">
      <c r="L647" s="4">
        <f>SUM(K494:K646)</f>
        <v>0</v>
      </c>
    </row>
    <row r="648" spans="1:12" x14ac:dyDescent="0.2">
      <c r="A648">
        <v>2724</v>
      </c>
      <c r="B648">
        <v>0</v>
      </c>
      <c r="C648">
        <v>6</v>
      </c>
      <c r="D648">
        <v>7</v>
      </c>
    </row>
    <row r="650" spans="1:12" ht="16" x14ac:dyDescent="0.2">
      <c r="A650">
        <v>2725</v>
      </c>
      <c r="B650">
        <v>15435</v>
      </c>
      <c r="C650">
        <v>6</v>
      </c>
      <c r="D650">
        <v>8</v>
      </c>
      <c r="E650">
        <v>300</v>
      </c>
      <c r="G650" s="1" t="s">
        <v>2223</v>
      </c>
    </row>
    <row r="652" spans="1:12" ht="16" x14ac:dyDescent="0.2">
      <c r="A652">
        <v>2726</v>
      </c>
      <c r="B652">
        <v>16413</v>
      </c>
      <c r="C652">
        <v>6</v>
      </c>
      <c r="D652">
        <v>8</v>
      </c>
      <c r="E652">
        <v>300</v>
      </c>
      <c r="G652" s="1" t="s">
        <v>204</v>
      </c>
    </row>
    <row r="654" spans="1:12" ht="64" x14ac:dyDescent="0.2">
      <c r="A654">
        <v>2727</v>
      </c>
      <c r="B654">
        <v>15436</v>
      </c>
      <c r="C654">
        <v>6</v>
      </c>
      <c r="D654">
        <v>8</v>
      </c>
      <c r="E654">
        <v>300</v>
      </c>
      <c r="G654" s="1" t="s">
        <v>2044</v>
      </c>
    </row>
    <row r="656" spans="1:12" ht="16" x14ac:dyDescent="0.2">
      <c r="A656">
        <v>2728</v>
      </c>
      <c r="B656">
        <v>16414</v>
      </c>
      <c r="C656">
        <v>6</v>
      </c>
      <c r="D656">
        <v>8</v>
      </c>
      <c r="E656">
        <v>300</v>
      </c>
      <c r="G656" s="1" t="s">
        <v>720</v>
      </c>
    </row>
    <row r="658" spans="1:11" ht="48" x14ac:dyDescent="0.2">
      <c r="A658">
        <v>2729</v>
      </c>
      <c r="B658">
        <v>16415</v>
      </c>
      <c r="C658">
        <v>6</v>
      </c>
      <c r="D658">
        <v>8</v>
      </c>
      <c r="E658">
        <v>300</v>
      </c>
      <c r="G658" s="1" t="s">
        <v>2013</v>
      </c>
    </row>
    <row r="660" spans="1:11" ht="16" x14ac:dyDescent="0.2">
      <c r="A660">
        <v>2730</v>
      </c>
      <c r="B660">
        <v>15437</v>
      </c>
      <c r="C660">
        <v>6</v>
      </c>
      <c r="D660">
        <v>8</v>
      </c>
      <c r="E660">
        <v>300</v>
      </c>
      <c r="G660" s="1" t="s">
        <v>2224</v>
      </c>
    </row>
    <row r="662" spans="1:11" ht="16" x14ac:dyDescent="0.2">
      <c r="A662">
        <v>2731</v>
      </c>
      <c r="B662">
        <v>15912</v>
      </c>
      <c r="C662">
        <v>6</v>
      </c>
      <c r="D662">
        <v>8</v>
      </c>
      <c r="E662">
        <v>300</v>
      </c>
      <c r="G662" s="1" t="s">
        <v>2078</v>
      </c>
    </row>
    <row r="664" spans="1:11" ht="16" x14ac:dyDescent="0.2">
      <c r="A664">
        <v>2732</v>
      </c>
      <c r="B664">
        <v>15913</v>
      </c>
      <c r="C664">
        <v>6</v>
      </c>
      <c r="D664">
        <v>8</v>
      </c>
      <c r="E664">
        <v>300</v>
      </c>
      <c r="F664" s="3">
        <v>1</v>
      </c>
      <c r="G664" s="1" t="s">
        <v>2079</v>
      </c>
      <c r="H664" t="s">
        <v>223</v>
      </c>
      <c r="I664">
        <v>4</v>
      </c>
      <c r="K664" s="4">
        <f t="shared" si="9"/>
        <v>0</v>
      </c>
    </row>
    <row r="666" spans="1:11" ht="16" x14ac:dyDescent="0.2">
      <c r="A666">
        <v>2733</v>
      </c>
      <c r="B666">
        <v>15987</v>
      </c>
      <c r="C666">
        <v>6</v>
      </c>
      <c r="D666">
        <v>8</v>
      </c>
      <c r="E666">
        <v>300</v>
      </c>
      <c r="G666" s="1" t="s">
        <v>2225</v>
      </c>
    </row>
    <row r="668" spans="1:11" ht="16" x14ac:dyDescent="0.2">
      <c r="A668">
        <v>2734</v>
      </c>
      <c r="B668">
        <v>15988</v>
      </c>
      <c r="C668">
        <v>6</v>
      </c>
      <c r="D668">
        <v>8</v>
      </c>
      <c r="E668">
        <v>300</v>
      </c>
      <c r="G668" s="1" t="s">
        <v>2080</v>
      </c>
    </row>
    <row r="670" spans="1:11" ht="16" x14ac:dyDescent="0.2">
      <c r="A670">
        <v>2735</v>
      </c>
      <c r="B670">
        <v>15989</v>
      </c>
      <c r="C670">
        <v>6</v>
      </c>
      <c r="D670">
        <v>8</v>
      </c>
      <c r="E670">
        <v>300</v>
      </c>
      <c r="F670" s="3">
        <v>2</v>
      </c>
      <c r="G670" s="1" t="s">
        <v>270</v>
      </c>
      <c r="H670" t="s">
        <v>223</v>
      </c>
      <c r="I670">
        <v>8</v>
      </c>
      <c r="K670" s="4">
        <f t="shared" si="9"/>
        <v>0</v>
      </c>
    </row>
    <row r="672" spans="1:11" ht="16" x14ac:dyDescent="0.2">
      <c r="A672">
        <v>2736</v>
      </c>
      <c r="B672">
        <v>15914</v>
      </c>
      <c r="C672">
        <v>6</v>
      </c>
      <c r="D672">
        <v>8</v>
      </c>
      <c r="E672">
        <v>301</v>
      </c>
      <c r="G672" s="1" t="s">
        <v>266</v>
      </c>
    </row>
    <row r="674" spans="1:11" ht="16" x14ac:dyDescent="0.2">
      <c r="A674">
        <v>2737</v>
      </c>
      <c r="B674">
        <v>15915</v>
      </c>
      <c r="C674">
        <v>6</v>
      </c>
      <c r="D674">
        <v>8</v>
      </c>
      <c r="E674">
        <v>301</v>
      </c>
      <c r="G674" s="1" t="s">
        <v>2080</v>
      </c>
    </row>
    <row r="676" spans="1:11" ht="16" x14ac:dyDescent="0.2">
      <c r="A676">
        <v>2738</v>
      </c>
      <c r="B676">
        <v>15916</v>
      </c>
      <c r="C676">
        <v>6</v>
      </c>
      <c r="D676">
        <v>8</v>
      </c>
      <c r="E676">
        <v>301</v>
      </c>
      <c r="F676" s="3">
        <v>3</v>
      </c>
      <c r="G676" s="1" t="s">
        <v>268</v>
      </c>
      <c r="H676" t="s">
        <v>223</v>
      </c>
      <c r="I676">
        <v>8</v>
      </c>
      <c r="K676" s="4">
        <f t="shared" ref="K676:K736" si="10">J676*I676</f>
        <v>0</v>
      </c>
    </row>
    <row r="678" spans="1:11" ht="16" x14ac:dyDescent="0.2">
      <c r="A678">
        <v>2739</v>
      </c>
      <c r="B678">
        <v>15990</v>
      </c>
      <c r="C678">
        <v>6</v>
      </c>
      <c r="D678">
        <v>8</v>
      </c>
      <c r="E678">
        <v>301</v>
      </c>
      <c r="G678" s="1" t="s">
        <v>283</v>
      </c>
    </row>
    <row r="680" spans="1:11" ht="16" x14ac:dyDescent="0.2">
      <c r="A680">
        <v>2740</v>
      </c>
      <c r="B680">
        <v>15991</v>
      </c>
      <c r="C680">
        <v>6</v>
      </c>
      <c r="D680">
        <v>8</v>
      </c>
      <c r="E680">
        <v>301</v>
      </c>
      <c r="G680" s="1" t="s">
        <v>2210</v>
      </c>
    </row>
    <row r="682" spans="1:11" ht="16" x14ac:dyDescent="0.2">
      <c r="A682">
        <v>2741</v>
      </c>
      <c r="B682">
        <v>15992</v>
      </c>
      <c r="C682">
        <v>6</v>
      </c>
      <c r="D682">
        <v>8</v>
      </c>
      <c r="E682">
        <v>301</v>
      </c>
      <c r="F682" s="3">
        <v>4</v>
      </c>
      <c r="G682" s="1" t="s">
        <v>286</v>
      </c>
      <c r="H682" t="s">
        <v>231</v>
      </c>
      <c r="I682">
        <v>60</v>
      </c>
      <c r="K682" s="4">
        <f t="shared" si="10"/>
        <v>0</v>
      </c>
    </row>
    <row r="684" spans="1:11" ht="16" x14ac:dyDescent="0.2">
      <c r="A684">
        <v>2742</v>
      </c>
      <c r="B684">
        <v>15921</v>
      </c>
      <c r="C684">
        <v>6</v>
      </c>
      <c r="D684">
        <v>8</v>
      </c>
      <c r="E684">
        <v>301</v>
      </c>
      <c r="G684" s="1" t="s">
        <v>2081</v>
      </c>
    </row>
    <row r="686" spans="1:11" ht="16" x14ac:dyDescent="0.2">
      <c r="A686">
        <v>2743</v>
      </c>
      <c r="B686">
        <v>15922</v>
      </c>
      <c r="C686">
        <v>6</v>
      </c>
      <c r="D686">
        <v>8</v>
      </c>
      <c r="E686">
        <v>301</v>
      </c>
      <c r="G686" s="1" t="s">
        <v>2082</v>
      </c>
    </row>
    <row r="688" spans="1:11" ht="16" x14ac:dyDescent="0.2">
      <c r="A688">
        <v>2744</v>
      </c>
      <c r="B688">
        <v>15923</v>
      </c>
      <c r="C688">
        <v>6</v>
      </c>
      <c r="D688">
        <v>8</v>
      </c>
      <c r="E688">
        <v>301</v>
      </c>
      <c r="F688" s="3">
        <v>5</v>
      </c>
      <c r="G688" s="1" t="s">
        <v>2083</v>
      </c>
      <c r="H688" t="s">
        <v>282</v>
      </c>
      <c r="I688">
        <v>21</v>
      </c>
      <c r="K688" s="4">
        <f t="shared" si="10"/>
        <v>0</v>
      </c>
    </row>
    <row r="690" spans="1:11" ht="16" x14ac:dyDescent="0.2">
      <c r="A690">
        <v>2745</v>
      </c>
      <c r="B690">
        <v>15443</v>
      </c>
      <c r="C690">
        <v>6</v>
      </c>
      <c r="D690">
        <v>8</v>
      </c>
      <c r="E690">
        <v>301</v>
      </c>
      <c r="G690" s="1" t="s">
        <v>2226</v>
      </c>
    </row>
    <row r="692" spans="1:11" ht="16" x14ac:dyDescent="0.2">
      <c r="A692">
        <v>2746</v>
      </c>
      <c r="B692">
        <v>15919</v>
      </c>
      <c r="C692">
        <v>6</v>
      </c>
      <c r="D692">
        <v>8</v>
      </c>
      <c r="E692">
        <v>301</v>
      </c>
      <c r="G692" s="1" t="s">
        <v>2085</v>
      </c>
    </row>
    <row r="694" spans="1:11" ht="16" x14ac:dyDescent="0.2">
      <c r="A694">
        <v>2747</v>
      </c>
      <c r="B694">
        <v>15920</v>
      </c>
      <c r="C694">
        <v>6</v>
      </c>
      <c r="D694">
        <v>8</v>
      </c>
      <c r="E694">
        <v>301</v>
      </c>
      <c r="F694" s="3">
        <v>6</v>
      </c>
      <c r="G694" s="1" t="s">
        <v>2086</v>
      </c>
      <c r="H694" t="s">
        <v>318</v>
      </c>
      <c r="I694">
        <v>0.17</v>
      </c>
      <c r="K694" s="4">
        <f t="shared" si="10"/>
        <v>0</v>
      </c>
    </row>
    <row r="696" spans="1:11" ht="16" x14ac:dyDescent="0.2">
      <c r="A696">
        <v>2748</v>
      </c>
      <c r="B696">
        <v>15474</v>
      </c>
      <c r="C696">
        <v>6</v>
      </c>
      <c r="D696">
        <v>8</v>
      </c>
      <c r="E696">
        <v>301</v>
      </c>
      <c r="G696" s="1" t="s">
        <v>2227</v>
      </c>
    </row>
    <row r="698" spans="1:11" ht="16" x14ac:dyDescent="0.2">
      <c r="A698">
        <v>2749</v>
      </c>
      <c r="B698">
        <v>15929</v>
      </c>
      <c r="C698">
        <v>6</v>
      </c>
      <c r="D698">
        <v>8</v>
      </c>
      <c r="E698">
        <v>301</v>
      </c>
      <c r="G698" s="1" t="s">
        <v>375</v>
      </c>
    </row>
    <row r="700" spans="1:11" ht="16" x14ac:dyDescent="0.2">
      <c r="A700">
        <v>2750</v>
      </c>
      <c r="B700">
        <v>15930</v>
      </c>
      <c r="C700">
        <v>6</v>
      </c>
      <c r="D700">
        <v>8</v>
      </c>
      <c r="E700">
        <v>301</v>
      </c>
      <c r="F700" s="3">
        <v>7</v>
      </c>
      <c r="G700" s="1" t="s">
        <v>376</v>
      </c>
      <c r="H700" t="s">
        <v>231</v>
      </c>
      <c r="I700">
        <v>9</v>
      </c>
      <c r="K700" s="4">
        <f t="shared" si="10"/>
        <v>0</v>
      </c>
    </row>
    <row r="702" spans="1:11" ht="32" x14ac:dyDescent="0.2">
      <c r="A702">
        <v>2751</v>
      </c>
      <c r="B702">
        <v>15993</v>
      </c>
      <c r="C702">
        <v>6</v>
      </c>
      <c r="D702">
        <v>8</v>
      </c>
      <c r="E702">
        <v>301</v>
      </c>
      <c r="G702" s="1" t="s">
        <v>2049</v>
      </c>
    </row>
    <row r="704" spans="1:11" ht="16" x14ac:dyDescent="0.2">
      <c r="A704">
        <v>2752</v>
      </c>
      <c r="B704">
        <v>15994</v>
      </c>
      <c r="C704">
        <v>6</v>
      </c>
      <c r="D704">
        <v>8</v>
      </c>
      <c r="E704">
        <v>301</v>
      </c>
      <c r="F704" s="3">
        <v>8</v>
      </c>
      <c r="G704" s="1" t="s">
        <v>241</v>
      </c>
      <c r="H704" t="s">
        <v>231</v>
      </c>
      <c r="I704">
        <v>60</v>
      </c>
      <c r="K704" s="4">
        <f t="shared" si="10"/>
        <v>0</v>
      </c>
    </row>
    <row r="706" spans="1:11" ht="16" x14ac:dyDescent="0.2">
      <c r="A706">
        <v>2753</v>
      </c>
      <c r="B706">
        <v>15939</v>
      </c>
      <c r="C706">
        <v>6</v>
      </c>
      <c r="D706">
        <v>8</v>
      </c>
      <c r="E706">
        <v>302</v>
      </c>
      <c r="G706" s="1" t="s">
        <v>378</v>
      </c>
    </row>
    <row r="708" spans="1:11" ht="16" x14ac:dyDescent="0.2">
      <c r="A708">
        <v>2754</v>
      </c>
      <c r="B708">
        <v>15940</v>
      </c>
      <c r="C708">
        <v>6</v>
      </c>
      <c r="D708">
        <v>8</v>
      </c>
      <c r="E708">
        <v>302</v>
      </c>
      <c r="G708" s="1" t="s">
        <v>383</v>
      </c>
    </row>
    <row r="710" spans="1:11" ht="16" x14ac:dyDescent="0.2">
      <c r="A710">
        <v>2755</v>
      </c>
      <c r="B710">
        <v>15941</v>
      </c>
      <c r="C710">
        <v>6</v>
      </c>
      <c r="D710">
        <v>8</v>
      </c>
      <c r="E710">
        <v>302</v>
      </c>
      <c r="F710" s="3">
        <v>9</v>
      </c>
      <c r="G710" s="1" t="s">
        <v>384</v>
      </c>
      <c r="H710" t="s">
        <v>292</v>
      </c>
      <c r="I710">
        <v>21</v>
      </c>
      <c r="K710" s="4">
        <f t="shared" si="10"/>
        <v>0</v>
      </c>
    </row>
    <row r="712" spans="1:11" ht="16" x14ac:dyDescent="0.2">
      <c r="A712">
        <v>2756</v>
      </c>
      <c r="B712">
        <v>15934</v>
      </c>
      <c r="C712">
        <v>6</v>
      </c>
      <c r="D712">
        <v>8</v>
      </c>
      <c r="E712">
        <v>302</v>
      </c>
      <c r="G712" s="1" t="s">
        <v>2228</v>
      </c>
    </row>
    <row r="714" spans="1:11" ht="16" x14ac:dyDescent="0.2">
      <c r="A714">
        <v>2757</v>
      </c>
      <c r="B714">
        <v>15975</v>
      </c>
      <c r="C714">
        <v>6</v>
      </c>
      <c r="D714">
        <v>8</v>
      </c>
      <c r="E714">
        <v>302</v>
      </c>
      <c r="G714" s="1" t="s">
        <v>2229</v>
      </c>
    </row>
    <row r="716" spans="1:11" ht="16" x14ac:dyDescent="0.2">
      <c r="A716">
        <v>2758</v>
      </c>
      <c r="B716">
        <v>15976</v>
      </c>
      <c r="C716">
        <v>6</v>
      </c>
      <c r="D716">
        <v>8</v>
      </c>
      <c r="E716">
        <v>302</v>
      </c>
      <c r="F716" s="3">
        <v>10</v>
      </c>
      <c r="G716" s="1" t="s">
        <v>2230</v>
      </c>
      <c r="H716" t="s">
        <v>292</v>
      </c>
      <c r="I716">
        <v>23</v>
      </c>
      <c r="K716" s="4">
        <f t="shared" si="10"/>
        <v>0</v>
      </c>
    </row>
    <row r="718" spans="1:11" ht="16" x14ac:dyDescent="0.2">
      <c r="A718">
        <v>2759</v>
      </c>
      <c r="B718">
        <v>15477</v>
      </c>
      <c r="C718">
        <v>6</v>
      </c>
      <c r="D718">
        <v>8</v>
      </c>
      <c r="E718">
        <v>302</v>
      </c>
      <c r="G718" s="1" t="s">
        <v>2231</v>
      </c>
    </row>
    <row r="720" spans="1:11" ht="16" x14ac:dyDescent="0.2">
      <c r="A720">
        <v>2760</v>
      </c>
      <c r="B720">
        <v>15478</v>
      </c>
      <c r="C720">
        <v>6</v>
      </c>
      <c r="D720">
        <v>8</v>
      </c>
      <c r="E720">
        <v>302</v>
      </c>
      <c r="G720" s="1" t="s">
        <v>2232</v>
      </c>
    </row>
    <row r="722" spans="1:11" ht="16" x14ac:dyDescent="0.2">
      <c r="A722">
        <v>2761</v>
      </c>
      <c r="B722">
        <v>15479</v>
      </c>
      <c r="C722">
        <v>6</v>
      </c>
      <c r="D722">
        <v>8</v>
      </c>
      <c r="E722">
        <v>302</v>
      </c>
      <c r="F722" s="3">
        <v>11</v>
      </c>
      <c r="G722" s="1" t="s">
        <v>2233</v>
      </c>
      <c r="H722" t="s">
        <v>247</v>
      </c>
      <c r="I722">
        <v>38</v>
      </c>
      <c r="K722" s="4">
        <f t="shared" si="10"/>
        <v>0</v>
      </c>
    </row>
    <row r="724" spans="1:11" ht="32" x14ac:dyDescent="0.2">
      <c r="A724">
        <v>2762</v>
      </c>
      <c r="B724">
        <v>15978</v>
      </c>
      <c r="C724">
        <v>6</v>
      </c>
      <c r="D724">
        <v>8</v>
      </c>
      <c r="E724">
        <v>302</v>
      </c>
      <c r="F724" s="3">
        <v>12</v>
      </c>
      <c r="G724" s="1" t="s">
        <v>2234</v>
      </c>
      <c r="H724" t="s">
        <v>247</v>
      </c>
      <c r="I724">
        <v>19</v>
      </c>
      <c r="K724" s="4">
        <f t="shared" si="10"/>
        <v>0</v>
      </c>
    </row>
    <row r="726" spans="1:11" ht="16" x14ac:dyDescent="0.2">
      <c r="A726">
        <v>2763</v>
      </c>
      <c r="B726">
        <v>15985</v>
      </c>
      <c r="C726">
        <v>6</v>
      </c>
      <c r="D726">
        <v>8</v>
      </c>
      <c r="E726">
        <v>302</v>
      </c>
      <c r="G726" s="1" t="s">
        <v>2235</v>
      </c>
    </row>
    <row r="728" spans="1:11" ht="32" x14ac:dyDescent="0.2">
      <c r="A728">
        <v>2764</v>
      </c>
      <c r="B728">
        <v>15986</v>
      </c>
      <c r="C728">
        <v>6</v>
      </c>
      <c r="D728">
        <v>8</v>
      </c>
      <c r="E728">
        <v>302</v>
      </c>
      <c r="F728" s="3">
        <v>13</v>
      </c>
      <c r="G728" s="1" t="s">
        <v>976</v>
      </c>
      <c r="H728" t="s">
        <v>247</v>
      </c>
      <c r="I728">
        <v>5</v>
      </c>
      <c r="K728" s="4">
        <f t="shared" si="10"/>
        <v>0</v>
      </c>
    </row>
    <row r="730" spans="1:11" ht="16" x14ac:dyDescent="0.2">
      <c r="A730">
        <v>2765</v>
      </c>
      <c r="B730">
        <v>15480</v>
      </c>
      <c r="C730">
        <v>6</v>
      </c>
      <c r="D730">
        <v>8</v>
      </c>
      <c r="E730">
        <v>302</v>
      </c>
      <c r="G730" s="1" t="s">
        <v>2236</v>
      </c>
    </row>
    <row r="732" spans="1:11" ht="16" x14ac:dyDescent="0.2">
      <c r="A732">
        <v>2766</v>
      </c>
      <c r="B732">
        <v>15481</v>
      </c>
      <c r="C732">
        <v>6</v>
      </c>
      <c r="D732">
        <v>8</v>
      </c>
      <c r="E732">
        <v>302</v>
      </c>
      <c r="G732" s="1" t="s">
        <v>2237</v>
      </c>
    </row>
    <row r="734" spans="1:11" ht="16" x14ac:dyDescent="0.2">
      <c r="A734">
        <v>2767</v>
      </c>
      <c r="B734">
        <v>15482</v>
      </c>
      <c r="C734">
        <v>6</v>
      </c>
      <c r="D734">
        <v>8</v>
      </c>
      <c r="E734">
        <v>302</v>
      </c>
      <c r="F734" s="3">
        <v>14</v>
      </c>
      <c r="G734" s="1" t="s">
        <v>2238</v>
      </c>
      <c r="H734" t="s">
        <v>292</v>
      </c>
      <c r="I734">
        <v>95</v>
      </c>
      <c r="K734" s="4">
        <f t="shared" si="10"/>
        <v>0</v>
      </c>
    </row>
    <row r="736" spans="1:11" ht="16" x14ac:dyDescent="0.2">
      <c r="A736">
        <v>2768</v>
      </c>
      <c r="B736">
        <v>15484</v>
      </c>
      <c r="C736">
        <v>6</v>
      </c>
      <c r="D736">
        <v>8</v>
      </c>
      <c r="E736">
        <v>302</v>
      </c>
      <c r="F736" s="3">
        <v>15</v>
      </c>
      <c r="G736" s="1" t="s">
        <v>2239</v>
      </c>
      <c r="H736" t="s">
        <v>247</v>
      </c>
      <c r="I736">
        <v>190</v>
      </c>
      <c r="K736" s="4">
        <f t="shared" si="10"/>
        <v>0</v>
      </c>
    </row>
    <row r="738" spans="1:11" ht="16" x14ac:dyDescent="0.2">
      <c r="A738">
        <v>2769</v>
      </c>
      <c r="B738">
        <v>15935</v>
      </c>
      <c r="C738">
        <v>6</v>
      </c>
      <c r="D738">
        <v>8</v>
      </c>
      <c r="E738">
        <v>302</v>
      </c>
      <c r="G738" s="1" t="s">
        <v>2240</v>
      </c>
    </row>
    <row r="740" spans="1:11" ht="16" x14ac:dyDescent="0.2">
      <c r="A740">
        <v>2770</v>
      </c>
      <c r="B740">
        <v>15931</v>
      </c>
      <c r="C740">
        <v>6</v>
      </c>
      <c r="D740">
        <v>8</v>
      </c>
      <c r="E740">
        <v>302</v>
      </c>
      <c r="F740" s="3">
        <v>16</v>
      </c>
      <c r="G740" s="1" t="s">
        <v>2241</v>
      </c>
      <c r="H740" t="s">
        <v>292</v>
      </c>
      <c r="I740">
        <v>24</v>
      </c>
      <c r="K740" s="4">
        <f t="shared" ref="K740:K800" si="11">J740*I740</f>
        <v>0</v>
      </c>
    </row>
    <row r="742" spans="1:11" ht="16" x14ac:dyDescent="0.2">
      <c r="A742">
        <v>2771</v>
      </c>
      <c r="B742">
        <v>15933</v>
      </c>
      <c r="C742">
        <v>6</v>
      </c>
      <c r="D742">
        <v>8</v>
      </c>
      <c r="E742">
        <v>302</v>
      </c>
      <c r="F742" s="3">
        <v>17</v>
      </c>
      <c r="G742" s="1" t="s">
        <v>2242</v>
      </c>
      <c r="H742" t="s">
        <v>247</v>
      </c>
      <c r="I742">
        <v>38</v>
      </c>
      <c r="K742" s="4">
        <f t="shared" si="11"/>
        <v>0</v>
      </c>
    </row>
    <row r="744" spans="1:11" ht="16" x14ac:dyDescent="0.2">
      <c r="A744">
        <v>2772</v>
      </c>
      <c r="B744">
        <v>15979</v>
      </c>
      <c r="C744">
        <v>6</v>
      </c>
      <c r="D744">
        <v>8</v>
      </c>
      <c r="E744">
        <v>303</v>
      </c>
      <c r="G744" s="1" t="s">
        <v>2181</v>
      </c>
    </row>
    <row r="746" spans="1:11" ht="16" x14ac:dyDescent="0.2">
      <c r="A746">
        <v>2773</v>
      </c>
      <c r="B746">
        <v>15980</v>
      </c>
      <c r="C746">
        <v>6</v>
      </c>
      <c r="D746">
        <v>8</v>
      </c>
      <c r="E746">
        <v>303</v>
      </c>
      <c r="G746" s="1" t="s">
        <v>2182</v>
      </c>
    </row>
    <row r="748" spans="1:11" ht="16" x14ac:dyDescent="0.2">
      <c r="A748">
        <v>2774</v>
      </c>
      <c r="B748">
        <v>15981</v>
      </c>
      <c r="C748">
        <v>6</v>
      </c>
      <c r="D748">
        <v>8</v>
      </c>
      <c r="E748">
        <v>303</v>
      </c>
      <c r="F748" s="3">
        <v>18</v>
      </c>
      <c r="G748" s="1" t="s">
        <v>2157</v>
      </c>
      <c r="H748" t="s">
        <v>292</v>
      </c>
      <c r="I748">
        <v>74</v>
      </c>
      <c r="K748" s="4">
        <f t="shared" si="11"/>
        <v>0</v>
      </c>
    </row>
    <row r="750" spans="1:11" ht="16" x14ac:dyDescent="0.2">
      <c r="A750">
        <v>2775</v>
      </c>
      <c r="B750">
        <v>15982</v>
      </c>
      <c r="C750">
        <v>6</v>
      </c>
      <c r="D750">
        <v>8</v>
      </c>
      <c r="E750">
        <v>303</v>
      </c>
      <c r="F750" s="3">
        <v>19</v>
      </c>
      <c r="G750" s="1" t="s">
        <v>2183</v>
      </c>
      <c r="H750" t="s">
        <v>292</v>
      </c>
      <c r="I750">
        <v>40</v>
      </c>
      <c r="K750" s="4">
        <f t="shared" si="11"/>
        <v>0</v>
      </c>
    </row>
    <row r="752" spans="1:11" ht="32" x14ac:dyDescent="0.2">
      <c r="A752">
        <v>2776</v>
      </c>
      <c r="B752">
        <v>15983</v>
      </c>
      <c r="C752">
        <v>6</v>
      </c>
      <c r="D752">
        <v>8</v>
      </c>
      <c r="E752">
        <v>303</v>
      </c>
      <c r="G752" s="1" t="s">
        <v>2184</v>
      </c>
    </row>
    <row r="754" spans="1:12" ht="16" x14ac:dyDescent="0.2">
      <c r="A754">
        <v>2777</v>
      </c>
      <c r="B754">
        <v>15984</v>
      </c>
      <c r="C754">
        <v>6</v>
      </c>
      <c r="D754">
        <v>8</v>
      </c>
      <c r="E754">
        <v>303</v>
      </c>
      <c r="F754" s="3">
        <v>20</v>
      </c>
      <c r="G754" s="1" t="s">
        <v>2243</v>
      </c>
      <c r="H754" t="s">
        <v>247</v>
      </c>
      <c r="I754">
        <v>190</v>
      </c>
      <c r="K754" s="4">
        <f t="shared" si="11"/>
        <v>0</v>
      </c>
    </row>
    <row r="755" spans="1:12" x14ac:dyDescent="0.2">
      <c r="L755" s="4">
        <f>SUM(K664:K754)</f>
        <v>0</v>
      </c>
    </row>
    <row r="756" spans="1:12" x14ac:dyDescent="0.2">
      <c r="A756">
        <v>2778</v>
      </c>
      <c r="B756">
        <v>0</v>
      </c>
      <c r="C756">
        <v>6</v>
      </c>
      <c r="D756">
        <v>8</v>
      </c>
    </row>
    <row r="758" spans="1:12" ht="16" x14ac:dyDescent="0.2">
      <c r="A758">
        <v>2779</v>
      </c>
      <c r="B758">
        <v>15288</v>
      </c>
      <c r="C758">
        <v>6</v>
      </c>
      <c r="D758">
        <v>9</v>
      </c>
      <c r="E758">
        <v>305</v>
      </c>
      <c r="G758" s="1" t="s">
        <v>2244</v>
      </c>
    </row>
    <row r="760" spans="1:12" ht="16" x14ac:dyDescent="0.2">
      <c r="A760">
        <v>2780</v>
      </c>
      <c r="B760">
        <v>16419</v>
      </c>
      <c r="C760">
        <v>6</v>
      </c>
      <c r="D760">
        <v>9</v>
      </c>
      <c r="E760">
        <v>305</v>
      </c>
      <c r="G760" s="1" t="s">
        <v>204</v>
      </c>
    </row>
    <row r="762" spans="1:12" ht="64" x14ac:dyDescent="0.2">
      <c r="A762">
        <v>2781</v>
      </c>
      <c r="B762">
        <v>15289</v>
      </c>
      <c r="C762">
        <v>6</v>
      </c>
      <c r="D762">
        <v>9</v>
      </c>
      <c r="E762">
        <v>305</v>
      </c>
      <c r="G762" s="1" t="s">
        <v>2044</v>
      </c>
    </row>
    <row r="764" spans="1:12" ht="16" x14ac:dyDescent="0.2">
      <c r="A764">
        <v>2782</v>
      </c>
      <c r="B764">
        <v>16439</v>
      </c>
      <c r="C764">
        <v>6</v>
      </c>
      <c r="D764">
        <v>9</v>
      </c>
      <c r="E764">
        <v>305</v>
      </c>
      <c r="G764" s="1" t="s">
        <v>206</v>
      </c>
    </row>
    <row r="766" spans="1:12" ht="16" x14ac:dyDescent="0.2">
      <c r="A766">
        <v>2783</v>
      </c>
      <c r="B766">
        <v>16420</v>
      </c>
      <c r="C766">
        <v>6</v>
      </c>
      <c r="D766">
        <v>9</v>
      </c>
      <c r="E766">
        <v>305</v>
      </c>
      <c r="G766" s="1" t="s">
        <v>720</v>
      </c>
    </row>
    <row r="768" spans="1:12" ht="48" x14ac:dyDescent="0.2">
      <c r="A768">
        <v>2784</v>
      </c>
      <c r="B768">
        <v>16421</v>
      </c>
      <c r="C768">
        <v>6</v>
      </c>
      <c r="D768">
        <v>9</v>
      </c>
      <c r="E768">
        <v>305</v>
      </c>
      <c r="G768" s="1" t="s">
        <v>2013</v>
      </c>
    </row>
    <row r="770" spans="1:11" ht="16" x14ac:dyDescent="0.2">
      <c r="A770">
        <v>2785</v>
      </c>
      <c r="B770">
        <v>15303</v>
      </c>
      <c r="C770">
        <v>6</v>
      </c>
      <c r="D770">
        <v>9</v>
      </c>
      <c r="E770">
        <v>305</v>
      </c>
      <c r="G770" s="1" t="s">
        <v>234</v>
      </c>
    </row>
    <row r="772" spans="1:11" ht="16" x14ac:dyDescent="0.2">
      <c r="A772">
        <v>2786</v>
      </c>
      <c r="B772">
        <v>16445</v>
      </c>
      <c r="C772">
        <v>6</v>
      </c>
      <c r="D772">
        <v>9</v>
      </c>
      <c r="E772">
        <v>305</v>
      </c>
      <c r="G772" s="1" t="s">
        <v>2034</v>
      </c>
    </row>
    <row r="774" spans="1:11" ht="16" x14ac:dyDescent="0.2">
      <c r="A774">
        <v>2787</v>
      </c>
      <c r="B774">
        <v>16446</v>
      </c>
      <c r="C774">
        <v>6</v>
      </c>
      <c r="D774">
        <v>9</v>
      </c>
      <c r="E774">
        <v>305</v>
      </c>
      <c r="F774" s="3">
        <v>1</v>
      </c>
      <c r="G774" s="1" t="s">
        <v>2033</v>
      </c>
      <c r="H774" t="s">
        <v>223</v>
      </c>
      <c r="I774">
        <v>710</v>
      </c>
      <c r="K774" s="4">
        <f t="shared" si="11"/>
        <v>0</v>
      </c>
    </row>
    <row r="776" spans="1:11" ht="16" x14ac:dyDescent="0.2">
      <c r="A776">
        <v>2788</v>
      </c>
      <c r="B776">
        <v>15798</v>
      </c>
      <c r="C776">
        <v>6</v>
      </c>
      <c r="D776">
        <v>9</v>
      </c>
      <c r="E776">
        <v>305</v>
      </c>
      <c r="G776" s="1" t="s">
        <v>2245</v>
      </c>
    </row>
    <row r="778" spans="1:11" ht="16" x14ac:dyDescent="0.2">
      <c r="A778">
        <v>2789</v>
      </c>
      <c r="B778">
        <v>15799</v>
      </c>
      <c r="C778">
        <v>6</v>
      </c>
      <c r="D778">
        <v>9</v>
      </c>
      <c r="E778">
        <v>305</v>
      </c>
      <c r="F778" s="3">
        <v>2</v>
      </c>
      <c r="G778" s="1" t="s">
        <v>2246</v>
      </c>
      <c r="H778" t="s">
        <v>223</v>
      </c>
      <c r="I778">
        <v>473</v>
      </c>
      <c r="K778" s="4">
        <f t="shared" si="11"/>
        <v>0</v>
      </c>
    </row>
    <row r="780" spans="1:11" ht="16" x14ac:dyDescent="0.2">
      <c r="A780">
        <v>2790</v>
      </c>
      <c r="B780">
        <v>15310</v>
      </c>
      <c r="C780">
        <v>6</v>
      </c>
      <c r="D780">
        <v>9</v>
      </c>
      <c r="E780">
        <v>305</v>
      </c>
      <c r="G780" s="1" t="s">
        <v>243</v>
      </c>
    </row>
    <row r="782" spans="1:11" ht="48" x14ac:dyDescent="0.2">
      <c r="A782">
        <v>2791</v>
      </c>
      <c r="B782">
        <v>15311</v>
      </c>
      <c r="C782">
        <v>6</v>
      </c>
      <c r="D782">
        <v>9</v>
      </c>
      <c r="E782">
        <v>305</v>
      </c>
      <c r="F782" s="3">
        <v>3</v>
      </c>
      <c r="G782" s="1" t="s">
        <v>2039</v>
      </c>
      <c r="H782" t="s">
        <v>231</v>
      </c>
      <c r="I782">
        <v>4731</v>
      </c>
      <c r="K782" s="4">
        <f t="shared" si="11"/>
        <v>0</v>
      </c>
    </row>
    <row r="784" spans="1:11" ht="16" x14ac:dyDescent="0.2">
      <c r="A784">
        <v>2792</v>
      </c>
      <c r="B784">
        <v>15312</v>
      </c>
      <c r="C784">
        <v>6</v>
      </c>
      <c r="D784">
        <v>9</v>
      </c>
      <c r="E784">
        <v>306</v>
      </c>
      <c r="G784" s="1" t="s">
        <v>2040</v>
      </c>
    </row>
    <row r="786" spans="1:11" ht="16" x14ac:dyDescent="0.2">
      <c r="A786">
        <v>2793</v>
      </c>
      <c r="B786">
        <v>15313</v>
      </c>
      <c r="C786">
        <v>6</v>
      </c>
      <c r="D786">
        <v>9</v>
      </c>
      <c r="E786">
        <v>306</v>
      </c>
      <c r="G786" s="1" t="s">
        <v>2041</v>
      </c>
    </row>
    <row r="788" spans="1:11" ht="32" x14ac:dyDescent="0.2">
      <c r="A788">
        <v>2794</v>
      </c>
      <c r="B788">
        <v>15314</v>
      </c>
      <c r="C788">
        <v>6</v>
      </c>
      <c r="D788">
        <v>9</v>
      </c>
      <c r="E788">
        <v>306</v>
      </c>
      <c r="F788" s="3">
        <v>4</v>
      </c>
      <c r="G788" s="1" t="s">
        <v>2042</v>
      </c>
      <c r="H788" t="s">
        <v>247</v>
      </c>
      <c r="I788">
        <v>26</v>
      </c>
      <c r="K788" s="4">
        <f t="shared" si="11"/>
        <v>0</v>
      </c>
    </row>
    <row r="790" spans="1:11" ht="16" x14ac:dyDescent="0.2">
      <c r="A790">
        <v>2795</v>
      </c>
      <c r="B790">
        <v>15344</v>
      </c>
      <c r="C790">
        <v>6</v>
      </c>
      <c r="D790">
        <v>9</v>
      </c>
      <c r="E790">
        <v>306</v>
      </c>
      <c r="G790" s="1" t="s">
        <v>2247</v>
      </c>
    </row>
    <row r="792" spans="1:11" ht="16" x14ac:dyDescent="0.2">
      <c r="A792">
        <v>2796</v>
      </c>
      <c r="B792">
        <v>15335</v>
      </c>
      <c r="C792">
        <v>6</v>
      </c>
      <c r="D792">
        <v>9</v>
      </c>
      <c r="E792">
        <v>306</v>
      </c>
      <c r="G792" s="1" t="s">
        <v>2248</v>
      </c>
    </row>
    <row r="794" spans="1:11" ht="16" x14ac:dyDescent="0.2">
      <c r="A794">
        <v>2797</v>
      </c>
      <c r="B794">
        <v>15336</v>
      </c>
      <c r="C794">
        <v>6</v>
      </c>
      <c r="D794">
        <v>9</v>
      </c>
      <c r="E794">
        <v>306</v>
      </c>
      <c r="F794" s="3">
        <v>5</v>
      </c>
      <c r="G794" s="1" t="s">
        <v>2249</v>
      </c>
      <c r="H794" t="s">
        <v>231</v>
      </c>
      <c r="I794">
        <v>1829</v>
      </c>
      <c r="K794" s="4">
        <f t="shared" si="11"/>
        <v>0</v>
      </c>
    </row>
    <row r="796" spans="1:11" ht="16" x14ac:dyDescent="0.2">
      <c r="A796">
        <v>2798</v>
      </c>
      <c r="B796">
        <v>15337</v>
      </c>
      <c r="C796">
        <v>6</v>
      </c>
      <c r="D796">
        <v>9</v>
      </c>
      <c r="E796">
        <v>306</v>
      </c>
      <c r="F796" s="3">
        <v>6</v>
      </c>
      <c r="G796" s="1" t="s">
        <v>2072</v>
      </c>
      <c r="H796" t="s">
        <v>231</v>
      </c>
      <c r="I796">
        <v>1829</v>
      </c>
      <c r="K796" s="4">
        <f t="shared" si="11"/>
        <v>0</v>
      </c>
    </row>
    <row r="798" spans="1:11" ht="16" x14ac:dyDescent="0.2">
      <c r="A798">
        <v>2799</v>
      </c>
      <c r="B798">
        <v>15338</v>
      </c>
      <c r="C798">
        <v>6</v>
      </c>
      <c r="D798">
        <v>9</v>
      </c>
      <c r="E798">
        <v>306</v>
      </c>
      <c r="G798" s="1" t="s">
        <v>2073</v>
      </c>
    </row>
    <row r="800" spans="1:11" ht="32" x14ac:dyDescent="0.2">
      <c r="A800">
        <v>2800</v>
      </c>
      <c r="B800">
        <v>15339</v>
      </c>
      <c r="C800">
        <v>6</v>
      </c>
      <c r="D800">
        <v>9</v>
      </c>
      <c r="E800">
        <v>306</v>
      </c>
      <c r="F800" s="3">
        <v>7</v>
      </c>
      <c r="G800" s="1" t="s">
        <v>2250</v>
      </c>
      <c r="H800" t="s">
        <v>22</v>
      </c>
      <c r="I800">
        <v>1</v>
      </c>
      <c r="K800" s="4">
        <f t="shared" si="11"/>
        <v>0</v>
      </c>
    </row>
    <row r="802" spans="1:11" ht="16" x14ac:dyDescent="0.2">
      <c r="A802">
        <v>2801</v>
      </c>
      <c r="B802">
        <v>15340</v>
      </c>
      <c r="C802">
        <v>6</v>
      </c>
      <c r="D802">
        <v>9</v>
      </c>
      <c r="E802">
        <v>306</v>
      </c>
      <c r="G802" s="1" t="s">
        <v>1051</v>
      </c>
    </row>
    <row r="804" spans="1:11" ht="32" x14ac:dyDescent="0.2">
      <c r="A804">
        <v>2802</v>
      </c>
      <c r="B804">
        <v>15341</v>
      </c>
      <c r="C804">
        <v>6</v>
      </c>
      <c r="D804">
        <v>9</v>
      </c>
      <c r="E804">
        <v>306</v>
      </c>
      <c r="G804" s="1" t="s">
        <v>2059</v>
      </c>
    </row>
    <row r="806" spans="1:11" ht="16" x14ac:dyDescent="0.2">
      <c r="A806">
        <v>2803</v>
      </c>
      <c r="B806">
        <v>15342</v>
      </c>
      <c r="C806">
        <v>6</v>
      </c>
      <c r="D806">
        <v>9</v>
      </c>
      <c r="E806">
        <v>306</v>
      </c>
      <c r="F806" s="3">
        <v>8</v>
      </c>
      <c r="G806" s="1" t="s">
        <v>2060</v>
      </c>
      <c r="H806" t="s">
        <v>292</v>
      </c>
      <c r="I806">
        <v>400</v>
      </c>
      <c r="K806" s="4">
        <f t="shared" ref="K806:K876" si="12">J806*I806</f>
        <v>0</v>
      </c>
    </row>
    <row r="808" spans="1:11" ht="16" x14ac:dyDescent="0.2">
      <c r="A808">
        <v>2849</v>
      </c>
      <c r="B808">
        <v>19343</v>
      </c>
      <c r="C808">
        <v>6</v>
      </c>
      <c r="D808">
        <v>9</v>
      </c>
      <c r="E808">
        <v>312</v>
      </c>
      <c r="F808"/>
      <c r="G808" s="1" t="s">
        <v>613</v>
      </c>
      <c r="J808"/>
    </row>
    <row r="809" spans="1:11" x14ac:dyDescent="0.2">
      <c r="F809" s="5"/>
      <c r="J809"/>
    </row>
    <row r="810" spans="1:11" ht="16" x14ac:dyDescent="0.2">
      <c r="A810">
        <v>2850</v>
      </c>
      <c r="B810">
        <v>19344</v>
      </c>
      <c r="C810">
        <v>6</v>
      </c>
      <c r="D810">
        <v>9</v>
      </c>
      <c r="E810">
        <v>312</v>
      </c>
      <c r="F810" s="5"/>
      <c r="G810" s="1" t="s">
        <v>2511</v>
      </c>
      <c r="J810"/>
    </row>
    <row r="811" spans="1:11" x14ac:dyDescent="0.2">
      <c r="F811" s="5"/>
      <c r="J811"/>
    </row>
    <row r="812" spans="1:11" ht="16" x14ac:dyDescent="0.2">
      <c r="A812">
        <v>2851</v>
      </c>
      <c r="B812">
        <v>19345</v>
      </c>
      <c r="C812">
        <v>6</v>
      </c>
      <c r="D812">
        <v>9</v>
      </c>
      <c r="E812">
        <v>312</v>
      </c>
      <c r="F812" s="5">
        <v>9</v>
      </c>
      <c r="G812" s="1" t="s">
        <v>2509</v>
      </c>
      <c r="H812" t="s">
        <v>247</v>
      </c>
      <c r="I812">
        <v>2</v>
      </c>
      <c r="J812"/>
      <c r="K812" s="4">
        <f t="shared" si="12"/>
        <v>0</v>
      </c>
    </row>
    <row r="813" spans="1:11" x14ac:dyDescent="0.2">
      <c r="F813" s="5"/>
      <c r="J813"/>
    </row>
    <row r="814" spans="1:11" ht="16" x14ac:dyDescent="0.2">
      <c r="A814">
        <v>2852</v>
      </c>
      <c r="B814">
        <v>19346</v>
      </c>
      <c r="C814">
        <v>6</v>
      </c>
      <c r="D814">
        <v>9</v>
      </c>
      <c r="E814">
        <v>312</v>
      </c>
      <c r="F814" s="5"/>
      <c r="G814" s="1" t="s">
        <v>2512</v>
      </c>
      <c r="J814"/>
    </row>
    <row r="815" spans="1:11" x14ac:dyDescent="0.2">
      <c r="F815" s="5"/>
      <c r="J815"/>
    </row>
    <row r="816" spans="1:11" ht="32" x14ac:dyDescent="0.2">
      <c r="A816">
        <v>2853</v>
      </c>
      <c r="B816">
        <v>19347</v>
      </c>
      <c r="C816">
        <v>6</v>
      </c>
      <c r="D816">
        <v>9</v>
      </c>
      <c r="E816">
        <v>312</v>
      </c>
      <c r="F816" s="5">
        <v>10</v>
      </c>
      <c r="G816" s="1" t="s">
        <v>2510</v>
      </c>
      <c r="H816" t="s">
        <v>247</v>
      </c>
      <c r="I816">
        <v>2</v>
      </c>
      <c r="J816"/>
      <c r="K816" s="4">
        <f t="shared" si="12"/>
        <v>0</v>
      </c>
    </row>
    <row r="817" spans="1:12" x14ac:dyDescent="0.2">
      <c r="F817"/>
      <c r="G817"/>
      <c r="H817" s="1"/>
      <c r="J817"/>
      <c r="K817"/>
    </row>
    <row r="819" spans="1:12" x14ac:dyDescent="0.2">
      <c r="L819" s="4">
        <f>SUM(K774:K816)</f>
        <v>0</v>
      </c>
    </row>
    <row r="820" spans="1:12" x14ac:dyDescent="0.2">
      <c r="A820">
        <v>2804</v>
      </c>
      <c r="B820">
        <v>0</v>
      </c>
      <c r="C820">
        <v>6</v>
      </c>
      <c r="D820">
        <v>9</v>
      </c>
    </row>
    <row r="822" spans="1:12" ht="16" x14ac:dyDescent="0.2">
      <c r="A822">
        <v>2805</v>
      </c>
      <c r="B822">
        <v>15345</v>
      </c>
      <c r="C822">
        <v>6</v>
      </c>
      <c r="D822">
        <v>10</v>
      </c>
      <c r="E822">
        <v>308</v>
      </c>
      <c r="F822"/>
      <c r="G822" s="1" t="s">
        <v>2251</v>
      </c>
      <c r="J822" s="4"/>
    </row>
    <row r="823" spans="1:12" x14ac:dyDescent="0.2">
      <c r="F823"/>
      <c r="J823" s="4"/>
    </row>
    <row r="824" spans="1:12" ht="16" x14ac:dyDescent="0.2">
      <c r="A824">
        <v>2806</v>
      </c>
      <c r="B824">
        <v>16422</v>
      </c>
      <c r="C824">
        <v>6</v>
      </c>
      <c r="D824">
        <v>10</v>
      </c>
      <c r="E824">
        <v>308</v>
      </c>
      <c r="F824"/>
      <c r="G824" s="1" t="s">
        <v>204</v>
      </c>
      <c r="J824" s="4"/>
    </row>
    <row r="825" spans="1:12" x14ac:dyDescent="0.2">
      <c r="F825"/>
      <c r="J825" s="4"/>
    </row>
    <row r="826" spans="1:12" ht="64" x14ac:dyDescent="0.2">
      <c r="A826">
        <v>2807</v>
      </c>
      <c r="B826">
        <v>15346</v>
      </c>
      <c r="C826">
        <v>6</v>
      </c>
      <c r="D826">
        <v>10</v>
      </c>
      <c r="E826">
        <v>308</v>
      </c>
      <c r="F826"/>
      <c r="G826" s="1" t="s">
        <v>205</v>
      </c>
      <c r="J826" s="4"/>
    </row>
    <row r="827" spans="1:12" x14ac:dyDescent="0.2">
      <c r="F827"/>
      <c r="J827" s="4"/>
    </row>
    <row r="828" spans="1:12" ht="32" x14ac:dyDescent="0.2">
      <c r="A828">
        <v>2808</v>
      </c>
      <c r="B828">
        <v>16440</v>
      </c>
      <c r="C828">
        <v>6</v>
      </c>
      <c r="D828">
        <v>10</v>
      </c>
      <c r="E828">
        <v>308</v>
      </c>
      <c r="F828"/>
      <c r="G828" s="1" t="s">
        <v>2513</v>
      </c>
      <c r="J828" s="4"/>
    </row>
    <row r="829" spans="1:12" x14ac:dyDescent="0.2">
      <c r="F829"/>
      <c r="J829" s="4"/>
    </row>
    <row r="830" spans="1:12" ht="16" x14ac:dyDescent="0.2">
      <c r="A830">
        <v>2809</v>
      </c>
      <c r="B830">
        <v>16423</v>
      </c>
      <c r="C830">
        <v>6</v>
      </c>
      <c r="D830">
        <v>10</v>
      </c>
      <c r="E830">
        <v>308</v>
      </c>
      <c r="F830"/>
      <c r="G830" s="1" t="s">
        <v>206</v>
      </c>
      <c r="J830" s="4"/>
    </row>
    <row r="831" spans="1:12" x14ac:dyDescent="0.2">
      <c r="F831"/>
      <c r="J831" s="4"/>
    </row>
    <row r="832" spans="1:12" ht="16" x14ac:dyDescent="0.2">
      <c r="A832">
        <v>2810</v>
      </c>
      <c r="B832">
        <v>16424</v>
      </c>
      <c r="C832">
        <v>6</v>
      </c>
      <c r="D832">
        <v>10</v>
      </c>
      <c r="E832">
        <v>308</v>
      </c>
      <c r="F832"/>
      <c r="G832" s="1" t="s">
        <v>720</v>
      </c>
      <c r="J832" s="4"/>
    </row>
    <row r="833" spans="1:11" x14ac:dyDescent="0.2">
      <c r="F833"/>
      <c r="J833" s="4"/>
    </row>
    <row r="834" spans="1:11" ht="48" x14ac:dyDescent="0.2">
      <c r="A834">
        <v>2811</v>
      </c>
      <c r="B834">
        <v>15818</v>
      </c>
      <c r="C834">
        <v>6</v>
      </c>
      <c r="D834">
        <v>10</v>
      </c>
      <c r="E834">
        <v>308</v>
      </c>
      <c r="F834"/>
      <c r="G834" s="1" t="s">
        <v>2013</v>
      </c>
      <c r="J834" s="4"/>
    </row>
    <row r="835" spans="1:11" x14ac:dyDescent="0.2">
      <c r="F835"/>
      <c r="J835" s="4"/>
    </row>
    <row r="836" spans="1:11" ht="16" x14ac:dyDescent="0.2">
      <c r="A836">
        <v>2812</v>
      </c>
      <c r="B836">
        <v>15821</v>
      </c>
      <c r="C836">
        <v>6</v>
      </c>
      <c r="D836">
        <v>10</v>
      </c>
      <c r="E836">
        <v>308</v>
      </c>
      <c r="F836"/>
      <c r="G836" s="1" t="s">
        <v>234</v>
      </c>
      <c r="J836" s="4"/>
    </row>
    <row r="837" spans="1:11" x14ac:dyDescent="0.2">
      <c r="F837"/>
      <c r="J837" s="4"/>
    </row>
    <row r="838" spans="1:11" ht="16" x14ac:dyDescent="0.2">
      <c r="A838">
        <v>2813</v>
      </c>
      <c r="B838">
        <v>15822</v>
      </c>
      <c r="C838">
        <v>6</v>
      </c>
      <c r="D838">
        <v>10</v>
      </c>
      <c r="E838">
        <v>308</v>
      </c>
      <c r="F838"/>
      <c r="G838" s="1" t="s">
        <v>243</v>
      </c>
      <c r="J838" s="4"/>
    </row>
    <row r="839" spans="1:11" x14ac:dyDescent="0.2">
      <c r="F839"/>
      <c r="J839" s="4"/>
    </row>
    <row r="840" spans="1:11" ht="48" x14ac:dyDescent="0.2">
      <c r="A840" s="5">
        <v>2814</v>
      </c>
      <c r="B840" s="5">
        <v>15825</v>
      </c>
      <c r="C840" s="5">
        <v>6</v>
      </c>
      <c r="D840" s="5">
        <v>10</v>
      </c>
      <c r="E840" s="5">
        <v>308</v>
      </c>
      <c r="F840" s="5">
        <v>1</v>
      </c>
      <c r="G840" s="1" t="s">
        <v>2039</v>
      </c>
      <c r="H840" t="s">
        <v>231</v>
      </c>
      <c r="I840">
        <v>2687</v>
      </c>
      <c r="J840" s="4"/>
      <c r="K840" s="4">
        <f t="shared" si="12"/>
        <v>0</v>
      </c>
    </row>
    <row r="841" spans="1:11" x14ac:dyDescent="0.2">
      <c r="A841" s="5"/>
      <c r="B841" s="5"/>
      <c r="C841" s="5"/>
      <c r="D841" s="5"/>
      <c r="E841" s="5"/>
      <c r="F841" s="5"/>
      <c r="J841" s="4"/>
    </row>
    <row r="842" spans="1:11" ht="16" x14ac:dyDescent="0.2">
      <c r="A842" s="5">
        <v>2815</v>
      </c>
      <c r="B842" s="5">
        <v>15826</v>
      </c>
      <c r="C842" s="5">
        <v>6</v>
      </c>
      <c r="D842" s="5">
        <v>10</v>
      </c>
      <c r="E842" s="5">
        <v>308</v>
      </c>
      <c r="F842" s="5"/>
      <c r="G842" s="1" t="s">
        <v>2514</v>
      </c>
      <c r="J842" s="4"/>
    </row>
    <row r="843" spans="1:11" x14ac:dyDescent="0.2">
      <c r="A843" s="5"/>
      <c r="B843" s="5"/>
      <c r="C843" s="5"/>
      <c r="D843" s="5"/>
      <c r="E843" s="5"/>
      <c r="F843" s="5"/>
      <c r="J843" s="4"/>
    </row>
    <row r="844" spans="1:11" ht="16" x14ac:dyDescent="0.2">
      <c r="A844" s="5">
        <v>2816</v>
      </c>
      <c r="B844" s="5">
        <v>15827</v>
      </c>
      <c r="C844" s="5">
        <v>6</v>
      </c>
      <c r="D844" s="5">
        <v>10</v>
      </c>
      <c r="E844" s="5">
        <v>309</v>
      </c>
      <c r="F844" s="5">
        <v>2</v>
      </c>
      <c r="G844" s="1" t="s">
        <v>2515</v>
      </c>
      <c r="H844" t="s">
        <v>223</v>
      </c>
      <c r="I844">
        <v>188</v>
      </c>
      <c r="J844" s="4"/>
      <c r="K844" s="4">
        <f t="shared" si="12"/>
        <v>0</v>
      </c>
    </row>
    <row r="845" spans="1:11" x14ac:dyDescent="0.2">
      <c r="A845" s="5"/>
      <c r="B845" s="5"/>
      <c r="C845" s="5"/>
      <c r="D845" s="5"/>
      <c r="E845" s="5"/>
      <c r="F845" s="5"/>
      <c r="J845" s="4"/>
    </row>
    <row r="846" spans="1:11" ht="32" x14ac:dyDescent="0.2">
      <c r="A846" s="5">
        <v>2817</v>
      </c>
      <c r="B846" s="5">
        <v>15828</v>
      </c>
      <c r="C846" s="5">
        <v>6</v>
      </c>
      <c r="D846" s="5">
        <v>10</v>
      </c>
      <c r="E846" s="5">
        <v>309</v>
      </c>
      <c r="F846" s="5">
        <v>3</v>
      </c>
      <c r="G846" s="1" t="s">
        <v>2516</v>
      </c>
      <c r="H846" t="s">
        <v>223</v>
      </c>
      <c r="I846">
        <v>126</v>
      </c>
      <c r="J846" s="4"/>
      <c r="K846" s="4">
        <f t="shared" si="12"/>
        <v>0</v>
      </c>
    </row>
    <row r="847" spans="1:11" x14ac:dyDescent="0.2">
      <c r="A847" s="5"/>
      <c r="B847" s="5"/>
      <c r="C847" s="5"/>
      <c r="D847" s="5"/>
      <c r="E847" s="5"/>
      <c r="F847" s="5"/>
      <c r="J847" s="4"/>
    </row>
    <row r="848" spans="1:11" ht="32" x14ac:dyDescent="0.2">
      <c r="A848" s="5">
        <v>2818</v>
      </c>
      <c r="B848" s="5">
        <v>15829</v>
      </c>
      <c r="C848" s="5">
        <v>6</v>
      </c>
      <c r="D848" s="5">
        <v>10</v>
      </c>
      <c r="E848" s="5">
        <v>309</v>
      </c>
      <c r="F848" s="5">
        <v>4</v>
      </c>
      <c r="G848" s="1" t="s">
        <v>2517</v>
      </c>
      <c r="H848" t="s">
        <v>223</v>
      </c>
      <c r="I848">
        <v>101</v>
      </c>
      <c r="J848" s="4"/>
      <c r="K848" s="4">
        <f t="shared" si="12"/>
        <v>0</v>
      </c>
    </row>
    <row r="849" spans="1:11" x14ac:dyDescent="0.2">
      <c r="A849" s="5"/>
      <c r="B849" s="5"/>
      <c r="C849" s="5"/>
      <c r="D849" s="5"/>
      <c r="E849" s="5"/>
      <c r="F849" s="5"/>
      <c r="J849" s="4"/>
    </row>
    <row r="850" spans="1:11" ht="16" x14ac:dyDescent="0.2">
      <c r="A850" s="5">
        <v>2819</v>
      </c>
      <c r="B850" s="5">
        <v>15830</v>
      </c>
      <c r="C850" s="5">
        <v>6</v>
      </c>
      <c r="D850" s="5">
        <v>10</v>
      </c>
      <c r="E850" s="5">
        <v>309</v>
      </c>
      <c r="F850" s="5"/>
      <c r="G850" s="1" t="s">
        <v>2040</v>
      </c>
      <c r="J850" s="4"/>
    </row>
    <row r="851" spans="1:11" x14ac:dyDescent="0.2">
      <c r="A851" s="5"/>
      <c r="B851" s="5"/>
      <c r="C851" s="5"/>
      <c r="D851" s="5"/>
      <c r="E851" s="5"/>
      <c r="F851" s="5"/>
      <c r="J851" s="4"/>
    </row>
    <row r="852" spans="1:11" ht="16" x14ac:dyDescent="0.2">
      <c r="A852" s="5">
        <v>2820</v>
      </c>
      <c r="B852" s="5">
        <v>15831</v>
      </c>
      <c r="C852" s="5">
        <v>6</v>
      </c>
      <c r="D852" s="5">
        <v>10</v>
      </c>
      <c r="E852" s="5">
        <v>309</v>
      </c>
      <c r="F852" s="5"/>
      <c r="G852" s="1" t="s">
        <v>2041</v>
      </c>
      <c r="J852" s="4"/>
    </row>
    <row r="853" spans="1:11" x14ac:dyDescent="0.2">
      <c r="A853" s="5"/>
      <c r="B853" s="5"/>
      <c r="C853" s="5"/>
      <c r="D853" s="5"/>
      <c r="E853" s="5"/>
      <c r="F853" s="5"/>
      <c r="J853" s="4"/>
    </row>
    <row r="854" spans="1:11" ht="32" x14ac:dyDescent="0.2">
      <c r="A854" s="5">
        <v>2821</v>
      </c>
      <c r="B854" s="5">
        <v>15832</v>
      </c>
      <c r="C854" s="5">
        <v>6</v>
      </c>
      <c r="D854" s="5">
        <v>10</v>
      </c>
      <c r="E854" s="5">
        <v>309</v>
      </c>
      <c r="F854" s="5">
        <v>5</v>
      </c>
      <c r="G854" s="1" t="s">
        <v>2042</v>
      </c>
      <c r="H854" t="s">
        <v>247</v>
      </c>
      <c r="I854">
        <v>28</v>
      </c>
      <c r="J854" s="4"/>
      <c r="K854" s="4">
        <f t="shared" si="12"/>
        <v>0</v>
      </c>
    </row>
    <row r="855" spans="1:11" x14ac:dyDescent="0.2">
      <c r="A855" s="5"/>
      <c r="B855" s="5"/>
      <c r="C855" s="5"/>
      <c r="D855" s="5"/>
      <c r="E855" s="5"/>
      <c r="F855" s="5"/>
      <c r="J855" s="4"/>
    </row>
    <row r="856" spans="1:11" ht="16" x14ac:dyDescent="0.2">
      <c r="A856" s="5">
        <v>2822</v>
      </c>
      <c r="B856" s="5">
        <v>15405</v>
      </c>
      <c r="C856" s="5">
        <v>6</v>
      </c>
      <c r="D856" s="5">
        <v>10</v>
      </c>
      <c r="E856" s="5">
        <v>309</v>
      </c>
      <c r="F856" s="5"/>
      <c r="G856" s="1" t="s">
        <v>2518</v>
      </c>
      <c r="J856" s="4"/>
    </row>
    <row r="857" spans="1:11" x14ac:dyDescent="0.2">
      <c r="A857" s="5"/>
      <c r="B857" s="5"/>
      <c r="C857" s="5"/>
      <c r="D857" s="5"/>
      <c r="E857" s="5"/>
      <c r="F857" s="5"/>
      <c r="J857" s="4"/>
    </row>
    <row r="858" spans="1:11" ht="16" x14ac:dyDescent="0.2">
      <c r="A858" s="5">
        <v>2823</v>
      </c>
      <c r="B858" s="5">
        <v>15406</v>
      </c>
      <c r="C858" s="5">
        <v>6</v>
      </c>
      <c r="D858" s="5">
        <v>10</v>
      </c>
      <c r="E858" s="5">
        <v>309</v>
      </c>
      <c r="F858" s="5"/>
      <c r="G858" s="1" t="s">
        <v>2519</v>
      </c>
      <c r="J858" s="4"/>
    </row>
    <row r="859" spans="1:11" x14ac:dyDescent="0.2">
      <c r="A859" s="5"/>
      <c r="B859" s="5"/>
      <c r="C859" s="5"/>
      <c r="D859" s="5"/>
      <c r="E859" s="5"/>
      <c r="F859" s="5"/>
      <c r="J859" s="4"/>
    </row>
    <row r="860" spans="1:11" ht="16" x14ac:dyDescent="0.2">
      <c r="A860" s="5">
        <v>2824</v>
      </c>
      <c r="B860" s="5">
        <v>15407</v>
      </c>
      <c r="C860" s="5">
        <v>6</v>
      </c>
      <c r="D860" s="5">
        <v>10</v>
      </c>
      <c r="E860" s="5">
        <v>309</v>
      </c>
      <c r="F860" s="5">
        <v>6</v>
      </c>
      <c r="G860" s="1" t="s">
        <v>2520</v>
      </c>
      <c r="H860" t="s">
        <v>231</v>
      </c>
      <c r="I860">
        <v>1256</v>
      </c>
      <c r="J860" s="4"/>
      <c r="K860" s="4">
        <f t="shared" si="12"/>
        <v>0</v>
      </c>
    </row>
    <row r="861" spans="1:11" x14ac:dyDescent="0.2">
      <c r="A861" s="5"/>
      <c r="B861" s="5"/>
      <c r="C861" s="5"/>
      <c r="D861" s="5"/>
      <c r="E861" s="5"/>
      <c r="F861" s="5"/>
      <c r="J861" s="4"/>
    </row>
    <row r="862" spans="1:11" ht="16" x14ac:dyDescent="0.2">
      <c r="A862" s="5">
        <v>2825</v>
      </c>
      <c r="B862" s="5">
        <v>15408</v>
      </c>
      <c r="C862" s="5">
        <v>6</v>
      </c>
      <c r="D862" s="5">
        <v>10</v>
      </c>
      <c r="E862" s="5">
        <v>309</v>
      </c>
      <c r="F862" s="5"/>
      <c r="G862" s="1" t="s">
        <v>374</v>
      </c>
      <c r="J862" s="4"/>
    </row>
    <row r="863" spans="1:11" x14ac:dyDescent="0.2">
      <c r="A863" s="5"/>
      <c r="B863" s="5"/>
      <c r="C863" s="5"/>
      <c r="D863" s="5"/>
      <c r="E863" s="5"/>
      <c r="F863" s="5"/>
      <c r="J863" s="4"/>
    </row>
    <row r="864" spans="1:11" ht="32" x14ac:dyDescent="0.2">
      <c r="A864" s="5">
        <v>2826</v>
      </c>
      <c r="B864" s="5">
        <v>15411</v>
      </c>
      <c r="C864" s="5">
        <v>6</v>
      </c>
      <c r="D864" s="5">
        <v>10</v>
      </c>
      <c r="E864" s="5">
        <v>309</v>
      </c>
      <c r="F864" s="5"/>
      <c r="G864" s="1" t="s">
        <v>2252</v>
      </c>
      <c r="J864" s="4"/>
    </row>
    <row r="865" spans="1:11" x14ac:dyDescent="0.2">
      <c r="A865" s="5"/>
      <c r="B865" s="5"/>
      <c r="C865" s="5"/>
      <c r="D865" s="5"/>
      <c r="E865" s="5"/>
      <c r="F865" s="5"/>
      <c r="J865" s="4"/>
    </row>
    <row r="866" spans="1:11" ht="16" x14ac:dyDescent="0.2">
      <c r="A866" s="5">
        <v>2827</v>
      </c>
      <c r="B866" s="5">
        <v>15409</v>
      </c>
      <c r="C866" s="5">
        <v>6</v>
      </c>
      <c r="D866" s="5">
        <v>10</v>
      </c>
      <c r="E866" s="5">
        <v>309</v>
      </c>
      <c r="F866" s="5">
        <v>7</v>
      </c>
      <c r="G866" s="1" t="s">
        <v>2253</v>
      </c>
      <c r="H866" t="s">
        <v>231</v>
      </c>
      <c r="I866">
        <v>2687</v>
      </c>
      <c r="J866" s="4"/>
      <c r="K866" s="4">
        <f t="shared" si="12"/>
        <v>0</v>
      </c>
    </row>
    <row r="867" spans="1:11" x14ac:dyDescent="0.2">
      <c r="A867" s="5"/>
      <c r="B867" s="5"/>
      <c r="C867" s="5"/>
      <c r="D867" s="5"/>
      <c r="E867" s="5"/>
      <c r="F867" s="5"/>
      <c r="J867" s="4"/>
    </row>
    <row r="868" spans="1:11" ht="16" x14ac:dyDescent="0.2">
      <c r="A868" s="5">
        <v>2828</v>
      </c>
      <c r="B868" s="5">
        <v>15412</v>
      </c>
      <c r="C868" s="5">
        <v>6</v>
      </c>
      <c r="D868" s="5">
        <v>10</v>
      </c>
      <c r="E868" s="5">
        <v>310</v>
      </c>
      <c r="F868" s="5"/>
      <c r="G868" s="1" t="s">
        <v>2521</v>
      </c>
      <c r="J868" s="4"/>
    </row>
    <row r="869" spans="1:11" x14ac:dyDescent="0.2">
      <c r="A869" s="5"/>
      <c r="B869" s="5"/>
      <c r="C869" s="5"/>
      <c r="D869" s="5"/>
      <c r="E869" s="5"/>
      <c r="F869" s="5"/>
      <c r="J869" s="4"/>
    </row>
    <row r="870" spans="1:11" ht="16" x14ac:dyDescent="0.2">
      <c r="A870" s="5">
        <v>2829</v>
      </c>
      <c r="B870" s="5">
        <v>15421</v>
      </c>
      <c r="C870" s="5">
        <v>6</v>
      </c>
      <c r="D870" s="5">
        <v>10</v>
      </c>
      <c r="E870" s="5">
        <v>310</v>
      </c>
      <c r="F870" s="5"/>
      <c r="G870" s="1" t="s">
        <v>2522</v>
      </c>
      <c r="J870" s="4"/>
    </row>
    <row r="871" spans="1:11" x14ac:dyDescent="0.2">
      <c r="A871" s="5"/>
      <c r="B871" s="5"/>
      <c r="C871" s="5"/>
      <c r="D871" s="5"/>
      <c r="E871" s="5"/>
      <c r="F871" s="5"/>
      <c r="J871" s="4"/>
    </row>
    <row r="872" spans="1:11" ht="16" x14ac:dyDescent="0.2">
      <c r="A872" s="5">
        <v>2830</v>
      </c>
      <c r="B872" s="5">
        <v>15422</v>
      </c>
      <c r="C872" s="5">
        <v>6</v>
      </c>
      <c r="D872" s="5">
        <v>10</v>
      </c>
      <c r="E872" s="5">
        <v>310</v>
      </c>
      <c r="F872" s="5">
        <v>8</v>
      </c>
      <c r="G872" s="1" t="s">
        <v>2523</v>
      </c>
      <c r="H872" t="s">
        <v>231</v>
      </c>
      <c r="I872">
        <v>1256</v>
      </c>
      <c r="J872" s="4"/>
      <c r="K872" s="4">
        <f t="shared" si="12"/>
        <v>0</v>
      </c>
    </row>
    <row r="873" spans="1:11" x14ac:dyDescent="0.2">
      <c r="A873" s="5"/>
      <c r="B873" s="5"/>
      <c r="C873" s="5"/>
      <c r="D873" s="5"/>
      <c r="E873" s="5"/>
      <c r="F873" s="5"/>
      <c r="J873" s="4"/>
    </row>
    <row r="874" spans="1:11" ht="16" x14ac:dyDescent="0.2">
      <c r="A874" s="5">
        <v>2831</v>
      </c>
      <c r="B874" s="5">
        <v>15417</v>
      </c>
      <c r="C874" s="5">
        <v>6</v>
      </c>
      <c r="D874" s="5">
        <v>10</v>
      </c>
      <c r="E874" s="5">
        <v>310</v>
      </c>
      <c r="F874" s="5"/>
      <c r="G874" s="1" t="s">
        <v>2524</v>
      </c>
      <c r="J874" s="4"/>
    </row>
    <row r="875" spans="1:11" x14ac:dyDescent="0.2">
      <c r="A875" s="5"/>
      <c r="B875" s="5"/>
      <c r="C875" s="5"/>
      <c r="D875" s="5"/>
      <c r="E875" s="5"/>
      <c r="F875" s="5"/>
      <c r="J875" s="4"/>
    </row>
    <row r="876" spans="1:11" ht="16" x14ac:dyDescent="0.2">
      <c r="A876" s="5">
        <v>2832</v>
      </c>
      <c r="B876" s="5">
        <v>15420</v>
      </c>
      <c r="C876" s="5">
        <v>6</v>
      </c>
      <c r="D876" s="5">
        <v>10</v>
      </c>
      <c r="E876" s="5">
        <v>310</v>
      </c>
      <c r="F876" s="5">
        <v>9</v>
      </c>
      <c r="G876" s="1" t="s">
        <v>2525</v>
      </c>
      <c r="H876" t="s">
        <v>231</v>
      </c>
      <c r="I876">
        <v>1256</v>
      </c>
      <c r="J876" s="4"/>
      <c r="K876" s="4">
        <f t="shared" si="12"/>
        <v>0</v>
      </c>
    </row>
    <row r="877" spans="1:11" x14ac:dyDescent="0.2">
      <c r="A877" s="5"/>
      <c r="B877" s="5"/>
      <c r="C877" s="5"/>
      <c r="D877" s="5"/>
      <c r="E877" s="5"/>
      <c r="F877" s="5"/>
      <c r="J877" s="4"/>
    </row>
    <row r="878" spans="1:11" ht="16" x14ac:dyDescent="0.2">
      <c r="A878" s="5">
        <v>2833</v>
      </c>
      <c r="B878" s="5">
        <v>15393</v>
      </c>
      <c r="C878" s="5">
        <v>6</v>
      </c>
      <c r="D878" s="5">
        <v>10</v>
      </c>
      <c r="E878" s="5">
        <v>310</v>
      </c>
      <c r="F878" s="5"/>
      <c r="G878" s="1" t="s">
        <v>2526</v>
      </c>
      <c r="J878" s="4"/>
    </row>
    <row r="879" spans="1:11" x14ac:dyDescent="0.2">
      <c r="A879" s="5"/>
      <c r="B879" s="5"/>
      <c r="C879" s="5"/>
      <c r="D879" s="5"/>
      <c r="E879" s="5"/>
      <c r="F879" s="5"/>
      <c r="J879" s="4"/>
    </row>
    <row r="880" spans="1:11" ht="16" x14ac:dyDescent="0.2">
      <c r="A880" s="5">
        <v>2834</v>
      </c>
      <c r="B880" s="5">
        <v>15394</v>
      </c>
      <c r="C880" s="5">
        <v>6</v>
      </c>
      <c r="D880" s="5">
        <v>10</v>
      </c>
      <c r="E880" s="5">
        <v>310</v>
      </c>
      <c r="F880" s="5">
        <v>10</v>
      </c>
      <c r="G880" s="1" t="s">
        <v>2527</v>
      </c>
      <c r="H880" t="s">
        <v>223</v>
      </c>
      <c r="I880">
        <v>126</v>
      </c>
      <c r="J880" s="4"/>
      <c r="K880" s="4">
        <f t="shared" ref="K880:K938" si="13">J880*I880</f>
        <v>0</v>
      </c>
    </row>
    <row r="881" spans="1:12" x14ac:dyDescent="0.2">
      <c r="A881" s="5"/>
      <c r="B881" s="5"/>
      <c r="C881" s="5"/>
      <c r="D881" s="5"/>
      <c r="E881" s="5"/>
      <c r="F881" s="5"/>
      <c r="J881" s="4"/>
    </row>
    <row r="882" spans="1:12" ht="16" x14ac:dyDescent="0.2">
      <c r="A882" s="5">
        <v>2835</v>
      </c>
      <c r="B882" s="5">
        <v>15395</v>
      </c>
      <c r="C882" s="5">
        <v>6</v>
      </c>
      <c r="D882" s="5">
        <v>10</v>
      </c>
      <c r="E882" s="5">
        <v>310</v>
      </c>
      <c r="F882" s="5"/>
      <c r="G882" s="1" t="s">
        <v>2528</v>
      </c>
      <c r="J882" s="4"/>
    </row>
    <row r="883" spans="1:12" x14ac:dyDescent="0.2">
      <c r="A883" s="5"/>
      <c r="B883" s="5"/>
      <c r="C883" s="5"/>
      <c r="D883" s="5"/>
      <c r="E883" s="5"/>
      <c r="F883" s="5"/>
      <c r="J883" s="4"/>
      <c r="L883" s="4"/>
    </row>
    <row r="884" spans="1:12" ht="16" x14ac:dyDescent="0.2">
      <c r="A884" s="5">
        <v>2836</v>
      </c>
      <c r="B884" s="5">
        <v>0</v>
      </c>
      <c r="C884" s="5">
        <v>6</v>
      </c>
      <c r="D884" s="5">
        <v>10</v>
      </c>
      <c r="E884" s="5"/>
      <c r="F884" s="5">
        <v>11</v>
      </c>
      <c r="G884" s="1" t="s">
        <v>286</v>
      </c>
      <c r="H884" t="s">
        <v>231</v>
      </c>
      <c r="I884">
        <v>1256</v>
      </c>
      <c r="J884" s="4"/>
      <c r="K884" s="4">
        <f t="shared" si="13"/>
        <v>0</v>
      </c>
    </row>
    <row r="885" spans="1:12" x14ac:dyDescent="0.2">
      <c r="A885" s="5"/>
      <c r="B885" s="5"/>
      <c r="C885" s="5"/>
      <c r="D885" s="5"/>
      <c r="E885" s="5"/>
      <c r="F885" s="5"/>
      <c r="J885" s="4"/>
    </row>
    <row r="886" spans="1:12" ht="16" x14ac:dyDescent="0.2">
      <c r="A886" s="5"/>
      <c r="B886" s="5"/>
      <c r="C886" s="5"/>
      <c r="D886" s="5"/>
      <c r="E886" s="5"/>
      <c r="F886" s="5"/>
      <c r="G886" s="1" t="s">
        <v>2529</v>
      </c>
      <c r="J886" s="4"/>
    </row>
    <row r="887" spans="1:12" x14ac:dyDescent="0.2">
      <c r="A887" s="5"/>
      <c r="B887" s="5"/>
      <c r="C887" s="5"/>
      <c r="D887" s="5"/>
      <c r="E887" s="5"/>
      <c r="F887" s="5"/>
      <c r="J887" s="4"/>
    </row>
    <row r="888" spans="1:12" ht="16" x14ac:dyDescent="0.2">
      <c r="A888" s="5"/>
      <c r="B888" s="5"/>
      <c r="C888" s="5"/>
      <c r="D888" s="5"/>
      <c r="E888" s="5"/>
      <c r="F888" s="5">
        <v>12</v>
      </c>
      <c r="G888" s="1" t="s">
        <v>2530</v>
      </c>
      <c r="H888" t="s">
        <v>231</v>
      </c>
      <c r="I888">
        <v>1256</v>
      </c>
      <c r="J888" s="4"/>
      <c r="K888" s="4">
        <f t="shared" si="13"/>
        <v>0</v>
      </c>
    </row>
    <row r="889" spans="1:12" x14ac:dyDescent="0.2">
      <c r="A889" s="5"/>
      <c r="B889" s="5"/>
      <c r="C889" s="5"/>
      <c r="D889" s="5"/>
      <c r="E889" s="5"/>
      <c r="F889" s="5"/>
      <c r="J889" s="4"/>
    </row>
    <row r="890" spans="1:12" ht="16" x14ac:dyDescent="0.2">
      <c r="A890" s="5"/>
      <c r="B890" s="5"/>
      <c r="C890" s="5"/>
      <c r="D890" s="5"/>
      <c r="E890" s="5"/>
      <c r="F890" s="5"/>
      <c r="G890" s="1" t="s">
        <v>2531</v>
      </c>
      <c r="J890" s="4"/>
    </row>
    <row r="891" spans="1:12" x14ac:dyDescent="0.2">
      <c r="A891" s="5"/>
      <c r="B891" s="5"/>
      <c r="C891" s="5"/>
      <c r="D891" s="5"/>
      <c r="E891" s="5"/>
      <c r="F891" s="5"/>
      <c r="J891" s="4"/>
    </row>
    <row r="892" spans="1:12" ht="16" x14ac:dyDescent="0.2">
      <c r="A892" s="5"/>
      <c r="B892" s="5"/>
      <c r="C892" s="5"/>
      <c r="D892" s="5"/>
      <c r="E892" s="5"/>
      <c r="F892" s="5">
        <v>13</v>
      </c>
      <c r="G892" s="1" t="s">
        <v>2532</v>
      </c>
      <c r="H892" t="s">
        <v>231</v>
      </c>
      <c r="I892">
        <v>1256</v>
      </c>
      <c r="J892" s="4"/>
      <c r="K892" s="4">
        <f t="shared" si="13"/>
        <v>0</v>
      </c>
    </row>
    <row r="893" spans="1:12" x14ac:dyDescent="0.2">
      <c r="A893" s="5"/>
      <c r="B893" s="5"/>
      <c r="C893" s="5"/>
      <c r="D893" s="5"/>
      <c r="E893" s="5"/>
      <c r="F893" s="5"/>
      <c r="J893" s="4"/>
    </row>
    <row r="894" spans="1:12" ht="16" x14ac:dyDescent="0.2">
      <c r="A894" s="5"/>
      <c r="B894" s="5"/>
      <c r="C894" s="5"/>
      <c r="D894" s="5"/>
      <c r="E894" s="5"/>
      <c r="F894" s="5"/>
      <c r="G894" s="1" t="s">
        <v>1051</v>
      </c>
      <c r="J894" s="4"/>
    </row>
    <row r="895" spans="1:12" x14ac:dyDescent="0.2">
      <c r="A895" s="5"/>
      <c r="B895" s="5"/>
      <c r="C895" s="5"/>
      <c r="D895" s="5"/>
      <c r="E895" s="5"/>
      <c r="F895" s="5"/>
      <c r="J895" s="4"/>
    </row>
    <row r="896" spans="1:12" ht="16" x14ac:dyDescent="0.2">
      <c r="A896" s="5"/>
      <c r="B896" s="5"/>
      <c r="C896" s="5"/>
      <c r="D896" s="5"/>
      <c r="E896" s="5"/>
      <c r="F896" s="5"/>
      <c r="G896" s="1" t="s">
        <v>2533</v>
      </c>
      <c r="J896" s="4"/>
    </row>
    <row r="897" spans="1:11" x14ac:dyDescent="0.2">
      <c r="A897" s="5"/>
      <c r="B897" s="5"/>
      <c r="C897" s="5"/>
      <c r="D897" s="5"/>
      <c r="E897" s="5"/>
      <c r="F897" s="5"/>
      <c r="J897" s="4"/>
    </row>
    <row r="898" spans="1:11" ht="16" x14ac:dyDescent="0.2">
      <c r="A898" s="5"/>
      <c r="B898" s="5"/>
      <c r="C898" s="5"/>
      <c r="D898" s="5"/>
      <c r="E898" s="5"/>
      <c r="F898" s="5">
        <v>14</v>
      </c>
      <c r="G898" s="1" t="s">
        <v>2534</v>
      </c>
      <c r="H898" t="s">
        <v>231</v>
      </c>
      <c r="I898">
        <v>1256</v>
      </c>
      <c r="J898" s="4"/>
      <c r="K898" s="4">
        <f t="shared" si="13"/>
        <v>0</v>
      </c>
    </row>
    <row r="899" spans="1:11" x14ac:dyDescent="0.2">
      <c r="A899" s="5"/>
      <c r="B899" s="5"/>
      <c r="C899" s="5"/>
      <c r="D899" s="5"/>
      <c r="E899" s="5"/>
      <c r="F899" s="5"/>
      <c r="J899" s="4"/>
    </row>
    <row r="900" spans="1:11" ht="16" x14ac:dyDescent="0.2">
      <c r="A900" s="5"/>
      <c r="B900" s="5"/>
      <c r="C900" s="5"/>
      <c r="D900" s="5"/>
      <c r="E900" s="5"/>
      <c r="F900" s="5">
        <v>15</v>
      </c>
      <c r="G900" s="1" t="s">
        <v>2535</v>
      </c>
      <c r="H900" t="s">
        <v>292</v>
      </c>
      <c r="I900">
        <v>208</v>
      </c>
      <c r="J900" s="4"/>
      <c r="K900" s="4">
        <f t="shared" si="13"/>
        <v>0</v>
      </c>
    </row>
    <row r="901" spans="1:11" x14ac:dyDescent="0.2">
      <c r="A901" s="5"/>
      <c r="B901" s="5"/>
      <c r="C901" s="5"/>
      <c r="D901" s="5"/>
      <c r="E901" s="5"/>
      <c r="F901" s="5"/>
      <c r="J901" s="4"/>
    </row>
    <row r="902" spans="1:11" ht="16" x14ac:dyDescent="0.2">
      <c r="A902" s="5"/>
      <c r="B902" s="5"/>
      <c r="C902" s="5"/>
      <c r="D902" s="5"/>
      <c r="E902" s="5"/>
      <c r="F902" s="5">
        <v>16</v>
      </c>
      <c r="G902" s="1" t="s">
        <v>2536</v>
      </c>
      <c r="H902" t="s">
        <v>292</v>
      </c>
      <c r="I902">
        <v>208</v>
      </c>
      <c r="J902" s="4"/>
      <c r="K902" s="4">
        <f t="shared" si="13"/>
        <v>0</v>
      </c>
    </row>
    <row r="903" spans="1:11" x14ac:dyDescent="0.2">
      <c r="A903" s="5"/>
      <c r="B903" s="5"/>
      <c r="C903" s="5"/>
      <c r="D903" s="5"/>
      <c r="E903" s="5"/>
      <c r="F903" s="5"/>
      <c r="J903" s="4"/>
    </row>
    <row r="904" spans="1:11" ht="16" x14ac:dyDescent="0.2">
      <c r="A904" s="5"/>
      <c r="B904" s="5"/>
      <c r="C904" s="5"/>
      <c r="D904" s="5"/>
      <c r="E904" s="5"/>
      <c r="F904" s="5">
        <v>17</v>
      </c>
      <c r="G904" s="1" t="s">
        <v>2537</v>
      </c>
      <c r="H904" t="s">
        <v>292</v>
      </c>
      <c r="I904">
        <v>208</v>
      </c>
      <c r="J904" s="4"/>
      <c r="K904" s="4">
        <f t="shared" si="13"/>
        <v>0</v>
      </c>
    </row>
    <row r="905" spans="1:11" x14ac:dyDescent="0.2">
      <c r="A905" s="5"/>
      <c r="B905" s="5"/>
      <c r="C905" s="5"/>
      <c r="D905" s="5"/>
      <c r="E905" s="5"/>
      <c r="F905" s="5"/>
      <c r="J905" s="4"/>
    </row>
    <row r="906" spans="1:11" ht="16" x14ac:dyDescent="0.2">
      <c r="A906" s="5"/>
      <c r="B906" s="5"/>
      <c r="C906" s="5"/>
      <c r="D906" s="5"/>
      <c r="E906" s="5"/>
      <c r="F906" s="5"/>
      <c r="G906" s="1" t="s">
        <v>1046</v>
      </c>
      <c r="J906" s="4"/>
    </row>
    <row r="907" spans="1:11" x14ac:dyDescent="0.2">
      <c r="A907" s="5"/>
      <c r="B907" s="5"/>
      <c r="C907" s="5"/>
      <c r="D907" s="5"/>
      <c r="E907" s="5"/>
      <c r="F907" s="5"/>
      <c r="J907" s="4"/>
    </row>
    <row r="908" spans="1:11" ht="16" x14ac:dyDescent="0.2">
      <c r="A908" s="5"/>
      <c r="B908" s="5"/>
      <c r="C908" s="5"/>
      <c r="D908" s="5"/>
      <c r="E908" s="5"/>
      <c r="F908" s="5"/>
      <c r="G908" s="1" t="s">
        <v>2254</v>
      </c>
      <c r="J908" s="4"/>
    </row>
    <row r="909" spans="1:11" x14ac:dyDescent="0.2">
      <c r="A909" s="5"/>
      <c r="B909" s="5"/>
      <c r="C909" s="5"/>
      <c r="D909" s="5"/>
      <c r="E909" s="5"/>
      <c r="F909" s="5"/>
      <c r="J909" s="4"/>
    </row>
    <row r="910" spans="1:11" ht="64" x14ac:dyDescent="0.2">
      <c r="A910" s="5"/>
      <c r="B910" s="5"/>
      <c r="C910" s="5"/>
      <c r="D910" s="5"/>
      <c r="E910" s="5"/>
      <c r="F910" s="5">
        <v>18</v>
      </c>
      <c r="G910" s="1" t="s">
        <v>2538</v>
      </c>
      <c r="H910" t="s">
        <v>292</v>
      </c>
      <c r="I910">
        <v>185</v>
      </c>
      <c r="J910" s="4"/>
      <c r="K910" s="4">
        <f t="shared" si="13"/>
        <v>0</v>
      </c>
    </row>
    <row r="911" spans="1:11" x14ac:dyDescent="0.2">
      <c r="A911" s="5"/>
      <c r="B911" s="5"/>
      <c r="C911" s="5"/>
      <c r="D911" s="5"/>
      <c r="E911" s="5"/>
      <c r="F911" s="5"/>
      <c r="J911" s="4"/>
    </row>
    <row r="912" spans="1:11" ht="16" x14ac:dyDescent="0.2">
      <c r="A912" s="5"/>
      <c r="B912" s="5"/>
      <c r="C912" s="5"/>
      <c r="D912" s="5"/>
      <c r="E912" s="5"/>
      <c r="F912" s="5"/>
      <c r="G912" s="1" t="s">
        <v>2255</v>
      </c>
      <c r="J912" s="4"/>
    </row>
    <row r="913" spans="1:11" x14ac:dyDescent="0.2">
      <c r="A913" s="5"/>
      <c r="B913" s="5"/>
      <c r="C913" s="5"/>
      <c r="D913" s="5"/>
      <c r="E913" s="5"/>
      <c r="F913" s="5"/>
      <c r="J913" s="4"/>
    </row>
    <row r="914" spans="1:11" ht="96" x14ac:dyDescent="0.2">
      <c r="A914" s="5"/>
      <c r="B914" s="5"/>
      <c r="C914" s="5"/>
      <c r="D914" s="5"/>
      <c r="E914" s="5"/>
      <c r="F914" s="5">
        <v>19</v>
      </c>
      <c r="G914" s="1" t="s">
        <v>2539</v>
      </c>
      <c r="H914" t="s">
        <v>247</v>
      </c>
      <c r="I914">
        <v>2</v>
      </c>
      <c r="J914" s="4"/>
      <c r="K914" s="4">
        <f t="shared" si="13"/>
        <v>0</v>
      </c>
    </row>
    <row r="915" spans="1:11" x14ac:dyDescent="0.2">
      <c r="A915" s="5"/>
      <c r="B915" s="5"/>
      <c r="C915" s="5"/>
      <c r="D915" s="5"/>
      <c r="E915" s="5"/>
      <c r="F915" s="5"/>
      <c r="J915" s="4"/>
    </row>
    <row r="916" spans="1:11" ht="16" x14ac:dyDescent="0.2">
      <c r="A916" s="5"/>
      <c r="B916" s="5"/>
      <c r="C916" s="5"/>
      <c r="D916" s="5"/>
      <c r="E916" s="5"/>
      <c r="F916" s="5"/>
      <c r="G916" s="1" t="s">
        <v>2540</v>
      </c>
      <c r="J916" s="4"/>
    </row>
    <row r="917" spans="1:11" x14ac:dyDescent="0.2">
      <c r="A917" s="5"/>
      <c r="B917" s="5"/>
      <c r="C917" s="5"/>
      <c r="D917" s="5"/>
      <c r="E917" s="5"/>
      <c r="F917" s="5"/>
      <c r="J917" s="4"/>
    </row>
    <row r="918" spans="1:11" ht="32" x14ac:dyDescent="0.2">
      <c r="A918" s="5"/>
      <c r="B918" s="5"/>
      <c r="C918" s="5"/>
      <c r="D918" s="5"/>
      <c r="E918" s="5"/>
      <c r="F918" s="5"/>
      <c r="G918" s="1" t="s">
        <v>2541</v>
      </c>
      <c r="J918" s="4"/>
    </row>
    <row r="919" spans="1:11" x14ac:dyDescent="0.2">
      <c r="A919" s="5"/>
      <c r="B919" s="5"/>
      <c r="C919" s="5"/>
      <c r="D919" s="5"/>
      <c r="E919" s="5"/>
      <c r="F919" s="5"/>
      <c r="J919" s="4"/>
    </row>
    <row r="920" spans="1:11" ht="48" x14ac:dyDescent="0.2">
      <c r="A920" s="5"/>
      <c r="B920" s="5"/>
      <c r="C920" s="5"/>
      <c r="D920" s="5"/>
      <c r="E920" s="5"/>
      <c r="F920" s="5">
        <v>20</v>
      </c>
      <c r="G920" s="1" t="s">
        <v>2542</v>
      </c>
      <c r="H920" t="s">
        <v>231</v>
      </c>
      <c r="I920">
        <v>1430</v>
      </c>
      <c r="J920" s="4"/>
      <c r="K920" s="4">
        <f t="shared" si="13"/>
        <v>0</v>
      </c>
    </row>
    <row r="921" spans="1:11" x14ac:dyDescent="0.2">
      <c r="A921" s="5"/>
      <c r="B921" s="5"/>
      <c r="C921" s="5"/>
      <c r="D921" s="5"/>
      <c r="E921" s="5"/>
      <c r="F921" s="5"/>
      <c r="J921" s="4"/>
    </row>
    <row r="922" spans="1:11" ht="16" x14ac:dyDescent="0.2">
      <c r="A922" s="5"/>
      <c r="B922" s="5"/>
      <c r="C922" s="5"/>
      <c r="D922" s="5"/>
      <c r="E922" s="5"/>
      <c r="F922" s="5"/>
      <c r="G922" s="1" t="s">
        <v>2054</v>
      </c>
      <c r="J922" s="4"/>
    </row>
    <row r="923" spans="1:11" x14ac:dyDescent="0.2">
      <c r="A923" s="5"/>
      <c r="B923" s="5"/>
      <c r="C923" s="5"/>
      <c r="D923" s="5"/>
      <c r="E923" s="5"/>
      <c r="F923" s="5"/>
      <c r="J923" s="4"/>
    </row>
    <row r="924" spans="1:11" ht="64" x14ac:dyDescent="0.2">
      <c r="A924" s="5"/>
      <c r="B924" s="5"/>
      <c r="C924" s="5"/>
      <c r="D924" s="5"/>
      <c r="E924" s="5"/>
      <c r="F924" s="5"/>
      <c r="G924" s="1" t="s">
        <v>2055</v>
      </c>
      <c r="J924" s="4"/>
    </row>
    <row r="925" spans="1:11" x14ac:dyDescent="0.2">
      <c r="A925" s="5"/>
      <c r="B925" s="5"/>
      <c r="C925" s="5"/>
      <c r="D925" s="5"/>
      <c r="E925" s="5"/>
      <c r="F925" s="5"/>
      <c r="J925" s="4"/>
    </row>
    <row r="926" spans="1:11" ht="32" x14ac:dyDescent="0.2">
      <c r="A926" s="5"/>
      <c r="B926" s="5"/>
      <c r="C926" s="5"/>
      <c r="D926" s="5"/>
      <c r="E926" s="5"/>
      <c r="F926" s="5">
        <v>21</v>
      </c>
      <c r="G926" s="1" t="s">
        <v>2543</v>
      </c>
      <c r="H926" t="s">
        <v>292</v>
      </c>
      <c r="I926">
        <v>431</v>
      </c>
      <c r="J926" s="4"/>
      <c r="K926" s="4">
        <f t="shared" si="13"/>
        <v>0</v>
      </c>
    </row>
    <row r="927" spans="1:11" x14ac:dyDescent="0.2">
      <c r="A927" s="5"/>
      <c r="B927" s="5"/>
      <c r="C927" s="5"/>
      <c r="D927" s="5"/>
      <c r="E927" s="5"/>
      <c r="F927" s="5"/>
      <c r="J927" s="4"/>
    </row>
    <row r="928" spans="1:11" ht="16" x14ac:dyDescent="0.2">
      <c r="A928" s="5"/>
      <c r="B928" s="5"/>
      <c r="C928" s="5"/>
      <c r="D928" s="5"/>
      <c r="E928" s="5"/>
      <c r="F928" s="5"/>
      <c r="G928" s="1" t="s">
        <v>2544</v>
      </c>
      <c r="J928" s="4"/>
    </row>
    <row r="929" spans="1:11" x14ac:dyDescent="0.2">
      <c r="A929" s="5"/>
      <c r="B929" s="5"/>
      <c r="C929" s="5"/>
      <c r="D929" s="5"/>
      <c r="E929" s="5"/>
      <c r="F929" s="5"/>
      <c r="J929" s="4"/>
    </row>
    <row r="930" spans="1:11" ht="16" x14ac:dyDescent="0.2">
      <c r="A930" s="5"/>
      <c r="B930" s="5"/>
      <c r="C930" s="5"/>
      <c r="D930" s="5"/>
      <c r="E930" s="5"/>
      <c r="F930" s="5"/>
      <c r="G930" s="1" t="s">
        <v>2545</v>
      </c>
      <c r="J930" s="4"/>
    </row>
    <row r="931" spans="1:11" x14ac:dyDescent="0.2">
      <c r="A931" s="5"/>
      <c r="B931" s="5"/>
      <c r="C931" s="5"/>
      <c r="D931" s="5"/>
      <c r="E931" s="5"/>
      <c r="F931" s="5"/>
      <c r="J931" s="4"/>
    </row>
    <row r="932" spans="1:11" ht="16" x14ac:dyDescent="0.2">
      <c r="A932" s="5"/>
      <c r="B932" s="5"/>
      <c r="C932" s="5"/>
      <c r="D932" s="5"/>
      <c r="E932" s="5"/>
      <c r="F932" s="5">
        <v>22</v>
      </c>
      <c r="G932" s="1" t="s">
        <v>2546</v>
      </c>
      <c r="H932" t="s">
        <v>247</v>
      </c>
      <c r="I932">
        <v>15</v>
      </c>
      <c r="J932" s="4"/>
      <c r="K932" s="4">
        <f t="shared" si="13"/>
        <v>0</v>
      </c>
    </row>
    <row r="933" spans="1:11" x14ac:dyDescent="0.2">
      <c r="A933" s="5"/>
      <c r="B933" s="5"/>
      <c r="C933" s="5"/>
      <c r="D933" s="5"/>
      <c r="E933" s="5"/>
      <c r="F933" s="5"/>
      <c r="J933" s="4"/>
    </row>
    <row r="934" spans="1:11" ht="16" x14ac:dyDescent="0.2">
      <c r="A934" s="5"/>
      <c r="B934" s="5"/>
      <c r="C934" s="5"/>
      <c r="D934" s="5"/>
      <c r="E934" s="5"/>
      <c r="F934" s="5"/>
      <c r="G934" s="1" t="s">
        <v>613</v>
      </c>
      <c r="J934" s="4"/>
    </row>
    <row r="935" spans="1:11" x14ac:dyDescent="0.2">
      <c r="A935" s="5"/>
      <c r="B935" s="5"/>
      <c r="C935" s="5"/>
      <c r="D935" s="5"/>
      <c r="E935" s="5"/>
      <c r="F935" s="5"/>
      <c r="J935" s="4"/>
    </row>
    <row r="936" spans="1:11" ht="16" x14ac:dyDescent="0.2">
      <c r="A936" s="5"/>
      <c r="B936" s="5"/>
      <c r="C936" s="5"/>
      <c r="D936" s="5"/>
      <c r="E936" s="5"/>
      <c r="F936" s="5"/>
      <c r="G936" s="1" t="s">
        <v>2547</v>
      </c>
      <c r="J936" s="4"/>
    </row>
    <row r="937" spans="1:11" x14ac:dyDescent="0.2">
      <c r="A937" s="5"/>
      <c r="B937" s="5"/>
      <c r="C937" s="5"/>
      <c r="D937" s="5"/>
      <c r="E937" s="5"/>
      <c r="F937" s="5"/>
      <c r="J937" s="4"/>
    </row>
    <row r="938" spans="1:11" ht="48" x14ac:dyDescent="0.2">
      <c r="A938" s="5"/>
      <c r="B938" s="5"/>
      <c r="C938" s="5"/>
      <c r="D938" s="5"/>
      <c r="E938" s="5"/>
      <c r="F938" s="5">
        <v>23</v>
      </c>
      <c r="G938" s="1" t="s">
        <v>2548</v>
      </c>
      <c r="H938" t="s">
        <v>247</v>
      </c>
      <c r="I938">
        <v>2</v>
      </c>
      <c r="J938" s="4"/>
      <c r="K938" s="4">
        <f t="shared" si="13"/>
        <v>0</v>
      </c>
    </row>
    <row r="939" spans="1:11" x14ac:dyDescent="0.2">
      <c r="A939" s="5"/>
      <c r="B939" s="5"/>
      <c r="C939" s="5"/>
      <c r="D939" s="5"/>
      <c r="E939" s="5"/>
      <c r="F939" s="5"/>
      <c r="J939" s="4"/>
    </row>
    <row r="940" spans="1:11" ht="16" x14ac:dyDescent="0.2">
      <c r="A940" s="5"/>
      <c r="B940" s="5"/>
      <c r="C940" s="5"/>
      <c r="D940" s="5"/>
      <c r="E940" s="5"/>
      <c r="F940" s="5"/>
      <c r="G940" s="1" t="s">
        <v>2549</v>
      </c>
      <c r="J940" s="4"/>
    </row>
    <row r="941" spans="1:11" x14ac:dyDescent="0.2">
      <c r="A941" s="5"/>
      <c r="B941" s="5"/>
      <c r="C941" s="5"/>
      <c r="D941" s="5"/>
      <c r="E941" s="5"/>
      <c r="F941" s="5"/>
      <c r="J941" s="4"/>
    </row>
    <row r="942" spans="1:11" ht="64" x14ac:dyDescent="0.2">
      <c r="A942" s="5"/>
      <c r="B942" s="5"/>
      <c r="C942" s="5"/>
      <c r="D942" s="5"/>
      <c r="E942" s="5"/>
      <c r="F942" s="5">
        <v>24</v>
      </c>
      <c r="G942" s="1" t="s">
        <v>2550</v>
      </c>
      <c r="H942" t="s">
        <v>247</v>
      </c>
      <c r="I942">
        <v>2</v>
      </c>
      <c r="J942" s="4"/>
      <c r="K942" s="4">
        <f t="shared" ref="K942:K944" si="14">J942*I942</f>
        <v>0</v>
      </c>
    </row>
    <row r="943" spans="1:11" x14ac:dyDescent="0.2">
      <c r="A943" s="5"/>
      <c r="B943" s="5"/>
      <c r="C943" s="5"/>
      <c r="D943" s="5"/>
      <c r="E943" s="5"/>
      <c r="F943" s="5"/>
      <c r="J943" s="4"/>
    </row>
    <row r="944" spans="1:11" ht="48" x14ac:dyDescent="0.2">
      <c r="A944" s="5"/>
      <c r="B944" s="5"/>
      <c r="C944" s="5"/>
      <c r="D944" s="5"/>
      <c r="E944" s="5"/>
      <c r="F944" s="5">
        <v>25</v>
      </c>
      <c r="G944" s="1" t="s">
        <v>2551</v>
      </c>
      <c r="H944" t="s">
        <v>247</v>
      </c>
      <c r="I944">
        <v>4</v>
      </c>
      <c r="J944" s="4"/>
      <c r="K944" s="4">
        <f t="shared" si="14"/>
        <v>0</v>
      </c>
    </row>
    <row r="945" spans="1:12" x14ac:dyDescent="0.2">
      <c r="F945"/>
      <c r="G945"/>
      <c r="H945" s="1"/>
      <c r="J945"/>
      <c r="L945" s="4">
        <f>SUM(K840:K944)</f>
        <v>0</v>
      </c>
    </row>
    <row r="948" spans="1:12" ht="16" x14ac:dyDescent="0.2">
      <c r="A948">
        <v>2837</v>
      </c>
      <c r="B948">
        <v>17273</v>
      </c>
      <c r="C948">
        <v>6</v>
      </c>
      <c r="D948">
        <v>11</v>
      </c>
      <c r="E948">
        <v>312</v>
      </c>
      <c r="G948" s="1" t="s">
        <v>2256</v>
      </c>
    </row>
    <row r="950" spans="1:12" ht="16" x14ac:dyDescent="0.2">
      <c r="A950">
        <v>2838</v>
      </c>
      <c r="B950">
        <v>17274</v>
      </c>
      <c r="C950">
        <v>6</v>
      </c>
      <c r="D950">
        <v>11</v>
      </c>
      <c r="E950">
        <v>312</v>
      </c>
      <c r="G950" s="1" t="s">
        <v>204</v>
      </c>
    </row>
    <row r="952" spans="1:12" ht="64" x14ac:dyDescent="0.2">
      <c r="A952">
        <v>2839</v>
      </c>
      <c r="B952">
        <v>17275</v>
      </c>
      <c r="C952">
        <v>6</v>
      </c>
      <c r="D952">
        <v>11</v>
      </c>
      <c r="E952">
        <v>312</v>
      </c>
      <c r="G952" s="1" t="s">
        <v>2044</v>
      </c>
    </row>
    <row r="954" spans="1:12" ht="16" x14ac:dyDescent="0.2">
      <c r="A954">
        <v>2840</v>
      </c>
      <c r="B954">
        <v>17276</v>
      </c>
      <c r="C954">
        <v>6</v>
      </c>
      <c r="D954">
        <v>11</v>
      </c>
      <c r="E954">
        <v>312</v>
      </c>
      <c r="G954" s="1" t="s">
        <v>206</v>
      </c>
    </row>
    <row r="956" spans="1:12" ht="16" x14ac:dyDescent="0.2">
      <c r="A956">
        <v>2841</v>
      </c>
      <c r="B956">
        <v>17277</v>
      </c>
      <c r="C956">
        <v>6</v>
      </c>
      <c r="D956">
        <v>11</v>
      </c>
      <c r="E956">
        <v>312</v>
      </c>
      <c r="G956" s="1" t="s">
        <v>720</v>
      </c>
    </row>
    <row r="958" spans="1:12" ht="48" x14ac:dyDescent="0.2">
      <c r="A958">
        <v>2842</v>
      </c>
      <c r="B958">
        <v>17278</v>
      </c>
      <c r="C958">
        <v>6</v>
      </c>
      <c r="D958">
        <v>11</v>
      </c>
      <c r="E958">
        <v>312</v>
      </c>
      <c r="G958" s="1" t="s">
        <v>2013</v>
      </c>
    </row>
    <row r="960" spans="1:12" ht="16" x14ac:dyDescent="0.2">
      <c r="A960">
        <v>2843</v>
      </c>
      <c r="B960">
        <v>17279</v>
      </c>
      <c r="C960">
        <v>6</v>
      </c>
      <c r="D960">
        <v>11</v>
      </c>
      <c r="E960">
        <v>312</v>
      </c>
      <c r="G960" s="1" t="s">
        <v>2257</v>
      </c>
    </row>
    <row r="962" spans="1:11" ht="16" x14ac:dyDescent="0.2">
      <c r="A962">
        <v>2844</v>
      </c>
      <c r="B962">
        <v>17299</v>
      </c>
      <c r="C962">
        <v>6</v>
      </c>
      <c r="D962">
        <v>11</v>
      </c>
      <c r="E962">
        <v>312</v>
      </c>
      <c r="G962" s="1" t="s">
        <v>2258</v>
      </c>
    </row>
    <row r="964" spans="1:11" ht="16" x14ac:dyDescent="0.2">
      <c r="A964">
        <v>2845</v>
      </c>
      <c r="B964">
        <v>17300</v>
      </c>
      <c r="C964">
        <v>6</v>
      </c>
      <c r="D964">
        <v>11</v>
      </c>
      <c r="E964">
        <v>312</v>
      </c>
      <c r="F964" s="3">
        <v>1</v>
      </c>
      <c r="G964" s="1" t="s">
        <v>2259</v>
      </c>
      <c r="H964" t="s">
        <v>223</v>
      </c>
      <c r="I964">
        <v>1544</v>
      </c>
      <c r="K964" s="4">
        <f t="shared" ref="K964:K1002" si="15">J964*I964</f>
        <v>0</v>
      </c>
    </row>
    <row r="966" spans="1:11" ht="16" x14ac:dyDescent="0.2">
      <c r="A966">
        <v>2846</v>
      </c>
      <c r="B966">
        <v>17280</v>
      </c>
      <c r="C966">
        <v>6</v>
      </c>
      <c r="D966">
        <v>11</v>
      </c>
      <c r="E966">
        <v>312</v>
      </c>
      <c r="G966" s="1" t="s">
        <v>2260</v>
      </c>
    </row>
    <row r="968" spans="1:11" ht="16" x14ac:dyDescent="0.2">
      <c r="A968">
        <v>2847</v>
      </c>
      <c r="B968">
        <v>17281</v>
      </c>
      <c r="C968">
        <v>6</v>
      </c>
      <c r="D968">
        <v>11</v>
      </c>
      <c r="E968">
        <v>312</v>
      </c>
      <c r="F968" s="3">
        <v>2</v>
      </c>
      <c r="G968" s="1" t="s">
        <v>225</v>
      </c>
      <c r="H968" t="s">
        <v>223</v>
      </c>
      <c r="I968">
        <v>124</v>
      </c>
      <c r="K968" s="4">
        <f t="shared" si="15"/>
        <v>0</v>
      </c>
    </row>
    <row r="970" spans="1:11" ht="16" x14ac:dyDescent="0.2">
      <c r="A970">
        <v>2848</v>
      </c>
      <c r="B970">
        <v>17301</v>
      </c>
      <c r="C970">
        <v>6</v>
      </c>
      <c r="D970">
        <v>11</v>
      </c>
      <c r="E970">
        <v>312</v>
      </c>
      <c r="F970" s="3">
        <v>3</v>
      </c>
      <c r="G970" s="1" t="s">
        <v>226</v>
      </c>
      <c r="H970" t="s">
        <v>223</v>
      </c>
      <c r="I970">
        <v>62</v>
      </c>
      <c r="K970" s="4">
        <f t="shared" si="15"/>
        <v>0</v>
      </c>
    </row>
    <row r="972" spans="1:11" ht="16" x14ac:dyDescent="0.2">
      <c r="A972">
        <v>2849</v>
      </c>
      <c r="B972">
        <v>17282</v>
      </c>
      <c r="C972">
        <v>6</v>
      </c>
      <c r="D972">
        <v>11</v>
      </c>
      <c r="E972">
        <v>312</v>
      </c>
      <c r="G972" s="1" t="s">
        <v>2261</v>
      </c>
    </row>
    <row r="974" spans="1:11" ht="32" x14ac:dyDescent="0.2">
      <c r="A974">
        <v>2850</v>
      </c>
      <c r="B974">
        <v>17283</v>
      </c>
      <c r="C974">
        <v>6</v>
      </c>
      <c r="D974">
        <v>11</v>
      </c>
      <c r="E974">
        <v>312</v>
      </c>
      <c r="F974" s="3">
        <v>4</v>
      </c>
      <c r="G974" s="1" t="s">
        <v>2262</v>
      </c>
      <c r="H974" t="s">
        <v>223</v>
      </c>
      <c r="I974">
        <v>1544</v>
      </c>
      <c r="K974" s="4">
        <f t="shared" si="15"/>
        <v>0</v>
      </c>
    </row>
    <row r="976" spans="1:11" ht="16" x14ac:dyDescent="0.2">
      <c r="A976">
        <v>2851</v>
      </c>
      <c r="B976">
        <v>17324</v>
      </c>
      <c r="C976">
        <v>6</v>
      </c>
      <c r="D976">
        <v>11</v>
      </c>
      <c r="E976">
        <v>313</v>
      </c>
      <c r="G976" s="1" t="s">
        <v>2263</v>
      </c>
    </row>
    <row r="978" spans="1:11" ht="16" x14ac:dyDescent="0.2">
      <c r="A978">
        <v>2852</v>
      </c>
      <c r="B978">
        <v>17325</v>
      </c>
      <c r="C978">
        <v>6</v>
      </c>
      <c r="D978">
        <v>11</v>
      </c>
      <c r="E978">
        <v>313</v>
      </c>
      <c r="F978" s="3">
        <v>5</v>
      </c>
      <c r="G978" s="1" t="s">
        <v>2264</v>
      </c>
      <c r="H978" t="s">
        <v>223</v>
      </c>
      <c r="I978">
        <v>10</v>
      </c>
      <c r="K978" s="4">
        <f t="shared" si="15"/>
        <v>0</v>
      </c>
    </row>
    <row r="980" spans="1:11" ht="16" x14ac:dyDescent="0.2">
      <c r="A980">
        <v>2853</v>
      </c>
      <c r="B980">
        <v>17326</v>
      </c>
      <c r="C980">
        <v>6</v>
      </c>
      <c r="D980">
        <v>11</v>
      </c>
      <c r="E980">
        <v>313</v>
      </c>
      <c r="F980" s="3">
        <v>6</v>
      </c>
      <c r="G980" s="1" t="s">
        <v>2265</v>
      </c>
      <c r="H980" t="s">
        <v>223</v>
      </c>
      <c r="I980">
        <v>10</v>
      </c>
      <c r="K980" s="4">
        <f t="shared" si="15"/>
        <v>0</v>
      </c>
    </row>
    <row r="982" spans="1:11" ht="16" x14ac:dyDescent="0.2">
      <c r="A982">
        <v>2854</v>
      </c>
      <c r="B982">
        <v>17327</v>
      </c>
      <c r="C982">
        <v>6</v>
      </c>
      <c r="D982">
        <v>11</v>
      </c>
      <c r="E982">
        <v>313</v>
      </c>
      <c r="F982" s="3">
        <v>7</v>
      </c>
      <c r="G982" s="1" t="s">
        <v>2266</v>
      </c>
      <c r="H982" t="s">
        <v>223</v>
      </c>
      <c r="I982">
        <v>10</v>
      </c>
      <c r="K982" s="4">
        <f t="shared" si="15"/>
        <v>0</v>
      </c>
    </row>
    <row r="984" spans="1:11" ht="16" x14ac:dyDescent="0.2">
      <c r="A984">
        <v>2855</v>
      </c>
      <c r="B984">
        <v>17284</v>
      </c>
      <c r="C984">
        <v>6</v>
      </c>
      <c r="D984">
        <v>11</v>
      </c>
      <c r="E984">
        <v>313</v>
      </c>
      <c r="G984" s="1" t="s">
        <v>229</v>
      </c>
    </row>
    <row r="986" spans="1:11" ht="16" x14ac:dyDescent="0.2">
      <c r="A986">
        <v>2856</v>
      </c>
      <c r="B986">
        <v>17285</v>
      </c>
      <c r="C986">
        <v>6</v>
      </c>
      <c r="D986">
        <v>11</v>
      </c>
      <c r="E986">
        <v>313</v>
      </c>
      <c r="F986" s="3">
        <v>8</v>
      </c>
      <c r="G986" s="1" t="s">
        <v>2267</v>
      </c>
      <c r="H986" t="s">
        <v>231</v>
      </c>
      <c r="I986">
        <v>212</v>
      </c>
      <c r="K986" s="4">
        <f t="shared" si="15"/>
        <v>0</v>
      </c>
    </row>
    <row r="988" spans="1:11" ht="16" x14ac:dyDescent="0.2">
      <c r="A988">
        <v>2857</v>
      </c>
      <c r="B988">
        <v>17303</v>
      </c>
      <c r="C988">
        <v>6</v>
      </c>
      <c r="D988">
        <v>11</v>
      </c>
      <c r="E988">
        <v>313</v>
      </c>
      <c r="F988" s="3">
        <v>9</v>
      </c>
      <c r="G988" s="1" t="s">
        <v>2027</v>
      </c>
      <c r="H988" t="s">
        <v>22</v>
      </c>
      <c r="I988">
        <v>1</v>
      </c>
      <c r="K988" s="4">
        <f t="shared" si="15"/>
        <v>0</v>
      </c>
    </row>
    <row r="990" spans="1:11" ht="16" x14ac:dyDescent="0.2">
      <c r="A990">
        <v>2858</v>
      </c>
      <c r="B990">
        <v>17304</v>
      </c>
      <c r="C990">
        <v>6</v>
      </c>
      <c r="D990">
        <v>11</v>
      </c>
      <c r="E990">
        <v>314</v>
      </c>
      <c r="G990" s="1" t="s">
        <v>2268</v>
      </c>
    </row>
    <row r="992" spans="1:11" ht="16" x14ac:dyDescent="0.2">
      <c r="A992">
        <v>2859</v>
      </c>
      <c r="B992">
        <v>17305</v>
      </c>
      <c r="C992">
        <v>6</v>
      </c>
      <c r="D992">
        <v>11</v>
      </c>
      <c r="E992">
        <v>314</v>
      </c>
      <c r="F992" s="3">
        <v>10</v>
      </c>
      <c r="G992" s="1" t="s">
        <v>2269</v>
      </c>
      <c r="H992" t="s">
        <v>247</v>
      </c>
      <c r="I992">
        <v>1</v>
      </c>
      <c r="K992" s="4">
        <f t="shared" si="15"/>
        <v>0</v>
      </c>
    </row>
    <row r="994" spans="1:11" ht="16" x14ac:dyDescent="0.2">
      <c r="A994">
        <v>2860</v>
      </c>
      <c r="B994">
        <v>17306</v>
      </c>
      <c r="C994">
        <v>6</v>
      </c>
      <c r="D994">
        <v>11</v>
      </c>
      <c r="E994">
        <v>314</v>
      </c>
      <c r="F994" s="3">
        <v>11</v>
      </c>
      <c r="G994" s="1" t="s">
        <v>2270</v>
      </c>
      <c r="H994" t="s">
        <v>292</v>
      </c>
      <c r="I994">
        <v>100</v>
      </c>
      <c r="K994" s="4">
        <f t="shared" si="15"/>
        <v>0</v>
      </c>
    </row>
    <row r="996" spans="1:11" ht="16" x14ac:dyDescent="0.2">
      <c r="A996">
        <v>2861</v>
      </c>
      <c r="B996">
        <v>17307</v>
      </c>
      <c r="C996">
        <v>6</v>
      </c>
      <c r="D996">
        <v>11</v>
      </c>
      <c r="E996">
        <v>314</v>
      </c>
      <c r="F996" s="3">
        <v>12</v>
      </c>
      <c r="G996" s="1" t="s">
        <v>2271</v>
      </c>
      <c r="H996" t="s">
        <v>22</v>
      </c>
      <c r="I996">
        <v>1</v>
      </c>
      <c r="K996" s="4">
        <f t="shared" si="15"/>
        <v>0</v>
      </c>
    </row>
    <row r="998" spans="1:11" ht="16" x14ac:dyDescent="0.2">
      <c r="A998">
        <v>2862</v>
      </c>
      <c r="B998">
        <v>17308</v>
      </c>
      <c r="C998">
        <v>6</v>
      </c>
      <c r="D998">
        <v>11</v>
      </c>
      <c r="E998">
        <v>314</v>
      </c>
      <c r="G998" s="1" t="s">
        <v>2272</v>
      </c>
    </row>
    <row r="1000" spans="1:11" ht="16" x14ac:dyDescent="0.2">
      <c r="A1000">
        <v>2863</v>
      </c>
      <c r="B1000">
        <v>17311</v>
      </c>
      <c r="C1000">
        <v>6</v>
      </c>
      <c r="D1000">
        <v>11</v>
      </c>
      <c r="E1000">
        <v>314</v>
      </c>
      <c r="G1000" s="1" t="s">
        <v>2273</v>
      </c>
    </row>
    <row r="1002" spans="1:11" ht="16" x14ac:dyDescent="0.2">
      <c r="A1002">
        <v>2864</v>
      </c>
      <c r="B1002">
        <v>17312</v>
      </c>
      <c r="C1002">
        <v>6</v>
      </c>
      <c r="D1002">
        <v>11</v>
      </c>
      <c r="E1002">
        <v>314</v>
      </c>
      <c r="F1002" s="3">
        <v>13</v>
      </c>
      <c r="G1002" s="1" t="s">
        <v>2274</v>
      </c>
      <c r="H1002" t="s">
        <v>223</v>
      </c>
      <c r="I1002">
        <v>53</v>
      </c>
      <c r="K1002" s="4">
        <f t="shared" si="15"/>
        <v>0</v>
      </c>
    </row>
    <row r="1004" spans="1:11" ht="32" x14ac:dyDescent="0.2">
      <c r="A1004">
        <v>2865</v>
      </c>
      <c r="B1004">
        <v>17320</v>
      </c>
      <c r="C1004">
        <v>6</v>
      </c>
      <c r="D1004">
        <v>11</v>
      </c>
      <c r="E1004">
        <v>314</v>
      </c>
      <c r="G1004" s="1" t="s">
        <v>2275</v>
      </c>
    </row>
    <row r="1006" spans="1:11" ht="16" x14ac:dyDescent="0.2">
      <c r="A1006">
        <v>2866</v>
      </c>
      <c r="B1006">
        <v>17321</v>
      </c>
      <c r="C1006">
        <v>6</v>
      </c>
      <c r="D1006">
        <v>11</v>
      </c>
      <c r="E1006">
        <v>314</v>
      </c>
      <c r="F1006" s="3">
        <v>14</v>
      </c>
      <c r="G1006" s="1" t="s">
        <v>2276</v>
      </c>
      <c r="H1006" t="s">
        <v>223</v>
      </c>
      <c r="I1006">
        <v>29</v>
      </c>
      <c r="K1006" s="4">
        <f t="shared" ref="K1006:K1046" si="16">J1006*I1006</f>
        <v>0</v>
      </c>
    </row>
    <row r="1008" spans="1:11" ht="16" x14ac:dyDescent="0.2">
      <c r="A1008">
        <v>2867</v>
      </c>
      <c r="B1008">
        <v>17309</v>
      </c>
      <c r="C1008">
        <v>6</v>
      </c>
      <c r="D1008">
        <v>11</v>
      </c>
      <c r="E1008">
        <v>314</v>
      </c>
      <c r="G1008" s="1" t="s">
        <v>243</v>
      </c>
    </row>
    <row r="1010" spans="1:11" ht="48" x14ac:dyDescent="0.2">
      <c r="A1010">
        <v>2868</v>
      </c>
      <c r="B1010">
        <v>17310</v>
      </c>
      <c r="C1010">
        <v>6</v>
      </c>
      <c r="D1010">
        <v>11</v>
      </c>
      <c r="E1010">
        <v>314</v>
      </c>
      <c r="F1010" s="3">
        <v>15</v>
      </c>
      <c r="G1010" s="1" t="s">
        <v>2277</v>
      </c>
      <c r="H1010" t="s">
        <v>231</v>
      </c>
      <c r="I1010">
        <v>823</v>
      </c>
      <c r="K1010" s="4">
        <f t="shared" si="16"/>
        <v>0</v>
      </c>
    </row>
    <row r="1012" spans="1:11" ht="16" x14ac:dyDescent="0.2">
      <c r="A1012">
        <v>2869</v>
      </c>
      <c r="B1012">
        <v>17287</v>
      </c>
      <c r="C1012">
        <v>6</v>
      </c>
      <c r="D1012">
        <v>11</v>
      </c>
      <c r="E1012">
        <v>314</v>
      </c>
      <c r="G1012" s="1" t="s">
        <v>2040</v>
      </c>
    </row>
    <row r="1014" spans="1:11" ht="16" x14ac:dyDescent="0.2">
      <c r="A1014">
        <v>2870</v>
      </c>
      <c r="B1014">
        <v>17288</v>
      </c>
      <c r="C1014">
        <v>6</v>
      </c>
      <c r="D1014">
        <v>11</v>
      </c>
      <c r="E1014">
        <v>314</v>
      </c>
      <c r="G1014" s="1" t="s">
        <v>2278</v>
      </c>
    </row>
    <row r="1016" spans="1:11" ht="32" x14ac:dyDescent="0.2">
      <c r="A1016">
        <v>2871</v>
      </c>
      <c r="B1016">
        <v>17289</v>
      </c>
      <c r="C1016">
        <v>6</v>
      </c>
      <c r="D1016">
        <v>11</v>
      </c>
      <c r="E1016">
        <v>314</v>
      </c>
      <c r="F1016" s="3">
        <v>16</v>
      </c>
      <c r="G1016" s="1" t="s">
        <v>2042</v>
      </c>
      <c r="H1016" t="s">
        <v>247</v>
      </c>
      <c r="I1016">
        <v>5</v>
      </c>
      <c r="K1016" s="4">
        <f t="shared" si="16"/>
        <v>0</v>
      </c>
    </row>
    <row r="1018" spans="1:11" ht="16" x14ac:dyDescent="0.2">
      <c r="A1018">
        <v>2872</v>
      </c>
      <c r="B1018">
        <v>17290</v>
      </c>
      <c r="C1018">
        <v>6</v>
      </c>
      <c r="D1018">
        <v>11</v>
      </c>
      <c r="E1018">
        <v>315</v>
      </c>
      <c r="G1018" s="1" t="s">
        <v>2279</v>
      </c>
    </row>
    <row r="1020" spans="1:11" ht="16" x14ac:dyDescent="0.2">
      <c r="A1020">
        <v>2873</v>
      </c>
      <c r="B1020">
        <v>17291</v>
      </c>
      <c r="C1020">
        <v>6</v>
      </c>
      <c r="D1020">
        <v>11</v>
      </c>
      <c r="E1020">
        <v>315</v>
      </c>
      <c r="G1020" s="1" t="s">
        <v>2280</v>
      </c>
    </row>
    <row r="1022" spans="1:11" ht="16" x14ac:dyDescent="0.2">
      <c r="A1022">
        <v>2874</v>
      </c>
      <c r="B1022">
        <v>17313</v>
      </c>
      <c r="C1022">
        <v>6</v>
      </c>
      <c r="D1022">
        <v>11</v>
      </c>
      <c r="E1022">
        <v>315</v>
      </c>
      <c r="F1022" s="3">
        <v>17</v>
      </c>
      <c r="G1022" s="1" t="s">
        <v>2281</v>
      </c>
      <c r="H1022" t="s">
        <v>223</v>
      </c>
      <c r="I1022">
        <v>137</v>
      </c>
      <c r="K1022" s="4">
        <f t="shared" si="16"/>
        <v>0</v>
      </c>
    </row>
    <row r="1024" spans="1:11" ht="16" x14ac:dyDescent="0.2">
      <c r="A1024">
        <v>2875</v>
      </c>
      <c r="B1024">
        <v>17293</v>
      </c>
      <c r="C1024">
        <v>6</v>
      </c>
      <c r="D1024">
        <v>11</v>
      </c>
      <c r="E1024">
        <v>315</v>
      </c>
      <c r="F1024" s="3">
        <v>18</v>
      </c>
      <c r="G1024" s="1" t="s">
        <v>2282</v>
      </c>
      <c r="H1024" t="s">
        <v>223</v>
      </c>
      <c r="I1024">
        <v>6</v>
      </c>
      <c r="K1024" s="4">
        <f t="shared" si="16"/>
        <v>0</v>
      </c>
    </row>
    <row r="1026" spans="1:11" ht="16" x14ac:dyDescent="0.2">
      <c r="A1026">
        <v>2876</v>
      </c>
      <c r="B1026">
        <v>17314</v>
      </c>
      <c r="C1026">
        <v>6</v>
      </c>
      <c r="D1026">
        <v>11</v>
      </c>
      <c r="E1026">
        <v>315</v>
      </c>
      <c r="F1026" s="3">
        <v>19</v>
      </c>
      <c r="G1026" s="1" t="s">
        <v>2283</v>
      </c>
      <c r="H1026" t="s">
        <v>223</v>
      </c>
      <c r="I1026">
        <v>14</v>
      </c>
      <c r="K1026" s="4">
        <f t="shared" si="16"/>
        <v>0</v>
      </c>
    </row>
    <row r="1028" spans="1:11" ht="16" x14ac:dyDescent="0.2">
      <c r="A1028">
        <v>2877</v>
      </c>
      <c r="B1028">
        <v>17296</v>
      </c>
      <c r="C1028">
        <v>6</v>
      </c>
      <c r="D1028">
        <v>11</v>
      </c>
      <c r="E1028">
        <v>315</v>
      </c>
      <c r="G1028" s="1" t="s">
        <v>2284</v>
      </c>
    </row>
    <row r="1030" spans="1:11" ht="16" x14ac:dyDescent="0.2">
      <c r="A1030">
        <v>2878</v>
      </c>
      <c r="B1030">
        <v>17297</v>
      </c>
      <c r="C1030">
        <v>6</v>
      </c>
      <c r="D1030">
        <v>11</v>
      </c>
      <c r="E1030">
        <v>315</v>
      </c>
      <c r="G1030" s="1" t="s">
        <v>2285</v>
      </c>
    </row>
    <row r="1032" spans="1:11" ht="16" x14ac:dyDescent="0.2">
      <c r="A1032">
        <v>2879</v>
      </c>
      <c r="B1032">
        <v>17298</v>
      </c>
      <c r="C1032">
        <v>6</v>
      </c>
      <c r="D1032">
        <v>11</v>
      </c>
      <c r="E1032">
        <v>315</v>
      </c>
      <c r="F1032" s="3">
        <v>20</v>
      </c>
      <c r="G1032" s="1" t="s">
        <v>2286</v>
      </c>
      <c r="H1032" t="s">
        <v>231</v>
      </c>
      <c r="I1032">
        <v>862</v>
      </c>
      <c r="K1032" s="4">
        <f t="shared" si="16"/>
        <v>0</v>
      </c>
    </row>
    <row r="1034" spans="1:11" ht="16" x14ac:dyDescent="0.2">
      <c r="A1034">
        <v>2880</v>
      </c>
      <c r="B1034">
        <v>17315</v>
      </c>
      <c r="C1034">
        <v>6</v>
      </c>
      <c r="D1034">
        <v>11</v>
      </c>
      <c r="E1034">
        <v>315</v>
      </c>
      <c r="F1034" s="3">
        <v>21</v>
      </c>
      <c r="G1034" s="1" t="s">
        <v>2287</v>
      </c>
      <c r="H1034" t="s">
        <v>231</v>
      </c>
      <c r="I1034">
        <v>177</v>
      </c>
      <c r="K1034" s="4">
        <f t="shared" si="16"/>
        <v>0</v>
      </c>
    </row>
    <row r="1036" spans="1:11" ht="16" x14ac:dyDescent="0.2">
      <c r="A1036">
        <v>2881</v>
      </c>
      <c r="B1036">
        <v>17316</v>
      </c>
      <c r="C1036">
        <v>6</v>
      </c>
      <c r="D1036">
        <v>11</v>
      </c>
      <c r="E1036">
        <v>315</v>
      </c>
      <c r="G1036" s="1" t="s">
        <v>2288</v>
      </c>
    </row>
    <row r="1038" spans="1:11" ht="32" x14ac:dyDescent="0.2">
      <c r="A1038">
        <v>2882</v>
      </c>
      <c r="B1038">
        <v>17317</v>
      </c>
      <c r="C1038">
        <v>6</v>
      </c>
      <c r="D1038">
        <v>11</v>
      </c>
      <c r="E1038">
        <v>315</v>
      </c>
      <c r="F1038" s="3">
        <v>22</v>
      </c>
      <c r="G1038" s="1" t="s">
        <v>2289</v>
      </c>
      <c r="H1038" t="s">
        <v>247</v>
      </c>
      <c r="I1038">
        <v>1</v>
      </c>
      <c r="K1038" s="4">
        <f t="shared" si="16"/>
        <v>0</v>
      </c>
    </row>
    <row r="1040" spans="1:11" ht="16" x14ac:dyDescent="0.2">
      <c r="A1040">
        <v>2883</v>
      </c>
      <c r="B1040">
        <v>17318</v>
      </c>
      <c r="C1040">
        <v>6</v>
      </c>
      <c r="D1040">
        <v>11</v>
      </c>
      <c r="E1040">
        <v>315</v>
      </c>
      <c r="G1040" s="1" t="s">
        <v>2290</v>
      </c>
    </row>
    <row r="1042" spans="1:12" ht="16" x14ac:dyDescent="0.2">
      <c r="A1042">
        <v>2884</v>
      </c>
      <c r="B1042">
        <v>17319</v>
      </c>
      <c r="C1042">
        <v>6</v>
      </c>
      <c r="D1042">
        <v>11</v>
      </c>
      <c r="E1042">
        <v>315</v>
      </c>
      <c r="F1042" s="3">
        <v>23</v>
      </c>
      <c r="G1042" s="1" t="s">
        <v>2291</v>
      </c>
      <c r="H1042" t="s">
        <v>231</v>
      </c>
      <c r="I1042">
        <v>59</v>
      </c>
      <c r="K1042" s="4">
        <f t="shared" si="16"/>
        <v>0</v>
      </c>
    </row>
    <row r="1044" spans="1:12" ht="16" x14ac:dyDescent="0.2">
      <c r="A1044">
        <v>2885</v>
      </c>
      <c r="B1044">
        <v>17322</v>
      </c>
      <c r="C1044">
        <v>6</v>
      </c>
      <c r="D1044">
        <v>11</v>
      </c>
      <c r="E1044">
        <v>315</v>
      </c>
      <c r="G1044" s="1" t="s">
        <v>2292</v>
      </c>
    </row>
    <row r="1046" spans="1:12" ht="48" x14ac:dyDescent="0.2">
      <c r="A1046">
        <v>2886</v>
      </c>
      <c r="B1046">
        <v>17323</v>
      </c>
      <c r="C1046">
        <v>6</v>
      </c>
      <c r="D1046">
        <v>11</v>
      </c>
      <c r="E1046">
        <v>315</v>
      </c>
      <c r="F1046" s="3">
        <v>24</v>
      </c>
      <c r="G1046" s="1" t="s">
        <v>2293</v>
      </c>
      <c r="H1046" t="s">
        <v>292</v>
      </c>
      <c r="I1046">
        <v>3</v>
      </c>
      <c r="K1046" s="4">
        <f t="shared" si="16"/>
        <v>0</v>
      </c>
    </row>
    <row r="1047" spans="1:12" x14ac:dyDescent="0.2">
      <c r="L1047" s="4">
        <f>SUM(K964:K1046)</f>
        <v>0</v>
      </c>
    </row>
    <row r="1048" spans="1:12" x14ac:dyDescent="0.2">
      <c r="A1048">
        <v>2887</v>
      </c>
      <c r="B1048">
        <v>0</v>
      </c>
      <c r="C1048">
        <v>6</v>
      </c>
      <c r="D1048">
        <v>11</v>
      </c>
    </row>
    <row r="1049" spans="1:12" x14ac:dyDescent="0.2">
      <c r="G1049" s="7"/>
      <c r="H1049" s="6"/>
      <c r="I1049" s="6"/>
      <c r="J1049" s="40"/>
      <c r="K1049" s="8"/>
      <c r="L1049" s="6"/>
    </row>
    <row r="1050" spans="1:12" ht="16" x14ac:dyDescent="0.2">
      <c r="A1050">
        <v>2888</v>
      </c>
      <c r="B1050">
        <v>14199</v>
      </c>
      <c r="C1050">
        <v>6</v>
      </c>
      <c r="D1050">
        <v>12</v>
      </c>
      <c r="E1050">
        <v>317</v>
      </c>
      <c r="F1050" s="3">
        <v>1</v>
      </c>
      <c r="G1050" s="1" t="s">
        <v>2294</v>
      </c>
      <c r="L1050" s="4">
        <f>L87</f>
        <v>0</v>
      </c>
    </row>
    <row r="1052" spans="1:12" ht="16" x14ac:dyDescent="0.2">
      <c r="A1052">
        <v>2889</v>
      </c>
      <c r="B1052">
        <v>13972</v>
      </c>
      <c r="C1052">
        <v>6</v>
      </c>
      <c r="D1052">
        <v>12</v>
      </c>
      <c r="E1052">
        <v>317</v>
      </c>
      <c r="F1052" s="3">
        <v>2</v>
      </c>
      <c r="G1052" s="1" t="s">
        <v>2295</v>
      </c>
      <c r="L1052" s="4">
        <f>L147</f>
        <v>0</v>
      </c>
    </row>
    <row r="1054" spans="1:12" ht="16" x14ac:dyDescent="0.2">
      <c r="A1054">
        <v>2890</v>
      </c>
      <c r="B1054">
        <v>13454</v>
      </c>
      <c r="C1054">
        <v>6</v>
      </c>
      <c r="D1054">
        <v>12</v>
      </c>
      <c r="E1054">
        <v>317</v>
      </c>
      <c r="F1054" s="3">
        <v>3</v>
      </c>
      <c r="G1054" s="1" t="s">
        <v>2296</v>
      </c>
      <c r="L1054" s="4">
        <f>L197</f>
        <v>0</v>
      </c>
    </row>
    <row r="1056" spans="1:12" ht="16" x14ac:dyDescent="0.2">
      <c r="A1056">
        <v>2891</v>
      </c>
      <c r="B1056">
        <v>13517</v>
      </c>
      <c r="C1056">
        <v>6</v>
      </c>
      <c r="D1056">
        <v>12</v>
      </c>
      <c r="E1056">
        <v>317</v>
      </c>
      <c r="F1056" s="3">
        <v>4</v>
      </c>
      <c r="G1056" s="1" t="s">
        <v>2297</v>
      </c>
      <c r="L1056" s="4">
        <f>L317</f>
        <v>0</v>
      </c>
    </row>
    <row r="1058" spans="1:12" ht="16" x14ac:dyDescent="0.2">
      <c r="A1058">
        <v>2892</v>
      </c>
      <c r="B1058">
        <v>13648</v>
      </c>
      <c r="C1058">
        <v>6</v>
      </c>
      <c r="D1058">
        <v>12</v>
      </c>
      <c r="E1058">
        <v>317</v>
      </c>
      <c r="F1058" s="3">
        <v>5</v>
      </c>
      <c r="G1058" s="1" t="s">
        <v>2116</v>
      </c>
      <c r="L1058" s="4">
        <f>L407</f>
        <v>0</v>
      </c>
    </row>
    <row r="1060" spans="1:12" ht="16" x14ac:dyDescent="0.2">
      <c r="A1060">
        <v>2893</v>
      </c>
      <c r="B1060">
        <v>15142</v>
      </c>
      <c r="C1060">
        <v>6</v>
      </c>
      <c r="D1060">
        <v>12</v>
      </c>
      <c r="E1060">
        <v>317</v>
      </c>
      <c r="F1060" s="3">
        <v>6</v>
      </c>
      <c r="G1060" s="1" t="s">
        <v>2298</v>
      </c>
      <c r="L1060" s="4">
        <f>L477</f>
        <v>0</v>
      </c>
    </row>
    <row r="1062" spans="1:12" ht="16" x14ac:dyDescent="0.2">
      <c r="A1062">
        <v>2894</v>
      </c>
      <c r="B1062">
        <v>15143</v>
      </c>
      <c r="C1062">
        <v>6</v>
      </c>
      <c r="D1062">
        <v>12</v>
      </c>
      <c r="E1062">
        <v>317</v>
      </c>
      <c r="F1062" s="3">
        <v>7</v>
      </c>
      <c r="G1062" s="1" t="s">
        <v>2299</v>
      </c>
      <c r="L1062" s="4">
        <f>L647</f>
        <v>0</v>
      </c>
    </row>
    <row r="1064" spans="1:12" ht="16" x14ac:dyDescent="0.2">
      <c r="A1064">
        <v>2895</v>
      </c>
      <c r="B1064">
        <v>15268</v>
      </c>
      <c r="C1064">
        <v>6</v>
      </c>
      <c r="D1064">
        <v>12</v>
      </c>
      <c r="E1064">
        <v>317</v>
      </c>
      <c r="F1064" s="3">
        <v>8</v>
      </c>
      <c r="G1064" s="1" t="s">
        <v>2300</v>
      </c>
      <c r="L1064" s="4">
        <f>L755</f>
        <v>0</v>
      </c>
    </row>
    <row r="1066" spans="1:12" ht="16" x14ac:dyDescent="0.2">
      <c r="A1066">
        <v>2896</v>
      </c>
      <c r="B1066">
        <v>13735</v>
      </c>
      <c r="C1066">
        <v>6</v>
      </c>
      <c r="D1066">
        <v>12</v>
      </c>
      <c r="E1066">
        <v>317</v>
      </c>
      <c r="F1066" s="3">
        <v>9</v>
      </c>
      <c r="G1066" s="1" t="s">
        <v>2301</v>
      </c>
      <c r="L1066" s="4">
        <f>L819</f>
        <v>0</v>
      </c>
    </row>
    <row r="1068" spans="1:12" ht="16" x14ac:dyDescent="0.2">
      <c r="A1068">
        <v>2897</v>
      </c>
      <c r="B1068">
        <v>15260</v>
      </c>
      <c r="C1068">
        <v>6</v>
      </c>
      <c r="D1068">
        <v>12</v>
      </c>
      <c r="E1068">
        <v>317</v>
      </c>
      <c r="F1068" s="3">
        <v>10</v>
      </c>
      <c r="G1068" s="1" t="s">
        <v>2302</v>
      </c>
      <c r="L1068" s="4">
        <f>L945</f>
        <v>0</v>
      </c>
    </row>
    <row r="1070" spans="1:12" ht="16" x14ac:dyDescent="0.2">
      <c r="A1070">
        <v>2898</v>
      </c>
      <c r="B1070">
        <v>17272</v>
      </c>
      <c r="C1070">
        <v>6</v>
      </c>
      <c r="D1070">
        <v>12</v>
      </c>
      <c r="E1070">
        <v>317</v>
      </c>
      <c r="F1070" s="3">
        <v>11</v>
      </c>
      <c r="G1070" s="1" t="s">
        <v>2303</v>
      </c>
      <c r="L1070" s="4">
        <f>L1047</f>
        <v>0</v>
      </c>
    </row>
    <row r="1072" spans="1:12" ht="20" x14ac:dyDescent="0.25">
      <c r="G1072" s="31" t="s">
        <v>2469</v>
      </c>
      <c r="L1072" s="36">
        <f>SUM(L1050:L1070)</f>
        <v>0</v>
      </c>
    </row>
  </sheetData>
  <sheetProtection algorithmName="SHA-512" hashValue="yfViKL3MAS3SA4uBXROr4/X+9Hm7/OXvBdg1D3P460eVweusJqqk4wq6er9f2rj0LzGo78rbO0jnySSMaTcCdg==" saltValue="ogLeZK4FI4cdr8qN9Xsymw==" spinCount="100000" sheet="1" objects="1" scenarios="1"/>
  <protectedRanges>
    <protectedRange algorithmName="SHA-512" hashValue="cWz3MoC25kEAuWPhFCh8tzpv62RlJ9hSbalkBcMt4cpKW0ZNSnrSVyZgvGlGs2Jsg7KYDRvv05Df5fYxGKqWMg==" saltValue="7R/jfskqCOSbZGAWi/iZkA==" spinCount="100000" sqref="G1072" name="Range1_1"/>
  </protectedRange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7FD9-2E7C-46F3-80C7-A58D063E4C70}">
  <dimension ref="A1:K151"/>
  <sheetViews>
    <sheetView workbookViewId="0">
      <pane ySplit="1" topLeftCell="A121" activePane="bottomLeft" state="frozen"/>
      <selection pane="bottomLeft" activeCell="H153" sqref="H153"/>
    </sheetView>
  </sheetViews>
  <sheetFormatPr baseColWidth="10" defaultColWidth="8.83203125" defaultRowHeight="15" x14ac:dyDescent="0.2"/>
  <cols>
    <col min="1" max="5" width="0" hidden="1" customWidth="1"/>
    <col min="7" max="7" width="76.83203125" style="1" customWidth="1"/>
    <col min="10" max="10" width="25.83203125" style="38" customWidth="1"/>
    <col min="11" max="11" width="30.6640625" style="4" customWidth="1"/>
  </cols>
  <sheetData>
    <row r="1" spans="1:11" ht="16" x14ac:dyDescent="0.2">
      <c r="A1" t="s">
        <v>0</v>
      </c>
      <c r="B1" t="s">
        <v>1</v>
      </c>
      <c r="C1" t="s">
        <v>2</v>
      </c>
      <c r="D1" t="s">
        <v>3</v>
      </c>
      <c r="E1" t="s">
        <v>4</v>
      </c>
      <c r="F1" t="s">
        <v>5</v>
      </c>
      <c r="G1" s="1" t="s">
        <v>6</v>
      </c>
      <c r="H1" t="s">
        <v>7</v>
      </c>
      <c r="I1" t="s">
        <v>8</v>
      </c>
      <c r="J1" s="38" t="s">
        <v>9</v>
      </c>
      <c r="K1" s="4" t="s">
        <v>10</v>
      </c>
    </row>
    <row r="2" spans="1:11" ht="16" x14ac:dyDescent="0.2">
      <c r="A2">
        <v>2899</v>
      </c>
      <c r="B2">
        <v>14739</v>
      </c>
      <c r="C2">
        <v>7</v>
      </c>
      <c r="D2">
        <v>1</v>
      </c>
      <c r="E2">
        <v>318</v>
      </c>
      <c r="G2" s="1" t="s">
        <v>2304</v>
      </c>
    </row>
    <row r="4" spans="1:11" ht="16" x14ac:dyDescent="0.2">
      <c r="A4">
        <v>2900</v>
      </c>
      <c r="B4">
        <v>19105</v>
      </c>
      <c r="C4">
        <v>7</v>
      </c>
      <c r="D4">
        <v>1</v>
      </c>
      <c r="E4">
        <v>318</v>
      </c>
      <c r="G4" s="1" t="s">
        <v>206</v>
      </c>
    </row>
    <row r="6" spans="1:11" ht="16" x14ac:dyDescent="0.2">
      <c r="A6">
        <v>2901</v>
      </c>
      <c r="B6">
        <v>16937</v>
      </c>
      <c r="C6">
        <v>7</v>
      </c>
      <c r="D6">
        <v>1</v>
      </c>
      <c r="E6">
        <v>318</v>
      </c>
      <c r="G6" s="1" t="s">
        <v>914</v>
      </c>
    </row>
    <row r="8" spans="1:11" ht="160" x14ac:dyDescent="0.2">
      <c r="A8">
        <v>2902</v>
      </c>
      <c r="B8">
        <v>16938</v>
      </c>
      <c r="C8">
        <v>7</v>
      </c>
      <c r="D8">
        <v>1</v>
      </c>
      <c r="E8">
        <v>318</v>
      </c>
      <c r="G8" s="1" t="s">
        <v>2305</v>
      </c>
    </row>
    <row r="10" spans="1:11" ht="16" x14ac:dyDescent="0.2">
      <c r="A10">
        <v>2903</v>
      </c>
      <c r="B10">
        <v>16939</v>
      </c>
      <c r="C10">
        <v>7</v>
      </c>
      <c r="D10">
        <v>1</v>
      </c>
      <c r="E10">
        <v>318</v>
      </c>
      <c r="G10" s="1" t="s">
        <v>2306</v>
      </c>
    </row>
    <row r="12" spans="1:11" ht="48" x14ac:dyDescent="0.2">
      <c r="A12">
        <v>2904</v>
      </c>
      <c r="B12">
        <v>16940</v>
      </c>
      <c r="C12">
        <v>7</v>
      </c>
      <c r="D12">
        <v>1</v>
      </c>
      <c r="E12">
        <v>318</v>
      </c>
      <c r="G12" s="1" t="s">
        <v>2307</v>
      </c>
    </row>
    <row r="14" spans="1:11" ht="16" x14ac:dyDescent="0.2">
      <c r="A14">
        <v>2905</v>
      </c>
      <c r="B14">
        <v>16941</v>
      </c>
      <c r="C14">
        <v>7</v>
      </c>
      <c r="D14">
        <v>1</v>
      </c>
      <c r="E14">
        <v>319</v>
      </c>
      <c r="G14" s="1" t="s">
        <v>2308</v>
      </c>
    </row>
    <row r="16" spans="1:11" ht="80" x14ac:dyDescent="0.2">
      <c r="A16">
        <v>2906</v>
      </c>
      <c r="B16">
        <v>16942</v>
      </c>
      <c r="C16">
        <v>7</v>
      </c>
      <c r="D16">
        <v>1</v>
      </c>
      <c r="E16">
        <v>319</v>
      </c>
      <c r="G16" s="1" t="s">
        <v>2309</v>
      </c>
    </row>
    <row r="18" spans="1:7" ht="16" x14ac:dyDescent="0.2">
      <c r="A18">
        <v>2907</v>
      </c>
      <c r="B18">
        <v>16943</v>
      </c>
      <c r="C18">
        <v>7</v>
      </c>
      <c r="D18">
        <v>1</v>
      </c>
      <c r="E18">
        <v>319</v>
      </c>
      <c r="G18" s="1" t="s">
        <v>2310</v>
      </c>
    </row>
    <row r="20" spans="1:7" ht="48" x14ac:dyDescent="0.2">
      <c r="A20">
        <v>2908</v>
      </c>
      <c r="B20">
        <v>16944</v>
      </c>
      <c r="C20">
        <v>7</v>
      </c>
      <c r="D20">
        <v>1</v>
      </c>
      <c r="E20">
        <v>319</v>
      </c>
      <c r="G20" s="1" t="s">
        <v>2311</v>
      </c>
    </row>
    <row r="22" spans="1:7" ht="16" x14ac:dyDescent="0.2">
      <c r="A22">
        <v>2909</v>
      </c>
      <c r="B22">
        <v>16945</v>
      </c>
      <c r="C22">
        <v>7</v>
      </c>
      <c r="D22">
        <v>1</v>
      </c>
      <c r="E22">
        <v>319</v>
      </c>
      <c r="G22" s="1" t="s">
        <v>2312</v>
      </c>
    </row>
    <row r="24" spans="1:7" ht="32" x14ac:dyDescent="0.2">
      <c r="A24">
        <v>2910</v>
      </c>
      <c r="B24">
        <v>16946</v>
      </c>
      <c r="C24">
        <v>7</v>
      </c>
      <c r="D24">
        <v>1</v>
      </c>
      <c r="E24">
        <v>319</v>
      </c>
      <c r="G24" s="1" t="s">
        <v>2313</v>
      </c>
    </row>
    <row r="26" spans="1:7" ht="16" x14ac:dyDescent="0.2">
      <c r="A26">
        <v>2911</v>
      </c>
      <c r="B26">
        <v>16947</v>
      </c>
      <c r="C26">
        <v>7</v>
      </c>
      <c r="D26">
        <v>1</v>
      </c>
      <c r="E26">
        <v>319</v>
      </c>
      <c r="G26" s="1" t="s">
        <v>2314</v>
      </c>
    </row>
    <row r="28" spans="1:7" ht="64" x14ac:dyDescent="0.2">
      <c r="A28">
        <v>2912</v>
      </c>
      <c r="B28">
        <v>16948</v>
      </c>
      <c r="C28">
        <v>7</v>
      </c>
      <c r="D28">
        <v>1</v>
      </c>
      <c r="E28">
        <v>319</v>
      </c>
      <c r="G28" s="1" t="s">
        <v>2315</v>
      </c>
    </row>
    <row r="30" spans="1:7" ht="32" x14ac:dyDescent="0.2">
      <c r="A30">
        <v>2913</v>
      </c>
      <c r="B30">
        <v>16954</v>
      </c>
      <c r="C30">
        <v>7</v>
      </c>
      <c r="D30">
        <v>1</v>
      </c>
      <c r="E30">
        <v>319</v>
      </c>
      <c r="G30" s="1" t="s">
        <v>2316</v>
      </c>
    </row>
    <row r="32" spans="1:7" ht="16" x14ac:dyDescent="0.2">
      <c r="A32">
        <v>2914</v>
      </c>
      <c r="B32">
        <v>16949</v>
      </c>
      <c r="C32">
        <v>7</v>
      </c>
      <c r="D32">
        <v>1</v>
      </c>
      <c r="E32">
        <v>320</v>
      </c>
      <c r="G32" s="1" t="s">
        <v>2317</v>
      </c>
    </row>
    <row r="34" spans="1:11" ht="16" x14ac:dyDescent="0.2">
      <c r="A34">
        <v>2915</v>
      </c>
      <c r="B34">
        <v>17023</v>
      </c>
      <c r="C34">
        <v>7</v>
      </c>
      <c r="D34">
        <v>1</v>
      </c>
      <c r="E34">
        <v>320</v>
      </c>
      <c r="G34" s="1" t="s">
        <v>2318</v>
      </c>
    </row>
    <row r="36" spans="1:11" ht="32" x14ac:dyDescent="0.2">
      <c r="A36">
        <v>2916</v>
      </c>
      <c r="B36">
        <v>17024</v>
      </c>
      <c r="C36">
        <v>7</v>
      </c>
      <c r="D36">
        <v>1</v>
      </c>
      <c r="E36">
        <v>320</v>
      </c>
      <c r="F36">
        <v>1</v>
      </c>
      <c r="G36" s="1" t="s">
        <v>2319</v>
      </c>
      <c r="H36" t="s">
        <v>22</v>
      </c>
      <c r="I36">
        <v>1</v>
      </c>
      <c r="K36" s="4">
        <f>J36*I36</f>
        <v>0</v>
      </c>
    </row>
    <row r="38" spans="1:11" ht="16" x14ac:dyDescent="0.2">
      <c r="A38">
        <v>2917</v>
      </c>
      <c r="B38">
        <v>17027</v>
      </c>
      <c r="C38">
        <v>7</v>
      </c>
      <c r="D38">
        <v>1</v>
      </c>
      <c r="E38">
        <v>320</v>
      </c>
      <c r="F38">
        <v>2</v>
      </c>
      <c r="G38" s="1" t="s">
        <v>2320</v>
      </c>
      <c r="H38" t="s">
        <v>22</v>
      </c>
      <c r="I38">
        <v>1</v>
      </c>
      <c r="K38" s="4">
        <f t="shared" ref="K38:K100" si="0">J38*I38</f>
        <v>0</v>
      </c>
    </row>
    <row r="40" spans="1:11" ht="16" x14ac:dyDescent="0.2">
      <c r="A40">
        <v>2918</v>
      </c>
      <c r="B40">
        <v>17028</v>
      </c>
      <c r="C40">
        <v>7</v>
      </c>
      <c r="D40">
        <v>1</v>
      </c>
      <c r="E40">
        <v>320</v>
      </c>
      <c r="F40">
        <v>3</v>
      </c>
      <c r="G40" s="1" t="s">
        <v>2321</v>
      </c>
      <c r="H40" t="s">
        <v>22</v>
      </c>
      <c r="I40">
        <v>1</v>
      </c>
      <c r="K40" s="4">
        <f t="shared" si="0"/>
        <v>0</v>
      </c>
    </row>
    <row r="42" spans="1:11" ht="16" x14ac:dyDescent="0.2">
      <c r="A42">
        <v>2919</v>
      </c>
      <c r="B42">
        <v>17080</v>
      </c>
      <c r="C42">
        <v>7</v>
      </c>
      <c r="D42">
        <v>1</v>
      </c>
      <c r="E42">
        <v>320</v>
      </c>
      <c r="G42" s="1" t="s">
        <v>2322</v>
      </c>
    </row>
    <row r="44" spans="1:11" ht="48" x14ac:dyDescent="0.2">
      <c r="A44">
        <v>2920</v>
      </c>
      <c r="B44">
        <v>17081</v>
      </c>
      <c r="C44">
        <v>7</v>
      </c>
      <c r="D44">
        <v>1</v>
      </c>
      <c r="E44">
        <v>320</v>
      </c>
      <c r="F44">
        <v>4</v>
      </c>
      <c r="G44" s="1" t="s">
        <v>2323</v>
      </c>
      <c r="H44" t="s">
        <v>22</v>
      </c>
      <c r="I44">
        <v>1</v>
      </c>
      <c r="K44" s="4">
        <f t="shared" si="0"/>
        <v>0</v>
      </c>
    </row>
    <row r="46" spans="1:11" ht="16" x14ac:dyDescent="0.2">
      <c r="A46">
        <v>2921</v>
      </c>
      <c r="B46">
        <v>17082</v>
      </c>
      <c r="C46">
        <v>7</v>
      </c>
      <c r="D46">
        <v>1</v>
      </c>
      <c r="E46">
        <v>320</v>
      </c>
      <c r="F46">
        <v>5</v>
      </c>
      <c r="G46" s="1" t="s">
        <v>2320</v>
      </c>
      <c r="H46" t="s">
        <v>22</v>
      </c>
      <c r="I46">
        <v>1</v>
      </c>
      <c r="K46" s="4">
        <f t="shared" si="0"/>
        <v>0</v>
      </c>
    </row>
    <row r="48" spans="1:11" ht="16" x14ac:dyDescent="0.2">
      <c r="A48">
        <v>2922</v>
      </c>
      <c r="B48">
        <v>17083</v>
      </c>
      <c r="C48">
        <v>7</v>
      </c>
      <c r="D48">
        <v>1</v>
      </c>
      <c r="E48">
        <v>320</v>
      </c>
      <c r="F48">
        <v>6</v>
      </c>
      <c r="G48" s="1" t="s">
        <v>2321</v>
      </c>
      <c r="H48" t="s">
        <v>22</v>
      </c>
      <c r="I48">
        <v>1</v>
      </c>
      <c r="K48" s="4">
        <f t="shared" si="0"/>
        <v>0</v>
      </c>
    </row>
    <row r="50" spans="1:11" ht="16" x14ac:dyDescent="0.2">
      <c r="A50">
        <v>2923</v>
      </c>
      <c r="B50">
        <v>17015</v>
      </c>
      <c r="C50">
        <v>7</v>
      </c>
      <c r="D50">
        <v>1</v>
      </c>
      <c r="E50">
        <v>320</v>
      </c>
      <c r="G50" s="1" t="s">
        <v>2324</v>
      </c>
    </row>
    <row r="52" spans="1:11" ht="48" x14ac:dyDescent="0.2">
      <c r="A52">
        <v>2924</v>
      </c>
      <c r="B52">
        <v>17016</v>
      </c>
      <c r="C52">
        <v>7</v>
      </c>
      <c r="D52">
        <v>1</v>
      </c>
      <c r="E52">
        <v>320</v>
      </c>
      <c r="F52">
        <v>7</v>
      </c>
      <c r="G52" s="1" t="s">
        <v>2325</v>
      </c>
      <c r="H52" t="s">
        <v>22</v>
      </c>
      <c r="I52">
        <v>1</v>
      </c>
      <c r="K52" s="4">
        <f t="shared" si="0"/>
        <v>0</v>
      </c>
    </row>
    <row r="54" spans="1:11" ht="16" x14ac:dyDescent="0.2">
      <c r="A54">
        <v>2925</v>
      </c>
      <c r="B54">
        <v>17017</v>
      </c>
      <c r="C54">
        <v>7</v>
      </c>
      <c r="D54">
        <v>1</v>
      </c>
      <c r="E54">
        <v>320</v>
      </c>
      <c r="F54">
        <v>8</v>
      </c>
      <c r="G54" s="1" t="s">
        <v>2320</v>
      </c>
      <c r="H54" t="s">
        <v>22</v>
      </c>
      <c r="I54">
        <v>1</v>
      </c>
      <c r="K54" s="4">
        <f t="shared" si="0"/>
        <v>0</v>
      </c>
    </row>
    <row r="56" spans="1:11" ht="16" x14ac:dyDescent="0.2">
      <c r="A56">
        <v>2926</v>
      </c>
      <c r="B56">
        <v>17018</v>
      </c>
      <c r="C56">
        <v>7</v>
      </c>
      <c r="D56">
        <v>1</v>
      </c>
      <c r="E56">
        <v>320</v>
      </c>
      <c r="F56">
        <v>9</v>
      </c>
      <c r="G56" s="1" t="s">
        <v>2321</v>
      </c>
      <c r="H56" t="s">
        <v>22</v>
      </c>
      <c r="I56">
        <v>1</v>
      </c>
      <c r="K56" s="4">
        <f t="shared" si="0"/>
        <v>0</v>
      </c>
    </row>
    <row r="58" spans="1:11" ht="16" x14ac:dyDescent="0.2">
      <c r="A58">
        <v>2927</v>
      </c>
      <c r="B58">
        <v>16959</v>
      </c>
      <c r="C58">
        <v>7</v>
      </c>
      <c r="D58">
        <v>1</v>
      </c>
      <c r="E58">
        <v>320</v>
      </c>
      <c r="G58" s="1" t="s">
        <v>2326</v>
      </c>
    </row>
    <row r="60" spans="1:11" ht="48" x14ac:dyDescent="0.2">
      <c r="A60">
        <v>2928</v>
      </c>
      <c r="B60">
        <v>16960</v>
      </c>
      <c r="C60">
        <v>7</v>
      </c>
      <c r="D60">
        <v>1</v>
      </c>
      <c r="E60">
        <v>320</v>
      </c>
      <c r="F60">
        <v>10</v>
      </c>
      <c r="G60" s="1" t="s">
        <v>2508</v>
      </c>
      <c r="H60" t="s">
        <v>22</v>
      </c>
      <c r="I60">
        <v>1</v>
      </c>
      <c r="K60" s="4">
        <f t="shared" si="0"/>
        <v>0</v>
      </c>
    </row>
    <row r="62" spans="1:11" ht="16" x14ac:dyDescent="0.2">
      <c r="A62">
        <v>2929</v>
      </c>
      <c r="B62">
        <v>16961</v>
      </c>
      <c r="C62">
        <v>7</v>
      </c>
      <c r="D62">
        <v>1</v>
      </c>
      <c r="E62">
        <v>320</v>
      </c>
      <c r="F62">
        <v>11</v>
      </c>
      <c r="G62" s="1" t="s">
        <v>2320</v>
      </c>
      <c r="H62" t="s">
        <v>22</v>
      </c>
      <c r="I62">
        <v>1</v>
      </c>
      <c r="K62" s="4">
        <f t="shared" si="0"/>
        <v>0</v>
      </c>
    </row>
    <row r="64" spans="1:11" ht="16" x14ac:dyDescent="0.2">
      <c r="A64">
        <v>2930</v>
      </c>
      <c r="B64">
        <v>16962</v>
      </c>
      <c r="C64">
        <v>7</v>
      </c>
      <c r="D64">
        <v>1</v>
      </c>
      <c r="E64">
        <v>320</v>
      </c>
      <c r="F64">
        <v>12</v>
      </c>
      <c r="G64" s="1" t="s">
        <v>2321</v>
      </c>
      <c r="H64" t="s">
        <v>22</v>
      </c>
      <c r="I64">
        <v>1</v>
      </c>
      <c r="K64" s="4">
        <f t="shared" si="0"/>
        <v>0</v>
      </c>
    </row>
    <row r="66" spans="1:11" ht="16" x14ac:dyDescent="0.2">
      <c r="A66">
        <v>2931</v>
      </c>
      <c r="B66">
        <v>16963</v>
      </c>
      <c r="C66">
        <v>7</v>
      </c>
      <c r="D66">
        <v>1</v>
      </c>
      <c r="E66">
        <v>321</v>
      </c>
      <c r="G66" s="1" t="s">
        <v>2327</v>
      </c>
    </row>
    <row r="68" spans="1:11" ht="48" x14ac:dyDescent="0.2">
      <c r="A68">
        <v>2932</v>
      </c>
      <c r="B68">
        <v>16964</v>
      </c>
      <c r="C68">
        <v>7</v>
      </c>
      <c r="D68">
        <v>1</v>
      </c>
      <c r="E68">
        <v>321</v>
      </c>
      <c r="F68">
        <v>13</v>
      </c>
      <c r="G68" s="1" t="s">
        <v>2328</v>
      </c>
      <c r="H68" t="s">
        <v>22</v>
      </c>
      <c r="I68">
        <v>1</v>
      </c>
      <c r="K68" s="4">
        <f t="shared" si="0"/>
        <v>0</v>
      </c>
    </row>
    <row r="70" spans="1:11" ht="16" x14ac:dyDescent="0.2">
      <c r="A70">
        <v>2933</v>
      </c>
      <c r="B70">
        <v>16965</v>
      </c>
      <c r="C70">
        <v>7</v>
      </c>
      <c r="D70">
        <v>1</v>
      </c>
      <c r="E70">
        <v>321</v>
      </c>
      <c r="F70">
        <v>14</v>
      </c>
      <c r="G70" s="1" t="s">
        <v>2320</v>
      </c>
      <c r="H70" t="s">
        <v>22</v>
      </c>
      <c r="I70">
        <v>1</v>
      </c>
      <c r="K70" s="4">
        <f t="shared" si="0"/>
        <v>0</v>
      </c>
    </row>
    <row r="72" spans="1:11" ht="16" x14ac:dyDescent="0.2">
      <c r="A72">
        <v>2934</v>
      </c>
      <c r="B72">
        <v>16966</v>
      </c>
      <c r="C72">
        <v>7</v>
      </c>
      <c r="D72">
        <v>1</v>
      </c>
      <c r="E72">
        <v>321</v>
      </c>
      <c r="F72">
        <v>15</v>
      </c>
      <c r="G72" s="1" t="s">
        <v>2321</v>
      </c>
      <c r="H72" t="s">
        <v>22</v>
      </c>
      <c r="I72">
        <v>1</v>
      </c>
      <c r="K72" s="4">
        <f t="shared" si="0"/>
        <v>0</v>
      </c>
    </row>
    <row r="74" spans="1:11" ht="16" x14ac:dyDescent="0.2">
      <c r="A74">
        <v>2935</v>
      </c>
      <c r="B74">
        <v>16967</v>
      </c>
      <c r="C74">
        <v>7</v>
      </c>
      <c r="D74">
        <v>1</v>
      </c>
      <c r="E74">
        <v>321</v>
      </c>
      <c r="G74" s="1" t="s">
        <v>2329</v>
      </c>
    </row>
    <row r="76" spans="1:11" ht="48" x14ac:dyDescent="0.2">
      <c r="A76">
        <v>2936</v>
      </c>
      <c r="B76">
        <v>16968</v>
      </c>
      <c r="C76">
        <v>7</v>
      </c>
      <c r="D76">
        <v>1</v>
      </c>
      <c r="E76">
        <v>321</v>
      </c>
      <c r="F76">
        <v>16</v>
      </c>
      <c r="G76" s="1" t="s">
        <v>2330</v>
      </c>
      <c r="H76" t="s">
        <v>22</v>
      </c>
      <c r="I76">
        <v>1</v>
      </c>
      <c r="K76" s="4">
        <f t="shared" si="0"/>
        <v>0</v>
      </c>
    </row>
    <row r="78" spans="1:11" ht="16" x14ac:dyDescent="0.2">
      <c r="A78">
        <v>2937</v>
      </c>
      <c r="B78">
        <v>16969</v>
      </c>
      <c r="C78">
        <v>7</v>
      </c>
      <c r="D78">
        <v>1</v>
      </c>
      <c r="E78">
        <v>321</v>
      </c>
      <c r="F78">
        <v>17</v>
      </c>
      <c r="G78" s="1" t="s">
        <v>2320</v>
      </c>
      <c r="H78" t="s">
        <v>22</v>
      </c>
      <c r="I78">
        <v>1</v>
      </c>
      <c r="K78" s="4">
        <f t="shared" si="0"/>
        <v>0</v>
      </c>
    </row>
    <row r="80" spans="1:11" ht="16" x14ac:dyDescent="0.2">
      <c r="A80">
        <v>2938</v>
      </c>
      <c r="B80">
        <v>16970</v>
      </c>
      <c r="C80">
        <v>7</v>
      </c>
      <c r="D80">
        <v>1</v>
      </c>
      <c r="E80">
        <v>321</v>
      </c>
      <c r="F80">
        <v>18</v>
      </c>
      <c r="G80" s="1" t="s">
        <v>2321</v>
      </c>
      <c r="H80" t="s">
        <v>22</v>
      </c>
      <c r="I80">
        <v>1</v>
      </c>
      <c r="K80" s="4">
        <f t="shared" si="0"/>
        <v>0</v>
      </c>
    </row>
    <row r="82" spans="1:11" ht="16" x14ac:dyDescent="0.2">
      <c r="A82">
        <v>2939</v>
      </c>
      <c r="B82">
        <v>17010</v>
      </c>
      <c r="C82">
        <v>7</v>
      </c>
      <c r="D82">
        <v>1</v>
      </c>
      <c r="E82">
        <v>321</v>
      </c>
      <c r="G82" s="1" t="s">
        <v>2331</v>
      </c>
    </row>
    <row r="84" spans="1:11" ht="48" x14ac:dyDescent="0.2">
      <c r="A84">
        <v>2940</v>
      </c>
      <c r="B84">
        <v>17011</v>
      </c>
      <c r="C84">
        <v>7</v>
      </c>
      <c r="D84">
        <v>1</v>
      </c>
      <c r="E84">
        <v>321</v>
      </c>
      <c r="F84">
        <v>19</v>
      </c>
      <c r="G84" s="1" t="s">
        <v>2332</v>
      </c>
      <c r="H84" t="s">
        <v>22</v>
      </c>
      <c r="I84">
        <v>1</v>
      </c>
      <c r="K84" s="4">
        <f t="shared" si="0"/>
        <v>0</v>
      </c>
    </row>
    <row r="86" spans="1:11" ht="16" x14ac:dyDescent="0.2">
      <c r="A86">
        <v>2941</v>
      </c>
      <c r="B86">
        <v>17012</v>
      </c>
      <c r="C86">
        <v>7</v>
      </c>
      <c r="D86">
        <v>1</v>
      </c>
      <c r="E86">
        <v>321</v>
      </c>
      <c r="F86">
        <v>20</v>
      </c>
      <c r="G86" s="1" t="s">
        <v>2320</v>
      </c>
      <c r="H86" t="s">
        <v>22</v>
      </c>
      <c r="I86">
        <v>1</v>
      </c>
      <c r="K86" s="4">
        <f t="shared" si="0"/>
        <v>0</v>
      </c>
    </row>
    <row r="88" spans="1:11" ht="16" x14ac:dyDescent="0.2">
      <c r="A88">
        <v>2942</v>
      </c>
      <c r="B88">
        <v>17013</v>
      </c>
      <c r="C88">
        <v>7</v>
      </c>
      <c r="D88">
        <v>1</v>
      </c>
      <c r="E88">
        <v>321</v>
      </c>
      <c r="F88">
        <v>21</v>
      </c>
      <c r="G88" s="1" t="s">
        <v>2321</v>
      </c>
      <c r="H88" t="s">
        <v>22</v>
      </c>
      <c r="I88">
        <v>1</v>
      </c>
      <c r="K88" s="4">
        <f t="shared" si="0"/>
        <v>0</v>
      </c>
    </row>
    <row r="90" spans="1:11" ht="16" x14ac:dyDescent="0.2">
      <c r="A90">
        <v>2943</v>
      </c>
      <c r="B90">
        <v>19026</v>
      </c>
      <c r="C90">
        <v>7</v>
      </c>
      <c r="D90">
        <v>1</v>
      </c>
      <c r="E90">
        <v>321</v>
      </c>
      <c r="G90" s="1" t="s">
        <v>2333</v>
      </c>
    </row>
    <row r="92" spans="1:11" ht="48" x14ac:dyDescent="0.2">
      <c r="A92">
        <v>2944</v>
      </c>
      <c r="B92">
        <v>19030</v>
      </c>
      <c r="C92">
        <v>7</v>
      </c>
      <c r="D92">
        <v>1</v>
      </c>
      <c r="E92">
        <v>321</v>
      </c>
      <c r="F92">
        <v>22</v>
      </c>
      <c r="G92" s="1" t="s">
        <v>2334</v>
      </c>
      <c r="H92" t="s">
        <v>22</v>
      </c>
      <c r="I92">
        <v>1</v>
      </c>
      <c r="K92" s="4">
        <f t="shared" si="0"/>
        <v>0</v>
      </c>
    </row>
    <row r="94" spans="1:11" ht="16" x14ac:dyDescent="0.2">
      <c r="A94">
        <v>2945</v>
      </c>
      <c r="B94">
        <v>19031</v>
      </c>
      <c r="C94">
        <v>7</v>
      </c>
      <c r="D94">
        <v>1</v>
      </c>
      <c r="E94">
        <v>321</v>
      </c>
      <c r="F94">
        <v>23</v>
      </c>
      <c r="G94" s="1" t="s">
        <v>2320</v>
      </c>
      <c r="H94" t="s">
        <v>22</v>
      </c>
      <c r="I94">
        <v>1</v>
      </c>
      <c r="K94" s="4">
        <f t="shared" si="0"/>
        <v>0</v>
      </c>
    </row>
    <row r="96" spans="1:11" ht="16" x14ac:dyDescent="0.2">
      <c r="A96">
        <v>2946</v>
      </c>
      <c r="B96">
        <v>19032</v>
      </c>
      <c r="C96">
        <v>7</v>
      </c>
      <c r="D96">
        <v>1</v>
      </c>
      <c r="E96">
        <v>321</v>
      </c>
      <c r="F96">
        <v>24</v>
      </c>
      <c r="G96" s="1" t="s">
        <v>2321</v>
      </c>
      <c r="H96" t="s">
        <v>22</v>
      </c>
      <c r="I96">
        <v>1</v>
      </c>
      <c r="K96" s="4">
        <f t="shared" si="0"/>
        <v>0</v>
      </c>
    </row>
    <row r="98" spans="1:11" ht="16" x14ac:dyDescent="0.2">
      <c r="A98">
        <v>2947</v>
      </c>
      <c r="B98">
        <v>19027</v>
      </c>
      <c r="C98">
        <v>7</v>
      </c>
      <c r="D98">
        <v>1</v>
      </c>
      <c r="E98">
        <v>322</v>
      </c>
      <c r="G98" s="1" t="s">
        <v>2335</v>
      </c>
    </row>
    <row r="100" spans="1:11" ht="48" x14ac:dyDescent="0.2">
      <c r="A100">
        <v>2948</v>
      </c>
      <c r="B100">
        <v>19034</v>
      </c>
      <c r="C100">
        <v>7</v>
      </c>
      <c r="D100">
        <v>1</v>
      </c>
      <c r="E100">
        <v>322</v>
      </c>
      <c r="F100">
        <v>25</v>
      </c>
      <c r="G100" s="1" t="s">
        <v>2336</v>
      </c>
      <c r="H100" t="s">
        <v>22</v>
      </c>
      <c r="I100">
        <v>1</v>
      </c>
      <c r="K100" s="4">
        <f t="shared" si="0"/>
        <v>0</v>
      </c>
    </row>
    <row r="102" spans="1:11" ht="16" x14ac:dyDescent="0.2">
      <c r="A102">
        <v>2949</v>
      </c>
      <c r="B102">
        <v>19035</v>
      </c>
      <c r="C102">
        <v>7</v>
      </c>
      <c r="D102">
        <v>1</v>
      </c>
      <c r="E102">
        <v>322</v>
      </c>
      <c r="F102">
        <v>26</v>
      </c>
      <c r="G102" s="1" t="s">
        <v>2337</v>
      </c>
      <c r="H102" t="s">
        <v>22</v>
      </c>
      <c r="I102">
        <v>1</v>
      </c>
      <c r="K102" s="4">
        <f t="shared" ref="K102:K148" si="1">J102*I102</f>
        <v>0</v>
      </c>
    </row>
    <row r="104" spans="1:11" ht="16" x14ac:dyDescent="0.2">
      <c r="A104">
        <v>2950</v>
      </c>
      <c r="B104">
        <v>19036</v>
      </c>
      <c r="C104">
        <v>7</v>
      </c>
      <c r="D104">
        <v>1</v>
      </c>
      <c r="E104">
        <v>322</v>
      </c>
      <c r="F104">
        <v>27</v>
      </c>
      <c r="G104" s="1" t="s">
        <v>2321</v>
      </c>
      <c r="H104" t="s">
        <v>22</v>
      </c>
      <c r="I104">
        <v>1</v>
      </c>
      <c r="K104" s="4">
        <f t="shared" si="1"/>
        <v>0</v>
      </c>
    </row>
    <row r="106" spans="1:11" ht="16" x14ac:dyDescent="0.2">
      <c r="A106">
        <v>2951</v>
      </c>
      <c r="B106">
        <v>19029</v>
      </c>
      <c r="C106">
        <v>7</v>
      </c>
      <c r="D106">
        <v>1</v>
      </c>
      <c r="E106">
        <v>322</v>
      </c>
      <c r="G106" s="1" t="s">
        <v>2338</v>
      </c>
    </row>
    <row r="108" spans="1:11" ht="48" x14ac:dyDescent="0.2">
      <c r="A108">
        <v>2952</v>
      </c>
      <c r="B108">
        <v>19038</v>
      </c>
      <c r="C108">
        <v>7</v>
      </c>
      <c r="D108">
        <v>1</v>
      </c>
      <c r="E108">
        <v>322</v>
      </c>
      <c r="F108">
        <v>28</v>
      </c>
      <c r="G108" s="1" t="s">
        <v>2507</v>
      </c>
      <c r="H108" t="s">
        <v>22</v>
      </c>
      <c r="I108">
        <v>1</v>
      </c>
      <c r="K108" s="4">
        <f t="shared" si="1"/>
        <v>0</v>
      </c>
    </row>
    <row r="110" spans="1:11" ht="16" x14ac:dyDescent="0.2">
      <c r="A110">
        <v>2953</v>
      </c>
      <c r="B110">
        <v>19039</v>
      </c>
      <c r="C110">
        <v>7</v>
      </c>
      <c r="D110">
        <v>1</v>
      </c>
      <c r="E110">
        <v>322</v>
      </c>
      <c r="F110">
        <v>29</v>
      </c>
      <c r="G110" s="1" t="s">
        <v>2320</v>
      </c>
      <c r="H110" t="s">
        <v>22</v>
      </c>
      <c r="I110">
        <v>1</v>
      </c>
      <c r="K110" s="4">
        <f t="shared" si="1"/>
        <v>0</v>
      </c>
    </row>
    <row r="112" spans="1:11" ht="16" x14ac:dyDescent="0.2">
      <c r="A112">
        <v>2954</v>
      </c>
      <c r="B112">
        <v>19040</v>
      </c>
      <c r="C112">
        <v>7</v>
      </c>
      <c r="D112">
        <v>1</v>
      </c>
      <c r="E112">
        <v>322</v>
      </c>
      <c r="F112">
        <v>30</v>
      </c>
      <c r="G112" s="1" t="s">
        <v>2321</v>
      </c>
      <c r="H112" t="s">
        <v>22</v>
      </c>
      <c r="I112">
        <v>1</v>
      </c>
      <c r="K112" s="4">
        <f t="shared" si="1"/>
        <v>0</v>
      </c>
    </row>
    <row r="114" spans="1:11" ht="16" x14ac:dyDescent="0.2">
      <c r="A114">
        <v>2955</v>
      </c>
      <c r="B114">
        <v>19083</v>
      </c>
      <c r="C114">
        <v>7</v>
      </c>
      <c r="D114">
        <v>1</v>
      </c>
      <c r="E114">
        <v>322</v>
      </c>
      <c r="G114" s="1" t="s">
        <v>2339</v>
      </c>
    </row>
    <row r="116" spans="1:11" ht="48" x14ac:dyDescent="0.2">
      <c r="A116">
        <v>2956</v>
      </c>
      <c r="B116">
        <v>19084</v>
      </c>
      <c r="C116">
        <v>7</v>
      </c>
      <c r="D116">
        <v>1</v>
      </c>
      <c r="E116">
        <v>322</v>
      </c>
      <c r="F116">
        <v>31</v>
      </c>
      <c r="G116" s="1" t="s">
        <v>2340</v>
      </c>
      <c r="H116" t="s">
        <v>22</v>
      </c>
      <c r="I116">
        <v>1</v>
      </c>
      <c r="K116" s="4">
        <f t="shared" si="1"/>
        <v>0</v>
      </c>
    </row>
    <row r="118" spans="1:11" ht="16" x14ac:dyDescent="0.2">
      <c r="A118">
        <v>2957</v>
      </c>
      <c r="B118">
        <v>19085</v>
      </c>
      <c r="C118">
        <v>7</v>
      </c>
      <c r="D118">
        <v>1</v>
      </c>
      <c r="E118">
        <v>322</v>
      </c>
      <c r="F118">
        <v>32</v>
      </c>
      <c r="G118" s="1" t="s">
        <v>2320</v>
      </c>
      <c r="H118" t="s">
        <v>22</v>
      </c>
      <c r="I118">
        <v>1</v>
      </c>
      <c r="K118" s="4">
        <f t="shared" si="1"/>
        <v>0</v>
      </c>
    </row>
    <row r="120" spans="1:11" ht="16" x14ac:dyDescent="0.2">
      <c r="A120">
        <v>2958</v>
      </c>
      <c r="B120">
        <v>19086</v>
      </c>
      <c r="C120">
        <v>7</v>
      </c>
      <c r="D120">
        <v>1</v>
      </c>
      <c r="E120">
        <v>322</v>
      </c>
      <c r="F120">
        <v>33</v>
      </c>
      <c r="G120" s="1" t="s">
        <v>2321</v>
      </c>
      <c r="H120" t="s">
        <v>22</v>
      </c>
      <c r="I120">
        <v>1</v>
      </c>
      <c r="K120" s="4">
        <f t="shared" si="1"/>
        <v>0</v>
      </c>
    </row>
    <row r="122" spans="1:11" ht="16" x14ac:dyDescent="0.2">
      <c r="A122">
        <v>2955</v>
      </c>
      <c r="B122">
        <v>19083</v>
      </c>
      <c r="C122">
        <v>7</v>
      </c>
      <c r="D122">
        <v>1</v>
      </c>
      <c r="E122">
        <v>322</v>
      </c>
      <c r="G122" s="1" t="s">
        <v>2505</v>
      </c>
    </row>
    <row r="124" spans="1:11" ht="48" x14ac:dyDescent="0.2">
      <c r="A124">
        <v>2956</v>
      </c>
      <c r="B124">
        <v>19084</v>
      </c>
      <c r="C124">
        <v>7</v>
      </c>
      <c r="D124">
        <v>1</v>
      </c>
      <c r="E124">
        <v>322</v>
      </c>
      <c r="F124">
        <v>34</v>
      </c>
      <c r="G124" s="1" t="s">
        <v>2506</v>
      </c>
      <c r="H124" t="s">
        <v>22</v>
      </c>
      <c r="I124">
        <v>1</v>
      </c>
      <c r="K124" s="4">
        <f t="shared" ref="K124" si="2">J124*I124</f>
        <v>0</v>
      </c>
    </row>
    <row r="126" spans="1:11" ht="16" x14ac:dyDescent="0.2">
      <c r="A126">
        <v>2957</v>
      </c>
      <c r="B126">
        <v>19085</v>
      </c>
      <c r="C126">
        <v>7</v>
      </c>
      <c r="D126">
        <v>1</v>
      </c>
      <c r="E126">
        <v>322</v>
      </c>
      <c r="F126">
        <v>35</v>
      </c>
      <c r="G126" s="1" t="s">
        <v>2320</v>
      </c>
      <c r="H126" t="s">
        <v>22</v>
      </c>
      <c r="I126">
        <v>1</v>
      </c>
      <c r="K126" s="4">
        <f t="shared" ref="K126" si="3">J126*I126</f>
        <v>0</v>
      </c>
    </row>
    <row r="128" spans="1:11" ht="16" x14ac:dyDescent="0.2">
      <c r="A128">
        <v>2958</v>
      </c>
      <c r="B128">
        <v>19086</v>
      </c>
      <c r="C128">
        <v>7</v>
      </c>
      <c r="D128">
        <v>1</v>
      </c>
      <c r="E128">
        <v>322</v>
      </c>
      <c r="F128">
        <v>36</v>
      </c>
      <c r="G128" s="1" t="s">
        <v>2321</v>
      </c>
      <c r="H128" t="s">
        <v>22</v>
      </c>
      <c r="I128">
        <v>1</v>
      </c>
      <c r="K128" s="4">
        <f t="shared" ref="K128" si="4">J128*I128</f>
        <v>0</v>
      </c>
    </row>
    <row r="130" spans="1:11" ht="16" x14ac:dyDescent="0.2">
      <c r="A130">
        <v>2959</v>
      </c>
      <c r="B130">
        <v>14740</v>
      </c>
      <c r="C130">
        <v>7</v>
      </c>
      <c r="D130">
        <v>1</v>
      </c>
      <c r="E130">
        <v>323</v>
      </c>
      <c r="G130" s="1" t="s">
        <v>2341</v>
      </c>
    </row>
    <row r="132" spans="1:11" ht="16" x14ac:dyDescent="0.2">
      <c r="A132">
        <v>2960</v>
      </c>
      <c r="B132">
        <v>19088</v>
      </c>
      <c r="C132">
        <v>7</v>
      </c>
      <c r="D132">
        <v>1</v>
      </c>
      <c r="E132">
        <v>323</v>
      </c>
      <c r="G132" s="1" t="s">
        <v>2342</v>
      </c>
    </row>
    <row r="134" spans="1:11" ht="48" x14ac:dyDescent="0.2">
      <c r="A134">
        <v>2961</v>
      </c>
      <c r="B134">
        <v>19089</v>
      </c>
      <c r="C134">
        <v>7</v>
      </c>
      <c r="D134">
        <v>1</v>
      </c>
      <c r="E134">
        <v>323</v>
      </c>
      <c r="F134">
        <v>37</v>
      </c>
      <c r="G134" s="1" t="s">
        <v>2343</v>
      </c>
      <c r="H134" t="s">
        <v>22</v>
      </c>
      <c r="I134">
        <v>1</v>
      </c>
      <c r="K134" s="4">
        <f t="shared" si="1"/>
        <v>0</v>
      </c>
    </row>
    <row r="136" spans="1:11" ht="16" x14ac:dyDescent="0.2">
      <c r="A136">
        <v>2962</v>
      </c>
      <c r="B136">
        <v>19090</v>
      </c>
      <c r="C136">
        <v>7</v>
      </c>
      <c r="D136">
        <v>1</v>
      </c>
      <c r="E136">
        <v>323</v>
      </c>
      <c r="F136">
        <v>38</v>
      </c>
      <c r="G136" s="1" t="s">
        <v>2320</v>
      </c>
      <c r="H136" t="s">
        <v>22</v>
      </c>
      <c r="I136">
        <v>1</v>
      </c>
      <c r="K136" s="4">
        <f t="shared" si="1"/>
        <v>0</v>
      </c>
    </row>
    <row r="138" spans="1:11" ht="16" x14ac:dyDescent="0.2">
      <c r="A138">
        <v>2963</v>
      </c>
      <c r="B138">
        <v>19091</v>
      </c>
      <c r="C138">
        <v>7</v>
      </c>
      <c r="D138">
        <v>1</v>
      </c>
      <c r="E138">
        <v>323</v>
      </c>
      <c r="F138">
        <v>39</v>
      </c>
      <c r="G138" s="1" t="s">
        <v>2321</v>
      </c>
      <c r="H138" t="s">
        <v>22</v>
      </c>
      <c r="I138">
        <v>1</v>
      </c>
      <c r="K138" s="4">
        <f t="shared" si="1"/>
        <v>0</v>
      </c>
    </row>
    <row r="140" spans="1:11" ht="16" x14ac:dyDescent="0.2">
      <c r="A140">
        <v>2964</v>
      </c>
      <c r="B140">
        <v>17007</v>
      </c>
      <c r="C140">
        <v>7</v>
      </c>
      <c r="D140">
        <v>1</v>
      </c>
      <c r="E140">
        <v>323</v>
      </c>
      <c r="G140" s="1" t="s">
        <v>2344</v>
      </c>
    </row>
    <row r="142" spans="1:11" ht="16" x14ac:dyDescent="0.2">
      <c r="A142">
        <v>2965</v>
      </c>
      <c r="B142">
        <v>16971</v>
      </c>
      <c r="C142">
        <v>7</v>
      </c>
      <c r="D142">
        <v>1</v>
      </c>
      <c r="E142">
        <v>323</v>
      </c>
      <c r="G142" s="1" t="s">
        <v>2345</v>
      </c>
    </row>
    <row r="144" spans="1:11" ht="32" x14ac:dyDescent="0.2">
      <c r="A144">
        <v>2966</v>
      </c>
      <c r="B144">
        <v>16972</v>
      </c>
      <c r="C144">
        <v>7</v>
      </c>
      <c r="D144">
        <v>1</v>
      </c>
      <c r="E144">
        <v>323</v>
      </c>
      <c r="F144">
        <v>40</v>
      </c>
      <c r="G144" s="1" t="s">
        <v>2346</v>
      </c>
      <c r="H144" t="s">
        <v>22</v>
      </c>
      <c r="I144">
        <v>1</v>
      </c>
      <c r="K144" s="4">
        <f t="shared" si="1"/>
        <v>0</v>
      </c>
    </row>
    <row r="146" spans="1:11" ht="16" x14ac:dyDescent="0.2">
      <c r="A146">
        <v>2967</v>
      </c>
      <c r="B146">
        <v>16973</v>
      </c>
      <c r="C146">
        <v>7</v>
      </c>
      <c r="D146">
        <v>1</v>
      </c>
      <c r="E146">
        <v>323</v>
      </c>
      <c r="F146">
        <v>41</v>
      </c>
      <c r="G146" s="1" t="s">
        <v>2320</v>
      </c>
      <c r="H146" t="s">
        <v>22</v>
      </c>
      <c r="I146">
        <v>1</v>
      </c>
      <c r="K146" s="4">
        <f t="shared" si="1"/>
        <v>0</v>
      </c>
    </row>
    <row r="148" spans="1:11" ht="16" x14ac:dyDescent="0.2">
      <c r="A148">
        <v>2968</v>
      </c>
      <c r="B148">
        <v>16974</v>
      </c>
      <c r="C148">
        <v>7</v>
      </c>
      <c r="D148">
        <v>1</v>
      </c>
      <c r="E148">
        <v>323</v>
      </c>
      <c r="F148">
        <v>42</v>
      </c>
      <c r="G148" s="1" t="s">
        <v>2321</v>
      </c>
      <c r="H148" t="s">
        <v>22</v>
      </c>
      <c r="I148">
        <v>1</v>
      </c>
      <c r="K148" s="4">
        <f t="shared" si="1"/>
        <v>0</v>
      </c>
    </row>
    <row r="151" spans="1:11" ht="20" x14ac:dyDescent="0.25">
      <c r="G151" s="31" t="s">
        <v>2469</v>
      </c>
      <c r="K151" s="36">
        <f>SUM(K36:K148)</f>
        <v>0</v>
      </c>
    </row>
  </sheetData>
  <sheetProtection algorithmName="SHA-512" hashValue="B50AdBrkcCM1H04EM88tMn0+UwerUQEobLEOjZuLgMem1WLjzlDW4EhyNNyZmuZiSQn/mngiGKmmhUYpJntyEg==" saltValue="RPRnH/TyZsUVWxVsb4DCdw==" spinCount="100000" sheet="1" objects="1" scenarios="1"/>
  <protectedRanges>
    <protectedRange algorithmName="SHA-512" hashValue="cWz3MoC25kEAuWPhFCh8tzpv62RlJ9hSbalkBcMt4cpKW0ZNSnrSVyZgvGlGs2Jsg7KYDRvv05Df5fYxGKqWMg==" saltValue="7R/jfskqCOSbZGAWi/iZkA==" spinCount="100000" sqref="G151" name="Range1"/>
  </protectedRange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FINAL SUMMARY</vt:lpstr>
      <vt:lpstr>PRELIMINARIES</vt:lpstr>
      <vt:lpstr>BUILDING WORKS</vt:lpstr>
      <vt:lpstr>ELECTRICAL INSTALLATION</vt:lpstr>
      <vt:lpstr>ELECTRONIC INSTALLATION</vt:lpstr>
      <vt:lpstr>MECHANICAL INSTALLATION </vt:lpstr>
      <vt:lpstr>EXTERNAL WORKS</vt:lpstr>
      <vt:lpstr>PROVISIONAL SUMS AND ALLOWANCES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Nogodi</dc:creator>
  <cp:lastModifiedBy>Microsoft Office User</cp:lastModifiedBy>
  <cp:lastPrinted>2023-09-08T18:40:39Z</cp:lastPrinted>
  <dcterms:created xsi:type="dcterms:W3CDTF">2023-07-17T08:58:16Z</dcterms:created>
  <dcterms:modified xsi:type="dcterms:W3CDTF">2023-09-08T18:44:27Z</dcterms:modified>
</cp:coreProperties>
</file>