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evondR\Documents\Rendani\oCIO\2022\USSD\"/>
    </mc:Choice>
  </mc:AlternateContent>
  <bookViews>
    <workbookView xWindow="0" yWindow="0" windowWidth="15528" windowHeight="6468"/>
  </bookViews>
  <sheets>
    <sheet name="USSD"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USSD!$A$28:$P$60</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USSD!Clear_CAST_Price_Summary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USSD!$A$28:$H$57</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USSD!$A:$P,USSD!#REF!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USSD!w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62913"/>
</workbook>
</file>

<file path=xl/calcChain.xml><?xml version="1.0" encoding="utf-8"?>
<calcChain xmlns="http://schemas.openxmlformats.org/spreadsheetml/2006/main">
  <c r="AF56" i="9" l="1"/>
  <c r="AB56" i="9"/>
  <c r="X56" i="9"/>
  <c r="T56" i="9"/>
  <c r="L56" i="9"/>
  <c r="P56" i="9"/>
  <c r="AE35" i="9" l="1"/>
  <c r="AE34" i="9"/>
  <c r="AA35" i="9"/>
  <c r="AA34" i="9"/>
  <c r="W35" i="9"/>
  <c r="W34" i="9"/>
  <c r="S34" i="9"/>
  <c r="S35" i="9"/>
  <c r="O35" i="9"/>
  <c r="O34" i="9"/>
  <c r="D34" i="9"/>
  <c r="K51" i="9" l="1"/>
  <c r="K50" i="9"/>
  <c r="AE37" i="9"/>
  <c r="AA37" i="9"/>
  <c r="W37" i="9"/>
  <c r="S37" i="9"/>
  <c r="O37" i="9"/>
  <c r="F37" i="9"/>
  <c r="H37" i="9" s="1"/>
  <c r="Z37" i="9" s="1"/>
  <c r="AB37" i="9" s="1"/>
  <c r="AE36" i="9"/>
  <c r="AA36" i="9"/>
  <c r="W36" i="9"/>
  <c r="S36" i="9"/>
  <c r="O36" i="9"/>
  <c r="F36" i="9"/>
  <c r="H36" i="9" s="1"/>
  <c r="F35" i="9"/>
  <c r="H35" i="9" s="1"/>
  <c r="Z35" i="9" s="1"/>
  <c r="AB35" i="9" s="1"/>
  <c r="F34" i="9"/>
  <c r="H34" i="9" s="1"/>
  <c r="AE33" i="9"/>
  <c r="AA33" i="9"/>
  <c r="W33" i="9"/>
  <c r="S33" i="9"/>
  <c r="O33" i="9"/>
  <c r="F33" i="9"/>
  <c r="H33" i="9" s="1"/>
  <c r="Z33" i="9" s="1"/>
  <c r="AB33" i="9" s="1"/>
  <c r="AE32" i="9"/>
  <c r="AA32" i="9"/>
  <c r="W32" i="9"/>
  <c r="S32" i="9"/>
  <c r="O32" i="9"/>
  <c r="F32" i="9"/>
  <c r="H32" i="9" s="1"/>
  <c r="R36" i="9" l="1"/>
  <c r="T36" i="9" s="1"/>
  <c r="AD36" i="9"/>
  <c r="AF36" i="9" s="1"/>
  <c r="N36" i="9"/>
  <c r="P36" i="9" s="1"/>
  <c r="Z36" i="9"/>
  <c r="AB36" i="9" s="1"/>
  <c r="V36" i="9"/>
  <c r="X36" i="9" s="1"/>
  <c r="N37" i="9"/>
  <c r="P37" i="9" s="1"/>
  <c r="AD37" i="9"/>
  <c r="AF37" i="9" s="1"/>
  <c r="R37" i="9"/>
  <c r="T37" i="9" s="1"/>
  <c r="V37" i="9"/>
  <c r="X37" i="9" s="1"/>
  <c r="R34" i="9"/>
  <c r="T34" i="9" s="1"/>
  <c r="AD34" i="9"/>
  <c r="AF34" i="9" s="1"/>
  <c r="N34" i="9"/>
  <c r="P34" i="9" s="1"/>
  <c r="Z34" i="9"/>
  <c r="AB34" i="9" s="1"/>
  <c r="V34" i="9"/>
  <c r="X34" i="9" s="1"/>
  <c r="R35" i="9"/>
  <c r="T35" i="9" s="1"/>
  <c r="N35" i="9"/>
  <c r="P35" i="9" s="1"/>
  <c r="AD35" i="9"/>
  <c r="AF35" i="9" s="1"/>
  <c r="V35" i="9"/>
  <c r="X35" i="9" s="1"/>
  <c r="R32" i="9"/>
  <c r="T32" i="9" s="1"/>
  <c r="AD32" i="9"/>
  <c r="AF32" i="9" s="1"/>
  <c r="N32" i="9"/>
  <c r="P32" i="9" s="1"/>
  <c r="Z32" i="9"/>
  <c r="AB32" i="9" s="1"/>
  <c r="V32" i="9"/>
  <c r="X32" i="9" s="1"/>
  <c r="AD33" i="9"/>
  <c r="AF33" i="9" s="1"/>
  <c r="R33" i="9"/>
  <c r="T33" i="9" s="1"/>
  <c r="N33" i="9"/>
  <c r="P33" i="9" s="1"/>
  <c r="V33" i="9"/>
  <c r="X33" i="9" s="1"/>
  <c r="K49" i="9"/>
  <c r="K48" i="9"/>
  <c r="K47" i="9"/>
  <c r="K46" i="9"/>
  <c r="K45" i="9"/>
  <c r="K44" i="9"/>
  <c r="K43" i="9"/>
  <c r="K42" i="9"/>
  <c r="K41" i="9"/>
  <c r="K40" i="9"/>
  <c r="K39" i="9"/>
  <c r="K38" i="9"/>
  <c r="AE55" i="9" l="1"/>
  <c r="AE54" i="9"/>
  <c r="AE53" i="9"/>
  <c r="AE52" i="9"/>
  <c r="AA55" i="9"/>
  <c r="AA54" i="9"/>
  <c r="AA53" i="9"/>
  <c r="AA52" i="9"/>
  <c r="W55" i="9"/>
  <c r="W54" i="9"/>
  <c r="W53" i="9"/>
  <c r="W52" i="9"/>
  <c r="S55" i="9"/>
  <c r="S54" i="9"/>
  <c r="S53" i="9"/>
  <c r="S52" i="9"/>
  <c r="O55" i="9"/>
  <c r="O54" i="9"/>
  <c r="O53" i="9"/>
  <c r="O52" i="9"/>
  <c r="F55" i="9"/>
  <c r="H55" i="9" s="1"/>
  <c r="F54" i="9"/>
  <c r="H54" i="9" s="1"/>
  <c r="F53" i="9"/>
  <c r="H53" i="9" s="1"/>
  <c r="F52" i="9"/>
  <c r="H52" i="9" s="1"/>
  <c r="R55" i="9" l="1"/>
  <c r="T55" i="9" s="1"/>
  <c r="AD55" i="9"/>
  <c r="AF55" i="9" s="1"/>
  <c r="V55" i="9"/>
  <c r="X55" i="9" s="1"/>
  <c r="V54" i="9"/>
  <c r="X54" i="9" s="1"/>
  <c r="AD54" i="9"/>
  <c r="AF54" i="9" s="1"/>
  <c r="R54" i="9"/>
  <c r="T54" i="9" s="1"/>
  <c r="Z54" i="9"/>
  <c r="AB54" i="9" s="1"/>
  <c r="N54" i="9"/>
  <c r="P54" i="9" s="1"/>
  <c r="AD52" i="9"/>
  <c r="AF52" i="9" s="1"/>
  <c r="V52" i="9"/>
  <c r="X52" i="9" s="1"/>
  <c r="R52" i="9"/>
  <c r="T52" i="9" s="1"/>
  <c r="Z52" i="9"/>
  <c r="AB52" i="9" s="1"/>
  <c r="N52" i="9"/>
  <c r="P52" i="9" s="1"/>
  <c r="AD53" i="9"/>
  <c r="AF53" i="9" s="1"/>
  <c r="R53" i="9"/>
  <c r="T53" i="9" s="1"/>
  <c r="Z53" i="9"/>
  <c r="AB53" i="9" s="1"/>
  <c r="N53" i="9"/>
  <c r="P53" i="9" s="1"/>
  <c r="V53" i="9"/>
  <c r="X53" i="9" s="1"/>
  <c r="N55" i="9"/>
  <c r="P55" i="9" s="1"/>
  <c r="Z55" i="9"/>
  <c r="AB55" i="9" s="1"/>
  <c r="F51" i="9"/>
  <c r="H51" i="9" s="1"/>
  <c r="J51" i="9" s="1"/>
  <c r="L51" i="9" s="1"/>
  <c r="F50" i="9"/>
  <c r="H50" i="9" s="1"/>
  <c r="J50" i="9" s="1"/>
  <c r="L50" i="9" s="1"/>
  <c r="B2" i="5" l="1"/>
  <c r="AE31" i="9" l="1"/>
  <c r="AE30" i="9"/>
  <c r="AA31" i="9"/>
  <c r="AA30" i="9"/>
  <c r="W31" i="9"/>
  <c r="W30" i="9"/>
  <c r="S31" i="9"/>
  <c r="S30" i="9"/>
  <c r="O31" i="9"/>
  <c r="O30" i="9"/>
  <c r="F49" i="9" l="1"/>
  <c r="H49" i="9" s="1"/>
  <c r="J49" i="9" s="1"/>
  <c r="L49" i="9" s="1"/>
  <c r="F48" i="9"/>
  <c r="H48" i="9" s="1"/>
  <c r="J48" i="9" s="1"/>
  <c r="L48" i="9" s="1"/>
  <c r="F47" i="9"/>
  <c r="H47" i="9" s="1"/>
  <c r="J47" i="9" s="1"/>
  <c r="L47" i="9" s="1"/>
  <c r="F46" i="9"/>
  <c r="H46" i="9" s="1"/>
  <c r="J46" i="9" s="1"/>
  <c r="L46" i="9" s="1"/>
  <c r="F45" i="9"/>
  <c r="H45" i="9" s="1"/>
  <c r="J45" i="9" s="1"/>
  <c r="L45" i="9" s="1"/>
  <c r="F44" i="9"/>
  <c r="H44" i="9" s="1"/>
  <c r="J44" i="9" s="1"/>
  <c r="L44" i="9" s="1"/>
  <c r="F43" i="9"/>
  <c r="H43" i="9" s="1"/>
  <c r="J43" i="9" s="1"/>
  <c r="L43" i="9" s="1"/>
  <c r="F42" i="9"/>
  <c r="H42" i="9" s="1"/>
  <c r="J42" i="9" s="1"/>
  <c r="L42" i="9" s="1"/>
  <c r="F41" i="9"/>
  <c r="H41" i="9" s="1"/>
  <c r="J41" i="9" s="1"/>
  <c r="L41" i="9" s="1"/>
  <c r="F40" i="9"/>
  <c r="H40" i="9" s="1"/>
  <c r="J40" i="9" s="1"/>
  <c r="L40" i="9" s="1"/>
  <c r="F39" i="9"/>
  <c r="H39" i="9" s="1"/>
  <c r="J39" i="9" s="1"/>
  <c r="L39" i="9" s="1"/>
  <c r="F38" i="9"/>
  <c r="H38" i="9" s="1"/>
  <c r="J38" i="9" s="1"/>
  <c r="L38" i="9" s="1"/>
  <c r="F31" i="9"/>
  <c r="H31" i="9" s="1"/>
  <c r="F30" i="9"/>
  <c r="H30" i="9" s="1"/>
  <c r="R30" i="9" l="1"/>
  <c r="T30" i="9" s="1"/>
  <c r="N30" i="9"/>
  <c r="P30" i="9" s="1"/>
  <c r="V30" i="9"/>
  <c r="X30" i="9" s="1"/>
  <c r="AD30" i="9"/>
  <c r="AF30" i="9" s="1"/>
  <c r="Z30" i="9"/>
  <c r="AB30" i="9" s="1"/>
  <c r="V31" i="9"/>
  <c r="X31" i="9" s="1"/>
  <c r="N31" i="9"/>
  <c r="P31" i="9" s="1"/>
  <c r="R31" i="9"/>
  <c r="T31" i="9" s="1"/>
  <c r="AD31" i="9"/>
  <c r="AF31" i="9" s="1"/>
  <c r="Z31" i="9"/>
  <c r="AB31" i="9" s="1"/>
  <c r="L58" i="9" l="1"/>
</calcChain>
</file>

<file path=xl/sharedStrings.xml><?xml version="1.0" encoding="utf-8"?>
<sst xmlns="http://schemas.openxmlformats.org/spreadsheetml/2006/main" count="162" uniqueCount="106">
  <si>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</si>
  <si>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</si>
  <si>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</si>
  <si>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</si>
  <si>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</si>
  <si>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</si>
  <si>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</si>
  <si>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</si>
  <si>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</si>
  <si>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</si>
  <si>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</si>
  <si>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</si>
  <si>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</si>
  <si>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</si>
  <si>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</si>
  <si>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</si>
  <si>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Design</t>
  </si>
  <si>
    <t>Stabilisation</t>
  </si>
  <si>
    <t xml:space="preserve"> </t>
  </si>
  <si>
    <t>Item Number</t>
  </si>
  <si>
    <t>Category</t>
  </si>
  <si>
    <t>Description</t>
  </si>
  <si>
    <t>Total Estimated Quantity</t>
  </si>
  <si>
    <t>sum</t>
  </si>
  <si>
    <t>Solution Implementation</t>
  </si>
  <si>
    <t>Per Attendee</t>
  </si>
  <si>
    <t xml:space="preserve">Total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</si>
  <si>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</si>
  <si>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</si>
  <si>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</si>
  <si>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</si>
  <si>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</si>
  <si>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</si>
  <si>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</si>
  <si>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</si>
  <si>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</si>
  <si>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</si>
  <si>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</si>
  <si>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Deployment</t>
  </si>
  <si>
    <t>All cells highlighted in GREEN must be completed</t>
  </si>
  <si>
    <t>YEAR 1</t>
  </si>
  <si>
    <t>YEAR 2</t>
  </si>
  <si>
    <t>YEAR 3</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</si>
  <si>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</si>
  <si>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</si>
  <si>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</si>
  <si>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</si>
  <si>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</si>
  <si>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</si>
  <si>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</si>
  <si>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</si>
  <si>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</si>
  <si>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</si>
  <si>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</si>
  <si>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</si>
  <si>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</si>
  <si>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</si>
  <si>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</si>
  <si>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</si>
  <si>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</si>
  <si>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</si>
  <si>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</si>
  <si>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</si>
  <si>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</si>
  <si>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</si>
  <si>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</si>
  <si>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YEAR 4</t>
  </si>
  <si>
    <t>GRAND TOTAL</t>
  </si>
  <si>
    <t>YEAR 5</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</si>
  <si>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</si>
  <si>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</si>
  <si>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</si>
  <si>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</si>
  <si>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</si>
  <si>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</si>
  <si>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</si>
  <si>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</si>
  <si>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</si>
  <si>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</si>
  <si>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</si>
  <si>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Build, Configure, Test (SIT, Regression, Disaster Recovery, Vulnerability &amp; UAT)</t>
  </si>
  <si>
    <t>Performance Testing</t>
  </si>
  <si>
    <t>System integration -  all applications / channels as per the logical design</t>
  </si>
  <si>
    <t>&lt;Please specify&gt;</t>
  </si>
  <si>
    <t>TABLE 1: PRICING ASSUMPTIONS (INCLUDE ANY PRICING ASSUMPTIONS USED TO DETERMINE THE PRICES). 
PROVIDE PRICING ADJUSTMENT FORMULAS TO BE USED, CLEARLY REFERENCE THE IMPACTED ITEM NUMBERS</t>
  </si>
  <si>
    <t>Provide pricing assumptions used to determine the quoted prices. Also provide the proposed PRICING ADJUSTMENT formulas in Table 1</t>
  </si>
  <si>
    <t>Software License</t>
  </si>
  <si>
    <t>Maintenance and Support</t>
  </si>
  <si>
    <r>
      <t xml:space="preserve">Licenses 
</t>
    </r>
    <r>
      <rPr>
        <i/>
        <sz val="11"/>
        <color rgb="FFFF0000"/>
        <rFont val="Arial"/>
        <family val="2"/>
      </rPr>
      <t>(if applicable)</t>
    </r>
  </si>
  <si>
    <t>per License</t>
  </si>
  <si>
    <t xml:space="preserve">Usage </t>
  </si>
  <si>
    <r>
      <t xml:space="preserve">Cost per Transaction
</t>
    </r>
    <r>
      <rPr>
        <i/>
        <sz val="11"/>
        <color rgb="FFFF0000"/>
        <rFont val="Arial"/>
        <family val="2"/>
      </rPr>
      <t>(Base Volume - approximately 5000 per day)</t>
    </r>
  </si>
  <si>
    <t>Professional Services</t>
  </si>
  <si>
    <r>
      <t xml:space="preserve">Professional Services 
</t>
    </r>
    <r>
      <rPr>
        <i/>
        <sz val="11"/>
        <color rgb="FFFF0000"/>
        <rFont val="Arial"/>
        <family val="2"/>
      </rPr>
      <t>(As and when required  - Estimated 160hrs)</t>
    </r>
  </si>
  <si>
    <t>Training</t>
  </si>
  <si>
    <t>Online training</t>
  </si>
  <si>
    <t>Alternative Usage Charge Model</t>
  </si>
  <si>
    <t>SOLUTION IMPLEMENTATION</t>
  </si>
  <si>
    <t>USSD Solution</t>
  </si>
  <si>
    <t>Pricing Schedule : USSD Solution</t>
  </si>
  <si>
    <t>Record the information as such if two currencies are relevant for one service line (Each Service has two lines to accommodate multiple currencies)</t>
  </si>
  <si>
    <t>SLIDING SCALE (MONTHLY INSTANCES)</t>
  </si>
  <si>
    <t>per instance / Month</t>
  </si>
  <si>
    <t>300000 (and more)</t>
  </si>
  <si>
    <t>Provide a SLIDING SCALE for the defined quantities in Column AH to AL</t>
  </si>
  <si>
    <t>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</si>
</sst>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0">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 numFmtId="211" formatCode="_ * #,##0_ ;_ * \-#,##0_ ;_ * &quot;-&quot;??_ ;_ @_ "/>
  </numFmts>
  <fonts count="128">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amily val="2"/>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
      <i/>
      <sz val="11"/>
      <color rgb="FFFF0000"/>
      <name val="Arial"/>
      <family val="2"/>
    </font>
  </fonts>
  <fills count="116">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darkGray">
        <bgColor theme="0"/>
      </patternFill>
    </fill>
    <fill>
      <patternFill patternType="darkGray">
        <fgColor rgb="FF000000"/>
        <bgColor theme="0"/>
      </patternFill>
    </fill>
  </fills>
  <borders count="95">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7" fillId="0" borderId="0">
      <alignment vertical="top"/>
    </xf>
    <xf numFmtId="0" fontId="11" fillId="0" borderId="0">
      <alignment horizontal="left" vertical="top" wrapText="1"/>
    </xf>
    <xf numFmtId="0" fontId="42" fillId="0" borderId="0"/>
    <xf numFmtId="0" fontId="77" fillId="0" borderId="0">
      <alignment vertical="top"/>
    </xf>
    <xf numFmtId="0" fontId="77"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6">
      <alignment horizontal="left"/>
    </xf>
    <xf numFmtId="0" fontId="16" fillId="0" borderId="0">
      <alignment horizontal="center" wrapText="1"/>
      <protection locked="0"/>
    </xf>
    <xf numFmtId="0" fontId="16" fillId="0" borderId="0">
      <alignment horizontal="center" wrapText="1"/>
      <protection locked="0"/>
    </xf>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58" fillId="2"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0" fontId="78" fillId="83" borderId="0" applyNumberFormat="0" applyBorder="0" applyAlignment="0" applyProtection="0"/>
    <xf numFmtId="185" fontId="79" fillId="0" borderId="57"/>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4" fillId="54" borderId="2"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80" fillId="20" borderId="58"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61" fillId="55" borderId="50"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3" fontId="81"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2"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9"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9" fillId="0" borderId="0"/>
    <xf numFmtId="0" fontId="79"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7" fillId="0" borderId="0" applyFill="0" applyBorder="0" applyAlignment="0"/>
    <xf numFmtId="14" fontId="77" fillId="0" borderId="0" applyFill="0" applyBorder="0" applyAlignment="0"/>
    <xf numFmtId="0" fontId="7" fillId="0" borderId="0">
      <protection locked="0"/>
    </xf>
    <xf numFmtId="197" fontId="83" fillId="0" borderId="60">
      <alignment horizontal="center"/>
    </xf>
    <xf numFmtId="40" fontId="41" fillId="0" borderId="0" applyFont="0" applyFill="0" applyBorder="0" applyAlignment="0" applyProtection="0"/>
    <xf numFmtId="0" fontId="84"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63"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0" fontId="47" fillId="106" borderId="0" applyFont="0" applyFill="0" applyBorder="0" applyAlignment="0" applyProtection="0"/>
    <xf numFmtId="0" fontId="86" fillId="106" borderId="0" applyFont="0" applyFill="0" applyBorder="0" applyAlignment="0" applyProtection="0"/>
    <xf numFmtId="0" fontId="36" fillId="106" borderId="0" applyFont="0" applyFill="0" applyBorder="0" applyAlignment="0" applyProtection="0"/>
    <xf numFmtId="0" fontId="87" fillId="106" borderId="0" applyFont="0" applyFill="0" applyBorder="0" applyAlignment="0" applyProtection="0"/>
    <xf numFmtId="199" fontId="88" fillId="0" borderId="60"/>
    <xf numFmtId="40" fontId="89" fillId="0" borderId="56"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9" fillId="0" borderId="0"/>
    <xf numFmtId="0" fontId="13" fillId="0" borderId="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57" fillId="51"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0" fontId="90"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1" fillId="0" borderId="0">
      <alignment horizontal="center" vertical="center" wrapText="1"/>
    </xf>
    <xf numFmtId="0" fontId="92" fillId="0" borderId="61"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4" fillId="0" borderId="62" applyNumberFormat="0" applyFill="0" applyAlignment="0" applyProtection="0"/>
    <xf numFmtId="0" fontId="94" fillId="0" borderId="62" applyNumberFormat="0" applyFill="0" applyAlignment="0" applyProtection="0"/>
    <xf numFmtId="0" fontId="54" fillId="0" borderId="47" applyNumberForma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3"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63" applyNumberFormat="0" applyFill="0" applyAlignment="0" applyProtection="0"/>
    <xf numFmtId="0" fontId="95" fillId="0" borderId="63"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56" fillId="0" borderId="48"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64" applyNumberFormat="0" applyFill="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5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3" fillId="106" borderId="0" applyFont="0" applyFill="0" applyBorder="0" applyAlignment="0" applyProtection="0"/>
    <xf numFmtId="0" fontId="9" fillId="106" borderId="0" applyFont="0" applyFill="0" applyBorder="0" applyAlignment="0" applyProtection="0"/>
    <xf numFmtId="2" fontId="97" fillId="1" borderId="45">
      <alignment horizontal="left"/>
      <protection locked="0"/>
    </xf>
    <xf numFmtId="0" fontId="47" fillId="0" borderId="0"/>
    <xf numFmtId="2" fontId="98" fillId="0" borderId="13">
      <alignment horizontal="center" vertical="center"/>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0" fontId="100" fillId="0" borderId="0" applyNumberFormat="0" applyFill="0" applyBorder="0" applyAlignment="0" applyProtection="0">
      <alignment vertical="top"/>
      <protection locked="0"/>
    </xf>
    <xf numFmtId="0" fontId="101"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59" fillId="53" borderId="2"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02" fillId="12" borderId="58" applyNumberFormat="0" applyAlignment="0" applyProtection="0"/>
    <xf numFmtId="0" fontId="11" fillId="0" borderId="0" applyNumberFormat="0" applyFont="0" applyFill="0" applyBorder="0" applyAlignment="0"/>
    <xf numFmtId="0" fontId="103" fillId="0" borderId="0" applyNumberFormat="0" applyFont="0" applyFill="0" applyBorder="0" applyAlignment="0"/>
    <xf numFmtId="201" fontId="104"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60" fillId="0" borderId="49"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0" fontId="105" fillId="0" borderId="65" applyNumberFormat="0" applyFill="0" applyAlignment="0" applyProtection="0"/>
    <xf numFmtId="38" fontId="41" fillId="0" borderId="56"/>
    <xf numFmtId="168" fontId="7" fillId="0" borderId="0" applyFont="0" applyFill="0" applyBorder="0" applyAlignment="0" applyProtection="0"/>
    <xf numFmtId="170" fontId="7" fillId="0" borderId="0" applyFont="0" applyFill="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2" fillId="52"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0" fontId="106"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8"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7"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7" fillId="0" borderId="0"/>
    <xf numFmtId="0" fontId="77" fillId="0" borderId="0"/>
    <xf numFmtId="0" fontId="1" fillId="0" borderId="0"/>
    <xf numFmtId="0" fontId="1" fillId="0" borderId="0"/>
    <xf numFmtId="0" fontId="7" fillId="0" borderId="0"/>
    <xf numFmtId="0" fontId="77" fillId="0" borderId="0"/>
    <xf numFmtId="0" fontId="77"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77" fillId="0" borderId="0"/>
    <xf numFmtId="0" fontId="14" fillId="0" borderId="0"/>
    <xf numFmtId="0" fontId="14" fillId="0" borderId="0"/>
    <xf numFmtId="0" fontId="14" fillId="0" borderId="0"/>
    <xf numFmtId="0" fontId="1" fillId="0" borderId="0"/>
    <xf numFmtId="0" fontId="8" fillId="0" borderId="0"/>
    <xf numFmtId="0" fontId="77" fillId="0" borderId="0"/>
    <xf numFmtId="0" fontId="8" fillId="0" borderId="0"/>
    <xf numFmtId="0" fontId="8" fillId="0" borderId="0"/>
    <xf numFmtId="0" fontId="7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7"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7"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7" fillId="0" borderId="0"/>
    <xf numFmtId="0" fontId="77" fillId="0" borderId="0"/>
    <xf numFmtId="0" fontId="1" fillId="0" borderId="0"/>
    <xf numFmtId="0" fontId="1" fillId="0" borderId="0"/>
    <xf numFmtId="0" fontId="77"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 fillId="0" borderId="0"/>
    <xf numFmtId="0" fontId="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1" fillId="0" borderId="0"/>
    <xf numFmtId="0" fontId="14" fillId="0" borderId="0"/>
    <xf numFmtId="0" fontId="14" fillId="0" borderId="0"/>
    <xf numFmtId="0" fontId="77" fillId="0" borderId="0"/>
    <xf numFmtId="0" fontId="77" fillId="0" borderId="0"/>
    <xf numFmtId="0" fontId="77"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7" fillId="0" borderId="0"/>
    <xf numFmtId="0" fontId="7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7" fillId="0" borderId="0"/>
    <xf numFmtId="0" fontId="77" fillId="0" borderId="0"/>
    <xf numFmtId="0" fontId="7" fillId="0" borderId="0"/>
    <xf numFmtId="0" fontId="7" fillId="0" borderId="0"/>
    <xf numFmtId="0" fontId="7" fillId="0" borderId="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9" fillId="0" borderId="57">
      <alignment horizontal="left"/>
    </xf>
    <xf numFmtId="0" fontId="110" fillId="0" borderId="0"/>
    <xf numFmtId="203" fontId="40" fillId="0" borderId="0">
      <alignment horizontal="left"/>
    </xf>
    <xf numFmtId="3" fontId="111" fillId="0" borderId="0">
      <alignment vertical="top"/>
    </xf>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3" fillId="54" borderId="3"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0" fontId="112" fillId="20" borderId="67"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8" fillId="0" borderId="60"/>
    <xf numFmtId="4" fontId="88" fillId="0" borderId="68"/>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7" fontId="7" fillId="0" borderId="0"/>
    <xf numFmtId="206" fontId="7" fillId="0" borderId="0"/>
    <xf numFmtId="206" fontId="7" fillId="0" borderId="0"/>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55">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55">
      <protection locked="0"/>
    </xf>
    <xf numFmtId="0" fontId="113" fillId="0" borderId="55">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0" fontId="113"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4" fillId="0" borderId="0" applyNumberFormat="0" applyFill="0" applyBorder="0" applyAlignment="0" applyProtection="0"/>
    <xf numFmtId="0" fontId="88" fillId="0" borderId="60"/>
    <xf numFmtId="0" fontId="41" fillId="0" borderId="0"/>
    <xf numFmtId="199" fontId="115" fillId="0" borderId="60"/>
    <xf numFmtId="49" fontId="77" fillId="0" borderId="0" applyFill="0" applyBorder="0" applyAlignment="0"/>
    <xf numFmtId="49" fontId="77" fillId="0" borderId="0" applyFill="0" applyBorder="0" applyAlignment="0"/>
    <xf numFmtId="0" fontId="7" fillId="0" borderId="0" applyFill="0" applyBorder="0" applyAlignment="0"/>
    <xf numFmtId="0" fontId="7" fillId="0" borderId="0" applyFill="0" applyBorder="0" applyAlignment="0"/>
    <xf numFmtId="0" fontId="40" fillId="0" borderId="56"/>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0" fontId="116" fillId="0" borderId="0" applyNumberFormat="0" applyFill="0" applyBorder="0" applyAlignment="0" applyProtection="0"/>
    <xf numFmtId="208" fontId="117" fillId="0" borderId="0" applyBorder="0">
      <alignment horizontal="centerContinuous" wrapText="1"/>
    </xf>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46" fillId="0" borderId="70" applyNumberFormat="0" applyFill="0" applyAlignment="0" applyProtection="0"/>
    <xf numFmtId="0" fontId="46" fillId="0" borderId="70" applyNumberFormat="0" applyFill="0" applyAlignment="0" applyProtection="0"/>
    <xf numFmtId="0" fontId="5" fillId="0" borderId="51" applyNumberFormat="0" applyFill="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203" fontId="40" fillId="0" borderId="0">
      <alignment horizontal="left"/>
    </xf>
    <xf numFmtId="0" fontId="109" fillId="0" borderId="56">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8"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9"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3" fillId="0" borderId="0" applyNumberFormat="0" applyFill="0" applyBorder="0" applyAlignment="0" applyProtection="0"/>
    <xf numFmtId="9" fontId="7" fillId="0" borderId="0" applyFont="0" applyFill="0" applyBorder="0" applyAlignment="0" applyProtection="0"/>
  </cellStyleXfs>
  <cellXfs count="305">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173" fontId="7" fillId="7" borderId="13" xfId="3" applyNumberFormat="1" applyFont="1" applyFill="1" applyBorder="1" applyAlignment="1" applyProtection="1">
      <alignment horizontal="center"/>
      <protection locked="0"/>
    </xf>
    <xf numFmtId="174" fontId="7" fillId="7" borderId="13" xfId="3" applyNumberFormat="1" applyFont="1" applyFill="1" applyBorder="1" applyAlignment="1" applyProtection="1">
      <alignment horizontal="center"/>
      <protection locked="0"/>
    </xf>
    <xf numFmtId="0" fontId="7" fillId="7" borderId="14" xfId="3" applyFont="1" applyFill="1" applyBorder="1" applyAlignment="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1" fontId="51" fillId="4" borderId="0" xfId="327" applyNumberFormat="1" applyFont="1" applyFill="1" applyBorder="1" applyAlignment="1" applyProtection="1">
      <alignment horizontal="center" vertical="center"/>
    </xf>
    <xf numFmtId="184" fontId="66" fillId="4" borderId="0" xfId="1879" applyNumberFormat="1" applyFont="1" applyFill="1" applyBorder="1" applyAlignment="1" applyProtection="1">
      <alignment horizontal="center" vertical="center"/>
    </xf>
    <xf numFmtId="0" fontId="66" fillId="4" borderId="0" xfId="327"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9"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3" fillId="4" borderId="0" xfId="327" applyFont="1" applyFill="1" applyBorder="1" applyAlignment="1">
      <alignment horizontal="left" vertical="center" wrapText="1"/>
    </xf>
    <xf numFmtId="0" fontId="73"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7"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5"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70" fillId="4" borderId="0" xfId="327" applyFont="1" applyFill="1" applyBorder="1" applyAlignment="1">
      <alignment horizontal="center" vertical="center"/>
    </xf>
    <xf numFmtId="0" fontId="70"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70" fillId="4" borderId="0" xfId="327" applyFont="1" applyFill="1" applyBorder="1" applyAlignment="1">
      <alignment horizontal="left" vertical="center"/>
    </xf>
    <xf numFmtId="0" fontId="51" fillId="4" borderId="0" xfId="327" applyFont="1" applyFill="1" applyBorder="1" applyAlignment="1">
      <alignment vertical="center" wrapText="1"/>
    </xf>
    <xf numFmtId="0" fontId="70"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51" fillId="4" borderId="0" xfId="327" applyFont="1" applyFill="1" applyAlignment="1">
      <alignment vertical="center" wrapText="1"/>
    </xf>
    <xf numFmtId="0" fontId="75" fillId="4" borderId="0" xfId="327" applyFont="1" applyFill="1" applyAlignment="1">
      <alignment horizontal="right" vertical="center"/>
    </xf>
    <xf numFmtId="184" fontId="75" fillId="4" borderId="0" xfId="1879" applyNumberFormat="1" applyFont="1" applyFill="1" applyAlignment="1">
      <alignment horizontal="center" vertical="center"/>
    </xf>
    <xf numFmtId="0" fontId="75" fillId="4" borderId="0" xfId="327" applyFont="1" applyFill="1" applyAlignment="1">
      <alignment horizontal="center" vertical="center"/>
    </xf>
    <xf numFmtId="0" fontId="68" fillId="4" borderId="0" xfId="327" applyFont="1" applyFill="1" applyAlignment="1">
      <alignment horizontal="left" vertical="center"/>
    </xf>
    <xf numFmtId="0" fontId="68"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9" xfId="327" applyFont="1" applyFill="1" applyBorder="1" applyAlignment="1" applyProtection="1">
      <alignment horizontal="center" vertical="center" wrapText="1"/>
    </xf>
    <xf numFmtId="0" fontId="70" fillId="81" borderId="30" xfId="327" applyFont="1" applyFill="1" applyBorder="1" applyAlignment="1" applyProtection="1">
      <alignment horizontal="center" vertical="center" wrapText="1"/>
    </xf>
    <xf numFmtId="0" fontId="75" fillId="4" borderId="0" xfId="327" applyFont="1" applyFill="1" applyBorder="1" applyAlignment="1" applyProtection="1">
      <alignment horizontal="center" vertical="center"/>
    </xf>
    <xf numFmtId="0" fontId="10" fillId="5" borderId="54" xfId="3" applyFont="1" applyFill="1" applyBorder="1" applyAlignment="1"/>
    <xf numFmtId="173" fontId="7" fillId="7" borderId="71" xfId="3" applyNumberFormat="1" applyFont="1" applyFill="1" applyBorder="1" applyAlignment="1" applyProtection="1">
      <alignment horizontal="center"/>
      <protection locked="0"/>
    </xf>
    <xf numFmtId="184" fontId="70" fillId="81" borderId="29" xfId="1879" applyNumberFormat="1" applyFont="1" applyFill="1" applyBorder="1" applyAlignment="1" applyProtection="1">
      <alignment horizontal="center" vertical="center" wrapText="1"/>
    </xf>
    <xf numFmtId="184" fontId="70"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70" fillId="111" borderId="39" xfId="1" applyFont="1" applyFill="1" applyBorder="1" applyAlignment="1" applyProtection="1">
      <alignment horizontal="center" vertical="center"/>
      <protection locked="0"/>
    </xf>
    <xf numFmtId="170" fontId="70" fillId="111" borderId="14" xfId="1" applyFont="1" applyFill="1" applyBorder="1" applyAlignment="1" applyProtection="1">
      <alignment horizontal="center" vertical="center"/>
      <protection locked="0"/>
    </xf>
    <xf numFmtId="170" fontId="51" fillId="4" borderId="13" xfId="1" applyFont="1" applyFill="1" applyBorder="1" applyAlignment="1" applyProtection="1">
      <alignment horizontal="center" vertical="center" wrapText="1"/>
      <protection locked="0"/>
    </xf>
    <xf numFmtId="170" fontId="70" fillId="111"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6" fillId="111" borderId="11" xfId="1" applyFont="1" applyFill="1" applyBorder="1" applyAlignment="1" applyProtection="1">
      <alignment horizontal="center" vertical="center" wrapText="1"/>
    </xf>
    <xf numFmtId="170" fontId="52" fillId="4" borderId="13" xfId="1" applyFont="1" applyFill="1" applyBorder="1" applyAlignment="1" applyProtection="1">
      <alignment horizontal="center" vertical="center" wrapText="1"/>
    </xf>
    <xf numFmtId="170" fontId="70" fillId="111" borderId="72" xfId="1" applyFont="1" applyFill="1" applyBorder="1" applyAlignment="1" applyProtection="1">
      <alignment horizontal="center" vertical="center"/>
      <protection locked="0"/>
    </xf>
    <xf numFmtId="170" fontId="51" fillId="4" borderId="11" xfId="1" applyFont="1" applyFill="1" applyBorder="1" applyAlignment="1" applyProtection="1">
      <alignment horizontal="center" vertical="center" wrapText="1"/>
      <protection locked="0"/>
    </xf>
    <xf numFmtId="170" fontId="52" fillId="4" borderId="11" xfId="1" applyFont="1" applyFill="1" applyBorder="1" applyAlignment="1" applyProtection="1">
      <alignment horizontal="center" vertical="center" wrapText="1"/>
    </xf>
    <xf numFmtId="1" fontId="67"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2" fillId="4" borderId="0" xfId="327" applyNumberFormat="1" applyFont="1" applyFill="1" applyBorder="1" applyAlignment="1" applyProtection="1">
      <alignment horizontal="center" vertical="center" wrapText="1"/>
    </xf>
    <xf numFmtId="180" fontId="72" fillId="4" borderId="0" xfId="327" applyNumberFormat="1" applyFont="1" applyFill="1" applyBorder="1" applyAlignment="1" applyProtection="1">
      <alignment horizontal="center" vertical="center" wrapText="1"/>
    </xf>
    <xf numFmtId="0" fontId="120" fillId="4" borderId="0" xfId="0" applyFont="1" applyFill="1"/>
    <xf numFmtId="0" fontId="121"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0" fontId="75"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1" fillId="4" borderId="0" xfId="327" applyFont="1" applyFill="1" applyBorder="1" applyAlignment="1" applyProtection="1">
      <alignment vertical="top" wrapText="1"/>
    </xf>
    <xf numFmtId="0" fontId="74" fillId="4" borderId="0" xfId="327" applyFont="1" applyFill="1" applyBorder="1" applyAlignment="1" applyProtection="1">
      <alignment vertical="top" wrapText="1"/>
    </xf>
    <xf numFmtId="0" fontId="52" fillId="4" borderId="37" xfId="0" applyFont="1" applyFill="1" applyBorder="1" applyAlignment="1">
      <alignment horizontal="left" indent="4"/>
    </xf>
    <xf numFmtId="170" fontId="70" fillId="113" borderId="40" xfId="1" applyFont="1" applyFill="1" applyBorder="1" applyAlignment="1" applyProtection="1">
      <alignment horizontal="center" vertical="center" wrapText="1"/>
      <protection locked="0"/>
    </xf>
    <xf numFmtId="0" fontId="70" fillId="113" borderId="11" xfId="327" applyFont="1" applyFill="1" applyBorder="1" applyAlignment="1" applyProtection="1">
      <alignment horizontal="center" vertical="center" wrapText="1"/>
      <protection locked="0"/>
    </xf>
    <xf numFmtId="170" fontId="70" fillId="28" borderId="11" xfId="1" applyFont="1" applyFill="1" applyBorder="1" applyAlignment="1" applyProtection="1">
      <alignment horizontal="center" vertical="center" wrapText="1"/>
      <protection locked="0"/>
    </xf>
    <xf numFmtId="170" fontId="70" fillId="28" borderId="13" xfId="1" applyFont="1" applyFill="1" applyBorder="1" applyAlignment="1" applyProtection="1">
      <alignment horizontal="center" vertical="center" wrapText="1"/>
      <protection locked="0"/>
    </xf>
    <xf numFmtId="170" fontId="70" fillId="28" borderId="26" xfId="1" applyFont="1" applyFill="1" applyBorder="1" applyAlignment="1" applyProtection="1">
      <alignment horizontal="center" vertical="center" wrapText="1"/>
      <protection locked="0"/>
    </xf>
    <xf numFmtId="0" fontId="68" fillId="4" borderId="0" xfId="327" applyFont="1" applyFill="1" applyBorder="1" applyAlignment="1">
      <alignment horizontal="left" vertical="center"/>
    </xf>
    <xf numFmtId="10" fontId="7" fillId="5" borderId="27" xfId="3" applyNumberFormat="1" applyFont="1" applyFill="1" applyBorder="1" applyAlignment="1">
      <alignment horizontal="center"/>
    </xf>
    <xf numFmtId="170" fontId="70" fillId="113" borderId="42" xfId="1" applyFont="1" applyFill="1" applyBorder="1" applyAlignment="1" applyProtection="1">
      <alignment horizontal="center" vertical="center" wrapText="1"/>
      <protection locked="0"/>
    </xf>
    <xf numFmtId="170" fontId="51" fillId="111" borderId="26" xfId="1" applyFont="1" applyFill="1" applyBorder="1" applyAlignment="1" applyProtection="1">
      <alignment horizontal="center" vertical="center" wrapText="1"/>
      <protection locked="0"/>
    </xf>
    <xf numFmtId="170" fontId="76" fillId="111" borderId="26" xfId="1" applyFont="1" applyFill="1" applyBorder="1" applyAlignment="1" applyProtection="1">
      <alignment horizontal="center" vertical="center" wrapText="1"/>
    </xf>
    <xf numFmtId="0" fontId="7" fillId="4" borderId="0" xfId="3" applyFont="1" applyFill="1"/>
    <xf numFmtId="0" fontId="67"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2" fillId="4" borderId="0" xfId="329" applyFont="1" applyFill="1" applyBorder="1" applyAlignment="1">
      <alignment vertical="center" wrapText="1"/>
    </xf>
    <xf numFmtId="0" fontId="7" fillId="4" borderId="0" xfId="329" applyFill="1" applyAlignment="1">
      <alignment vertical="center" wrapText="1"/>
    </xf>
    <xf numFmtId="0" fontId="125"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70" fillId="113" borderId="26" xfId="327" applyFont="1" applyFill="1" applyBorder="1" applyAlignment="1" applyProtection="1">
      <alignment horizontal="center" vertical="center" wrapText="1"/>
      <protection locked="0"/>
    </xf>
    <xf numFmtId="170" fontId="70" fillId="113" borderId="87" xfId="1" applyFont="1" applyFill="1" applyBorder="1" applyAlignment="1" applyProtection="1">
      <alignment horizontal="center" vertical="center" wrapText="1"/>
      <protection locked="0"/>
    </xf>
    <xf numFmtId="170" fontId="70" fillId="113" borderId="89" xfId="1" applyFont="1" applyFill="1" applyBorder="1" applyAlignment="1" applyProtection="1">
      <alignment horizontal="center" vertical="center" wrapText="1"/>
      <protection locked="0"/>
    </xf>
    <xf numFmtId="170" fontId="70" fillId="111" borderId="43" xfId="1" applyFont="1" applyFill="1" applyBorder="1" applyAlignment="1" applyProtection="1">
      <alignment horizontal="center" vertical="center"/>
      <protection locked="0"/>
    </xf>
    <xf numFmtId="170" fontId="70" fillId="111" borderId="44" xfId="1" applyFont="1" applyFill="1" applyBorder="1" applyAlignment="1" applyProtection="1">
      <alignment horizontal="center" vertical="center"/>
      <protection locked="0"/>
    </xf>
    <xf numFmtId="170" fontId="51" fillId="114" borderId="34" xfId="1" applyFont="1" applyFill="1" applyBorder="1" applyAlignment="1" applyProtection="1">
      <alignment horizontal="center" vertical="center" wrapText="1"/>
      <protection locked="0"/>
    </xf>
    <xf numFmtId="170" fontId="51" fillId="114" borderId="0" xfId="1" applyFont="1" applyFill="1" applyBorder="1" applyAlignment="1" applyProtection="1">
      <alignment horizontal="center" vertical="center" wrapText="1"/>
      <protection locked="0"/>
    </xf>
    <xf numFmtId="170" fontId="70" fillId="115" borderId="0" xfId="1" applyFont="1" applyFill="1" applyBorder="1" applyAlignment="1" applyProtection="1">
      <alignment horizontal="center" vertical="center"/>
      <protection locked="0"/>
    </xf>
    <xf numFmtId="170" fontId="70" fillId="115" borderId="38" xfId="1" applyFont="1" applyFill="1" applyBorder="1" applyAlignment="1" applyProtection="1">
      <alignment horizontal="center" vertical="center"/>
      <protection locked="0"/>
    </xf>
    <xf numFmtId="170" fontId="51" fillId="115" borderId="0" xfId="1" applyFont="1" applyFill="1" applyBorder="1" applyAlignment="1" applyProtection="1">
      <alignment horizontal="center" vertical="center" wrapText="1"/>
      <protection locked="0"/>
    </xf>
    <xf numFmtId="170" fontId="76" fillId="115" borderId="0" xfId="1" applyFont="1" applyFill="1" applyBorder="1" applyAlignment="1" applyProtection="1">
      <alignment horizontal="center" vertical="center" wrapText="1"/>
    </xf>
    <xf numFmtId="170" fontId="70" fillId="115" borderId="0" xfId="1" applyFont="1" applyFill="1" applyBorder="1" applyAlignment="1" applyProtection="1">
      <alignment horizontal="center" vertical="center" wrapText="1"/>
      <protection locked="0"/>
    </xf>
    <xf numFmtId="170" fontId="51" fillId="115" borderId="20" xfId="1" applyFont="1" applyFill="1" applyBorder="1" applyAlignment="1" applyProtection="1">
      <alignment horizontal="center" vertical="center" wrapText="1"/>
      <protection locked="0"/>
    </xf>
    <xf numFmtId="170" fontId="76" fillId="115" borderId="20" xfId="1" applyFont="1" applyFill="1" applyBorder="1" applyAlignment="1" applyProtection="1">
      <alignment horizontal="center" vertical="center" wrapText="1"/>
    </xf>
    <xf numFmtId="170" fontId="70" fillId="115" borderId="36" xfId="1" applyFont="1" applyFill="1" applyBorder="1" applyAlignment="1" applyProtection="1">
      <alignment horizontal="center" vertical="center"/>
      <protection locked="0"/>
    </xf>
    <xf numFmtId="170" fontId="70" fillId="112" borderId="43" xfId="1" applyFont="1" applyFill="1" applyBorder="1" applyAlignment="1">
      <alignment horizontal="center" vertical="center" wrapText="1"/>
    </xf>
    <xf numFmtId="170" fontId="70" fillId="112" borderId="44" xfId="1" applyFont="1" applyFill="1" applyBorder="1" applyAlignment="1">
      <alignment horizontal="center" vertical="center" wrapText="1"/>
    </xf>
    <xf numFmtId="170" fontId="70" fillId="5" borderId="43" xfId="1" applyFont="1" applyFill="1" applyBorder="1" applyAlignment="1">
      <alignment horizontal="center" vertical="center" wrapText="1"/>
    </xf>
    <xf numFmtId="170" fontId="70" fillId="5" borderId="45" xfId="1" applyFont="1" applyFill="1" applyBorder="1" applyAlignment="1">
      <alignment horizontal="center" vertical="center" wrapText="1"/>
    </xf>
    <xf numFmtId="170" fontId="70" fillId="5" borderId="44" xfId="1" applyFont="1" applyFill="1" applyBorder="1" applyAlignment="1">
      <alignment horizontal="center" vertical="center" wrapText="1"/>
    </xf>
    <xf numFmtId="0" fontId="70" fillId="112" borderId="87" xfId="327" applyFont="1" applyFill="1" applyBorder="1" applyAlignment="1">
      <alignment horizontal="center" vertical="center" wrapText="1"/>
    </xf>
    <xf numFmtId="0" fontId="70" fillId="112" borderId="89" xfId="327" applyFont="1" applyFill="1" applyBorder="1" applyAlignment="1">
      <alignment horizontal="center" vertical="center" wrapText="1"/>
    </xf>
    <xf numFmtId="170" fontId="70" fillId="5" borderId="87" xfId="1" applyFont="1" applyFill="1" applyBorder="1" applyAlignment="1">
      <alignment horizontal="center" vertical="center" wrapText="1"/>
    </xf>
    <xf numFmtId="170" fontId="70" fillId="5" borderId="88" xfId="1" applyFont="1" applyFill="1" applyBorder="1" applyAlignment="1">
      <alignment horizontal="center" vertical="center" wrapText="1"/>
    </xf>
    <xf numFmtId="170" fontId="70" fillId="5" borderId="89" xfId="1" applyFont="1" applyFill="1" applyBorder="1" applyAlignment="1">
      <alignment horizontal="center" vertical="center" wrapText="1"/>
    </xf>
    <xf numFmtId="170" fontId="51" fillId="114" borderId="30" xfId="1" applyFont="1" applyFill="1" applyBorder="1" applyAlignment="1" applyProtection="1">
      <alignment horizontal="center" vertical="center" wrapText="1"/>
      <protection locked="0"/>
    </xf>
    <xf numFmtId="170" fontId="51" fillId="114" borderId="38" xfId="1" applyFont="1" applyFill="1" applyBorder="1" applyAlignment="1" applyProtection="1">
      <alignment horizontal="center" vertical="center" wrapText="1"/>
      <protection locked="0"/>
    </xf>
    <xf numFmtId="170" fontId="51" fillId="114" borderId="20" xfId="1" applyFont="1" applyFill="1" applyBorder="1" applyAlignment="1" applyProtection="1">
      <alignment horizontal="center" vertical="center" wrapText="1"/>
      <protection locked="0"/>
    </xf>
    <xf numFmtId="170" fontId="51" fillId="114" borderId="36" xfId="1" applyFont="1" applyFill="1" applyBorder="1" applyAlignment="1" applyProtection="1">
      <alignment horizontal="center" vertical="center" wrapText="1"/>
      <protection locked="0"/>
    </xf>
    <xf numFmtId="170" fontId="51" fillId="4" borderId="71" xfId="1" applyFont="1" applyFill="1" applyBorder="1" applyAlignment="1" applyProtection="1">
      <alignment horizontal="center" vertical="center" wrapText="1"/>
      <protection locked="0"/>
    </xf>
    <xf numFmtId="170" fontId="52" fillId="4" borderId="71" xfId="1" applyFont="1" applyFill="1" applyBorder="1" applyAlignment="1" applyProtection="1">
      <alignment horizontal="center" vertical="center" wrapText="1"/>
    </xf>
    <xf numFmtId="0" fontId="70" fillId="112" borderId="86" xfId="327" applyFont="1" applyFill="1" applyBorder="1" applyAlignment="1">
      <alignment horizontal="center" vertical="center" wrapText="1"/>
    </xf>
    <xf numFmtId="0" fontId="70" fillId="113" borderId="71" xfId="327" applyFont="1" applyFill="1" applyBorder="1" applyAlignment="1" applyProtection="1">
      <alignment horizontal="center" vertical="center" wrapText="1"/>
      <protection locked="0"/>
    </xf>
    <xf numFmtId="170" fontId="70" fillId="112" borderId="76" xfId="1" applyFont="1" applyFill="1" applyBorder="1" applyAlignment="1">
      <alignment horizontal="center" vertical="center" wrapText="1"/>
    </xf>
    <xf numFmtId="170" fontId="70" fillId="28" borderId="40" xfId="1" applyFont="1" applyFill="1" applyBorder="1" applyAlignment="1" applyProtection="1">
      <alignment horizontal="center" vertical="center" wrapText="1"/>
      <protection locked="0"/>
    </xf>
    <xf numFmtId="170" fontId="70" fillId="28" borderId="41" xfId="1" applyFont="1" applyFill="1" applyBorder="1" applyAlignment="1" applyProtection="1">
      <alignment horizontal="center" vertical="center" wrapText="1"/>
      <protection locked="0"/>
    </xf>
    <xf numFmtId="170" fontId="70" fillId="28" borderId="42" xfId="1" applyFont="1" applyFill="1" applyBorder="1" applyAlignment="1" applyProtection="1">
      <alignment horizontal="center" vertical="center" wrapText="1"/>
      <protection locked="0"/>
    </xf>
    <xf numFmtId="170" fontId="51" fillId="4" borderId="26" xfId="1" applyFont="1" applyFill="1" applyBorder="1" applyAlignment="1" applyProtection="1">
      <alignment horizontal="center" vertical="center" wrapText="1"/>
      <protection locked="0"/>
    </xf>
    <xf numFmtId="170" fontId="52" fillId="4" borderId="26" xfId="1" applyFont="1" applyFill="1" applyBorder="1" applyAlignment="1" applyProtection="1">
      <alignment horizontal="center" vertical="center" wrapText="1"/>
    </xf>
    <xf numFmtId="170" fontId="70" fillId="28" borderId="75" xfId="1" applyFont="1" applyFill="1" applyBorder="1" applyAlignment="1" applyProtection="1">
      <alignment horizontal="center" vertical="center" wrapText="1"/>
      <protection locked="0"/>
    </xf>
    <xf numFmtId="170" fontId="70" fillId="4" borderId="17" xfId="1" applyFont="1" applyFill="1" applyBorder="1" applyAlignment="1">
      <alignment horizontal="center" vertical="center"/>
    </xf>
    <xf numFmtId="170" fontId="70" fillId="28" borderId="41" xfId="1" applyFont="1" applyFill="1" applyBorder="1" applyAlignment="1">
      <alignment horizontal="center" vertical="center"/>
    </xf>
    <xf numFmtId="170" fontId="70" fillId="28" borderId="13" xfId="1" applyFont="1" applyFill="1" applyBorder="1" applyAlignment="1">
      <alignment horizontal="center" vertical="center"/>
    </xf>
    <xf numFmtId="170" fontId="70" fillId="28" borderId="14" xfId="1" applyFont="1" applyFill="1" applyBorder="1" applyAlignment="1">
      <alignment horizontal="center" vertical="center"/>
    </xf>
    <xf numFmtId="170" fontId="70" fillId="28" borderId="42" xfId="1" applyFont="1" applyFill="1" applyBorder="1" applyAlignment="1">
      <alignment horizontal="center" vertical="center"/>
    </xf>
    <xf numFmtId="170" fontId="70" fillId="28" borderId="26" xfId="1" applyFont="1" applyFill="1" applyBorder="1" applyAlignment="1">
      <alignment horizontal="center" vertical="center"/>
    </xf>
    <xf numFmtId="170" fontId="70" fillId="28" borderId="27" xfId="1" applyFont="1" applyFill="1" applyBorder="1" applyAlignment="1">
      <alignment horizontal="center" vertical="center"/>
    </xf>
    <xf numFmtId="0" fontId="126" fillId="4" borderId="37" xfId="0" applyFont="1" applyFill="1" applyBorder="1" applyAlignment="1">
      <alignment horizontal="left" indent="4"/>
    </xf>
    <xf numFmtId="0" fontId="75" fillId="4" borderId="0" xfId="327" applyFont="1" applyFill="1" applyBorder="1" applyAlignment="1" applyProtection="1">
      <alignment horizontal="center" vertical="center"/>
    </xf>
    <xf numFmtId="170" fontId="70" fillId="115" borderId="33" xfId="1" applyFont="1" applyFill="1" applyBorder="1" applyAlignment="1" applyProtection="1">
      <alignment horizontal="center" vertical="center" wrapText="1"/>
      <protection locked="0"/>
    </xf>
    <xf numFmtId="170" fontId="51" fillId="115" borderId="34" xfId="1" applyFont="1" applyFill="1" applyBorder="1" applyAlignment="1" applyProtection="1">
      <alignment horizontal="center" vertical="center" wrapText="1"/>
      <protection locked="0"/>
    </xf>
    <xf numFmtId="170" fontId="76" fillId="115" borderId="34" xfId="1" applyFont="1" applyFill="1" applyBorder="1" applyAlignment="1" applyProtection="1">
      <alignment horizontal="center" vertical="center" wrapText="1"/>
    </xf>
    <xf numFmtId="170" fontId="70" fillId="115" borderId="30" xfId="1" applyFont="1" applyFill="1" applyBorder="1" applyAlignment="1" applyProtection="1">
      <alignment horizontal="center" vertical="center"/>
      <protection locked="0"/>
    </xf>
    <xf numFmtId="170" fontId="70" fillId="115" borderId="35" xfId="1" applyFont="1" applyFill="1" applyBorder="1" applyAlignment="1" applyProtection="1">
      <alignment horizontal="center" vertical="center" wrapText="1"/>
      <protection locked="0"/>
    </xf>
    <xf numFmtId="170" fontId="70" fillId="4" borderId="0" xfId="1" applyFont="1" applyFill="1" applyBorder="1" applyAlignment="1">
      <alignment horizontal="center" vertical="center"/>
    </xf>
    <xf numFmtId="170" fontId="70" fillId="115" borderId="37" xfId="1" applyFont="1" applyFill="1" applyBorder="1" applyAlignment="1" applyProtection="1">
      <alignment horizontal="center" vertical="center" wrapText="1"/>
      <protection locked="0"/>
    </xf>
    <xf numFmtId="170" fontId="70" fillId="28" borderId="87" xfId="1" applyFont="1" applyFill="1" applyBorder="1" applyAlignment="1" applyProtection="1">
      <alignment horizontal="center" vertical="center" wrapText="1"/>
      <protection locked="0"/>
    </xf>
    <xf numFmtId="170" fontId="70" fillId="28" borderId="88" xfId="1" applyFont="1" applyFill="1" applyBorder="1" applyAlignment="1" applyProtection="1">
      <alignment horizontal="center" vertical="center" wrapText="1"/>
      <protection locked="0"/>
    </xf>
    <xf numFmtId="170" fontId="70" fillId="28" borderId="89" xfId="1" applyFont="1" applyFill="1" applyBorder="1" applyAlignment="1" applyProtection="1">
      <alignment horizontal="center" vertical="center" wrapText="1"/>
      <protection locked="0"/>
    </xf>
    <xf numFmtId="170" fontId="70" fillId="113" borderId="75" xfId="1" applyFont="1" applyFill="1" applyBorder="1" applyAlignment="1" applyProtection="1">
      <alignment horizontal="center" vertical="center" wrapText="1"/>
      <protection locked="0"/>
    </xf>
    <xf numFmtId="170" fontId="51" fillId="111" borderId="71" xfId="1" applyFont="1" applyFill="1" applyBorder="1" applyAlignment="1" applyProtection="1">
      <alignment horizontal="center" vertical="center" wrapText="1"/>
      <protection locked="0"/>
    </xf>
    <xf numFmtId="170" fontId="76" fillId="111" borderId="71" xfId="1" applyFont="1" applyFill="1" applyBorder="1" applyAlignment="1" applyProtection="1">
      <alignment horizontal="center" vertical="center" wrapText="1"/>
    </xf>
    <xf numFmtId="170" fontId="70" fillId="28" borderId="40" xfId="1" applyFont="1" applyFill="1" applyBorder="1" applyAlignment="1">
      <alignment horizontal="center" vertical="center"/>
    </xf>
    <xf numFmtId="170" fontId="70" fillId="28" borderId="11" xfId="1" applyFont="1" applyFill="1" applyBorder="1" applyAlignment="1">
      <alignment horizontal="center" vertical="center"/>
    </xf>
    <xf numFmtId="170" fontId="70" fillId="28" borderId="39" xfId="1" applyFont="1" applyFill="1" applyBorder="1" applyAlignment="1">
      <alignment horizontal="center" vertical="center"/>
    </xf>
    <xf numFmtId="0" fontId="70" fillId="4" borderId="92" xfId="327" applyFont="1" applyFill="1" applyBorder="1" applyAlignment="1">
      <alignment horizontal="center" vertical="center"/>
    </xf>
    <xf numFmtId="0" fontId="70" fillId="4" borderId="93" xfId="327" applyFont="1" applyFill="1" applyBorder="1" applyAlignment="1">
      <alignment horizontal="center" vertical="center"/>
    </xf>
    <xf numFmtId="0" fontId="70" fillId="4" borderId="94" xfId="327" applyFont="1" applyFill="1" applyBorder="1" applyAlignment="1">
      <alignment horizontal="center" vertical="center"/>
    </xf>
    <xf numFmtId="0" fontId="70" fillId="80" borderId="33" xfId="327" applyFont="1" applyFill="1" applyBorder="1" applyAlignment="1">
      <alignment horizontal="center" vertical="center"/>
    </xf>
    <xf numFmtId="0" fontId="70" fillId="80" borderId="34" xfId="327" applyFont="1" applyFill="1" applyBorder="1" applyAlignment="1">
      <alignment horizontal="center" vertical="center"/>
    </xf>
    <xf numFmtId="0" fontId="70" fillId="80" borderId="30" xfId="327" applyFont="1" applyFill="1" applyBorder="1" applyAlignment="1">
      <alignment horizontal="center" vertical="center"/>
    </xf>
    <xf numFmtId="0" fontId="70" fillId="80" borderId="5" xfId="327" applyFont="1" applyFill="1" applyBorder="1" applyAlignment="1">
      <alignment horizontal="center" vertical="center"/>
    </xf>
    <xf numFmtId="0" fontId="70" fillId="80" borderId="10" xfId="327" applyFont="1" applyFill="1" applyBorder="1" applyAlignment="1">
      <alignment horizontal="center" vertical="center"/>
    </xf>
    <xf numFmtId="0" fontId="70" fillId="80" borderId="8" xfId="327" applyFont="1" applyFill="1" applyBorder="1" applyAlignment="1">
      <alignment horizontal="center" vertical="center"/>
    </xf>
    <xf numFmtId="0" fontId="69" fillId="81" borderId="54" xfId="327" applyFont="1" applyFill="1" applyBorder="1" applyAlignment="1">
      <alignment horizontal="center" vertical="center" wrapText="1"/>
    </xf>
    <xf numFmtId="0" fontId="69" fillId="81" borderId="91" xfId="327" applyFont="1" applyFill="1" applyBorder="1" applyAlignment="1">
      <alignment horizontal="center" vertical="center" wrapText="1"/>
    </xf>
    <xf numFmtId="0" fontId="70" fillId="80" borderId="46" xfId="327" applyFont="1" applyFill="1" applyBorder="1" applyAlignment="1">
      <alignment horizontal="center" vertical="center" wrapText="1"/>
    </xf>
    <xf numFmtId="0" fontId="70" fillId="80" borderId="77" xfId="327" applyFont="1" applyFill="1" applyBorder="1" applyAlignment="1">
      <alignment horizontal="center" vertical="center" wrapText="1"/>
    </xf>
    <xf numFmtId="0" fontId="51" fillId="4" borderId="6" xfId="327" applyFont="1" applyFill="1" applyBorder="1" applyAlignment="1">
      <alignment horizontal="center" vertical="center"/>
    </xf>
    <xf numFmtId="0" fontId="51" fillId="4" borderId="31" xfId="327" applyFont="1" applyFill="1" applyBorder="1" applyAlignment="1">
      <alignment horizontal="center" vertical="center"/>
    </xf>
    <xf numFmtId="0" fontId="51" fillId="4" borderId="32" xfId="327" applyFont="1" applyFill="1" applyBorder="1" applyAlignment="1">
      <alignment horizontal="center" vertical="center"/>
    </xf>
    <xf numFmtId="0" fontId="51" fillId="4" borderId="52" xfId="327" applyFont="1" applyFill="1" applyBorder="1" applyAlignment="1">
      <alignment horizontal="center" vertical="center" wrapText="1"/>
    </xf>
    <xf numFmtId="0" fontId="51" fillId="4" borderId="17" xfId="327" applyFont="1" applyFill="1" applyBorder="1" applyAlignment="1">
      <alignment horizontal="center" vertical="center" wrapText="1"/>
    </xf>
    <xf numFmtId="0" fontId="51" fillId="4" borderId="53" xfId="327" applyFont="1" applyFill="1" applyBorder="1" applyAlignment="1">
      <alignment horizontal="center" vertical="center" wrapText="1"/>
    </xf>
    <xf numFmtId="0" fontId="51" fillId="28" borderId="6" xfId="327" applyFont="1" applyFill="1" applyBorder="1" applyAlignment="1">
      <alignment horizontal="left" vertical="center" wrapText="1"/>
    </xf>
    <xf numFmtId="0" fontId="51" fillId="28" borderId="31" xfId="327" applyFont="1" applyFill="1" applyBorder="1" applyAlignment="1">
      <alignment horizontal="left" vertical="center" wrapText="1"/>
    </xf>
    <xf numFmtId="0" fontId="69" fillId="81" borderId="33" xfId="327" applyFont="1" applyFill="1" applyBorder="1" applyAlignment="1">
      <alignment horizontal="center" vertical="center" wrapText="1"/>
    </xf>
    <xf numFmtId="0" fontId="70" fillId="80" borderId="29" xfId="327" applyFont="1" applyFill="1" applyBorder="1" applyAlignment="1">
      <alignment horizontal="center" vertical="center" wrapText="1"/>
    </xf>
    <xf numFmtId="0" fontId="51" fillId="28" borderId="31" xfId="327" applyFont="1" applyFill="1" applyBorder="1" applyAlignment="1">
      <alignment horizontal="left" vertical="center"/>
    </xf>
    <xf numFmtId="0" fontId="51" fillId="28" borderId="32" xfId="327" applyFont="1" applyFill="1" applyBorder="1" applyAlignment="1">
      <alignment horizontal="left" vertical="center"/>
    </xf>
    <xf numFmtId="0" fontId="69" fillId="81" borderId="35" xfId="327" applyFont="1" applyFill="1" applyBorder="1" applyAlignment="1">
      <alignment horizontal="center" vertical="center" wrapText="1"/>
    </xf>
    <xf numFmtId="0" fontId="70" fillId="80" borderId="28" xfId="327" applyFont="1" applyFill="1" applyBorder="1" applyAlignment="1">
      <alignment horizontal="center" vertical="center" wrapText="1"/>
    </xf>
    <xf numFmtId="0" fontId="51" fillId="4" borderId="6" xfId="327" applyFont="1" applyFill="1" applyBorder="1" applyAlignment="1">
      <alignment horizontal="left" vertical="center"/>
    </xf>
    <xf numFmtId="0" fontId="51" fillId="4" borderId="32" xfId="327" applyFont="1" applyFill="1" applyBorder="1" applyAlignment="1">
      <alignment horizontal="left" vertical="center"/>
    </xf>
    <xf numFmtId="0" fontId="69" fillId="81" borderId="25" xfId="327" applyFont="1" applyFill="1" applyBorder="1" applyAlignment="1">
      <alignment horizontal="center" vertical="center"/>
    </xf>
    <xf numFmtId="0" fontId="69" fillId="81" borderId="15" xfId="327" applyFont="1" applyFill="1" applyBorder="1" applyAlignment="1">
      <alignment horizontal="center" vertical="center"/>
    </xf>
    <xf numFmtId="0" fontId="70" fillId="82" borderId="29" xfId="327" applyFont="1" applyFill="1" applyBorder="1" applyAlignment="1">
      <alignment horizontal="center" vertical="center" wrapText="1"/>
    </xf>
    <xf numFmtId="0" fontId="70" fillId="82" borderId="28" xfId="327" applyFont="1" applyFill="1" applyBorder="1" applyAlignment="1">
      <alignment horizontal="center" vertical="center" wrapText="1"/>
    </xf>
    <xf numFmtId="0" fontId="51" fillId="4" borderId="6" xfId="327" applyFont="1" applyFill="1" applyBorder="1" applyAlignment="1">
      <alignment horizontal="left" vertical="center" wrapText="1"/>
    </xf>
    <xf numFmtId="0" fontId="51" fillId="4" borderId="29" xfId="327" applyFont="1" applyFill="1" applyBorder="1" applyAlignment="1">
      <alignment horizontal="center" vertical="center" wrapText="1"/>
    </xf>
    <xf numFmtId="0" fontId="51" fillId="4" borderId="90"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184" fontId="69" fillId="4" borderId="5" xfId="327" applyNumberFormat="1" applyFont="1" applyFill="1" applyBorder="1" applyAlignment="1">
      <alignment horizontal="center" vertical="center" wrapText="1"/>
    </xf>
    <xf numFmtId="184" fontId="69" fillId="4" borderId="10" xfId="327" applyNumberFormat="1" applyFont="1" applyFill="1" applyBorder="1" applyAlignment="1">
      <alignment horizontal="center" vertical="center" wrapText="1"/>
    </xf>
    <xf numFmtId="184" fontId="69" fillId="4" borderId="8" xfId="327" applyNumberFormat="1" applyFont="1" applyFill="1" applyBorder="1" applyAlignment="1">
      <alignment horizontal="center" vertical="center" wrapText="1"/>
    </xf>
    <xf numFmtId="0" fontId="51" fillId="28" borderId="33"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37"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8"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51" fillId="28" borderId="20" xfId="1879" applyNumberFormat="1" applyFont="1" applyFill="1" applyBorder="1" applyAlignment="1" applyProtection="1">
      <alignment horizontal="left" vertical="top" wrapText="1"/>
      <protection locked="0"/>
    </xf>
    <xf numFmtId="0" fontId="51" fillId="28" borderId="36" xfId="1879" applyNumberFormat="1" applyFont="1" applyFill="1" applyBorder="1" applyAlignment="1" applyProtection="1">
      <alignment horizontal="left" vertical="top" wrapText="1"/>
      <protection locked="0"/>
    </xf>
    <xf numFmtId="0" fontId="75" fillId="4" borderId="0" xfId="327" applyFont="1" applyFill="1" applyBorder="1" applyAlignment="1" applyProtection="1">
      <alignment horizontal="center" vertical="center"/>
    </xf>
    <xf numFmtId="0" fontId="70" fillId="81" borderId="33" xfId="327" applyFont="1" applyFill="1" applyBorder="1" applyAlignment="1" applyProtection="1">
      <alignment horizontal="center" vertical="center" wrapText="1"/>
    </xf>
    <xf numFmtId="0" fontId="70" fillId="81" borderId="34" xfId="327" applyFont="1" applyFill="1" applyBorder="1" applyAlignment="1" applyProtection="1">
      <alignment horizontal="center" vertical="center" wrapText="1"/>
    </xf>
    <xf numFmtId="0" fontId="51" fillId="4" borderId="31" xfId="327" applyFont="1" applyFill="1" applyBorder="1" applyAlignment="1">
      <alignment horizontal="left" vertical="center"/>
    </xf>
    <xf numFmtId="0" fontId="51" fillId="4" borderId="31" xfId="327" applyFont="1" applyFill="1" applyBorder="1" applyAlignment="1">
      <alignment horizontal="left" vertical="center" wrapText="1"/>
    </xf>
    <xf numFmtId="0" fontId="70" fillId="80" borderId="5" xfId="327" applyFont="1" applyFill="1" applyBorder="1" applyAlignment="1">
      <alignment horizontal="center" vertical="center" wrapText="1"/>
    </xf>
    <xf numFmtId="211" fontId="69" fillId="81" borderId="25" xfId="1" applyNumberFormat="1" applyFont="1" applyFill="1" applyBorder="1" applyAlignment="1">
      <alignment horizontal="center" vertical="center"/>
    </xf>
    <xf numFmtId="211" fontId="69" fillId="81" borderId="15" xfId="1" applyNumberFormat="1" applyFont="1" applyFill="1" applyBorder="1" applyAlignment="1">
      <alignment horizontal="center" vertical="center"/>
    </xf>
    <xf numFmtId="0" fontId="51" fillId="4" borderId="29" xfId="327" applyFont="1" applyFill="1" applyBorder="1" applyAlignment="1">
      <alignment horizontal="center" vertical="center"/>
    </xf>
    <xf numFmtId="0" fontId="51" fillId="4" borderId="90" xfId="327" applyFont="1" applyFill="1" applyBorder="1" applyAlignment="1">
      <alignment horizontal="center" vertical="center"/>
    </xf>
    <xf numFmtId="0" fontId="51" fillId="4" borderId="28" xfId="327" applyFont="1" applyFill="1" applyBorder="1" applyAlignment="1">
      <alignment horizontal="center" vertical="center"/>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80" xfId="329" quotePrefix="1" applyFont="1" applyFill="1" applyBorder="1" applyAlignment="1">
      <alignment horizontal="left" vertical="center" wrapText="1"/>
    </xf>
    <xf numFmtId="0" fontId="47" fillId="4" borderId="80" xfId="329" applyFont="1" applyFill="1" applyBorder="1" applyAlignment="1">
      <alignment horizontal="left" vertical="center" wrapText="1"/>
    </xf>
    <xf numFmtId="0" fontId="47" fillId="4" borderId="81"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6" xfId="329" quotePrefix="1" applyFont="1" applyFill="1" applyBorder="1" applyAlignment="1">
      <alignment horizontal="left" vertical="center" wrapText="1"/>
    </xf>
    <xf numFmtId="0" fontId="47" fillId="4" borderId="82" xfId="329" applyFont="1" applyFill="1" applyBorder="1" applyAlignment="1">
      <alignment horizontal="left" vertical="center" wrapText="1"/>
    </xf>
    <xf numFmtId="0" fontId="47" fillId="4" borderId="83"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4" fillId="4" borderId="57"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9" xfId="329" quotePrefix="1"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84" xfId="329" applyFont="1" applyFill="1" applyBorder="1" applyAlignment="1">
      <alignment horizontal="left" vertical="center" wrapText="1"/>
    </xf>
    <xf numFmtId="0" fontId="47" fillId="4" borderId="78" xfId="329" quotePrefix="1" applyFont="1" applyFill="1" applyBorder="1" applyAlignment="1">
      <alignment horizontal="left" vertical="center" wrapText="1"/>
    </xf>
    <xf numFmtId="0" fontId="47" fillId="4" borderId="78" xfId="329" applyFont="1" applyFill="1" applyBorder="1" applyAlignment="1">
      <alignment horizontal="left" vertical="center" wrapText="1"/>
    </xf>
    <xf numFmtId="0" fontId="47" fillId="4" borderId="74"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5" xfId="329" applyFont="1" applyFill="1" applyBorder="1" applyAlignment="1">
      <alignment horizontal="left" vertical="top" wrapText="1"/>
    </xf>
  </cellXfs>
  <cellStyles count="9992">
    <cellStyle name=" 1" xfId="330"/>
    <cellStyle name="_x000d__x000a_JournalTemplate=C:\COMFO\CTALK\JOURSTD.TPL_x000d__x000a_LbStateAddress=3 3 0 251 1 89 2 311_x000d__x000a_LbStateJou" xfId="331"/>
    <cellStyle name="_x000d__x000a_JournalTemplate=C:\COMFO\CTALK\JOURSTD.TPL_x000d__x000a_LbStateAddress=3 3 0 251 1 89 2 311_x000d__x000a_LbStateJou 2" xfId="332"/>
    <cellStyle name="%" xfId="333"/>
    <cellStyle name="% 2" xfId="334"/>
    <cellStyle name="???? [0.00]_1.2.1.1-d Summary of Payment R1" xfId="335"/>
    <cellStyle name="????_1.2.1.1-g FOREX" xfId="336"/>
    <cellStyle name="??_1.2.1.1 Pricing Information Annexure IT11.1(3 Units)" xfId="337"/>
    <cellStyle name="_Comp_Event_Log" xfId="338"/>
    <cellStyle name="_Criteria" xfId="4"/>
    <cellStyle name="_Criteria_20100928 Extn Komati Time &amp; Cost" xfId="339"/>
    <cellStyle name="_ETC_Summary_220509" xfId="340"/>
    <cellStyle name="_Heading" xfId="5"/>
    <cellStyle name="_HWL BRUSSELS AND HWL SOUTH AFRICA INVOICE DETAILS" xfId="341"/>
    <cellStyle name="_Invoice_Log_Org" xfId="342"/>
    <cellStyle name="_Sub-Heading" xfId="6"/>
    <cellStyle name="20% - Accent1 10" xfId="343"/>
    <cellStyle name="20% - Accent1 2" xfId="7"/>
    <cellStyle name="20% - Accent1 2 2" xfId="344"/>
    <cellStyle name="20% - Accent1 2 2 2" xfId="345"/>
    <cellStyle name="20% - Accent1 2 3" xfId="346"/>
    <cellStyle name="20% - Accent1 2 3 2" xfId="347"/>
    <cellStyle name="20% - Accent1 2 4" xfId="348"/>
    <cellStyle name="20% - Accent1 2 4 2" xfId="349"/>
    <cellStyle name="20% - Accent1 2 5" xfId="350"/>
    <cellStyle name="20% - Accent1 2 6" xfId="351"/>
    <cellStyle name="20% - Accent1 3" xfId="8"/>
    <cellStyle name="20% - Accent1 3 2" xfId="352"/>
    <cellStyle name="20% - Accent1 3 2 2" xfId="353"/>
    <cellStyle name="20% - Accent1 3 3" xfId="354"/>
    <cellStyle name="20% - Accent1 4" xfId="355"/>
    <cellStyle name="20% - Accent1 4 2" xfId="356"/>
    <cellStyle name="20% - Accent1 5" xfId="357"/>
    <cellStyle name="20% - Accent1 5 2" xfId="358"/>
    <cellStyle name="20% - Accent1 6" xfId="359"/>
    <cellStyle name="20% - Accent1 6 2" xfId="360"/>
    <cellStyle name="20% - Accent1 7" xfId="361"/>
    <cellStyle name="20% - Accent1 7 2" xfId="362"/>
    <cellStyle name="20% - Accent1 8" xfId="363"/>
    <cellStyle name="20% - Accent1 8 2" xfId="364"/>
    <cellStyle name="20% - Accent1 9" xfId="365"/>
    <cellStyle name="20% - Accent1 9 2" xfId="366"/>
    <cellStyle name="20% - Accent2 10" xfId="367"/>
    <cellStyle name="20% - Accent2 2" xfId="9"/>
    <cellStyle name="20% - Accent2 2 2" xfId="368"/>
    <cellStyle name="20% - Accent2 2 2 2" xfId="369"/>
    <cellStyle name="20% - Accent2 2 3" xfId="370"/>
    <cellStyle name="20% - Accent2 2 3 2" xfId="371"/>
    <cellStyle name="20% - Accent2 2 4" xfId="372"/>
    <cellStyle name="20% - Accent2 2 4 2" xfId="373"/>
    <cellStyle name="20% - Accent2 2 5" xfId="374"/>
    <cellStyle name="20% - Accent2 2 6" xfId="375"/>
    <cellStyle name="20% - Accent2 3" xfId="10"/>
    <cellStyle name="20% - Accent2 3 2" xfId="376"/>
    <cellStyle name="20% - Accent2 3 2 2" xfId="377"/>
    <cellStyle name="20% - Accent2 3 3" xfId="378"/>
    <cellStyle name="20% - Accent2 4" xfId="379"/>
    <cellStyle name="20% - Accent2 4 2" xfId="380"/>
    <cellStyle name="20% - Accent2 5" xfId="381"/>
    <cellStyle name="20% - Accent2 5 2" xfId="382"/>
    <cellStyle name="20% - Accent2 6" xfId="383"/>
    <cellStyle name="20% - Accent2 6 2" xfId="384"/>
    <cellStyle name="20% - Accent2 7" xfId="385"/>
    <cellStyle name="20% - Accent2 7 2" xfId="386"/>
    <cellStyle name="20% - Accent2 8" xfId="387"/>
    <cellStyle name="20% - Accent2 8 2" xfId="388"/>
    <cellStyle name="20% - Accent2 9" xfId="389"/>
    <cellStyle name="20% - Accent2 9 2" xfId="390"/>
    <cellStyle name="20% - Accent3 10" xfId="391"/>
    <cellStyle name="20% - Accent3 2" xfId="11"/>
    <cellStyle name="20% - Accent3 2 2" xfId="392"/>
    <cellStyle name="20% - Accent3 2 2 2" xfId="393"/>
    <cellStyle name="20% - Accent3 2 3" xfId="394"/>
    <cellStyle name="20% - Accent3 2 3 2" xfId="395"/>
    <cellStyle name="20% - Accent3 2 4" xfId="396"/>
    <cellStyle name="20% - Accent3 2 4 2" xfId="397"/>
    <cellStyle name="20% - Accent3 2 5" xfId="398"/>
    <cellStyle name="20% - Accent3 2 6" xfId="399"/>
    <cellStyle name="20% - Accent3 3" xfId="12"/>
    <cellStyle name="20% - Accent3 3 2" xfId="400"/>
    <cellStyle name="20% - Accent3 3 2 2" xfId="401"/>
    <cellStyle name="20% - Accent3 3 3" xfId="402"/>
    <cellStyle name="20% - Accent3 4" xfId="403"/>
    <cellStyle name="20% - Accent3 4 2" xfId="404"/>
    <cellStyle name="20% - Accent3 5" xfId="405"/>
    <cellStyle name="20% - Accent3 5 2" xfId="406"/>
    <cellStyle name="20% - Accent3 6" xfId="407"/>
    <cellStyle name="20% - Accent3 6 2" xfId="408"/>
    <cellStyle name="20% - Accent3 7" xfId="409"/>
    <cellStyle name="20% - Accent3 7 2" xfId="410"/>
    <cellStyle name="20% - Accent3 8" xfId="411"/>
    <cellStyle name="20% - Accent3 8 2" xfId="412"/>
    <cellStyle name="20% - Accent3 9" xfId="413"/>
    <cellStyle name="20% - Accent3 9 2" xfId="414"/>
    <cellStyle name="20% - Accent4 10" xfId="415"/>
    <cellStyle name="20% - Accent4 2" xfId="13"/>
    <cellStyle name="20% - Accent4 2 2" xfId="416"/>
    <cellStyle name="20% - Accent4 2 2 2" xfId="417"/>
    <cellStyle name="20% - Accent4 2 3" xfId="418"/>
    <cellStyle name="20% - Accent4 2 3 2" xfId="419"/>
    <cellStyle name="20% - Accent4 2 4" xfId="420"/>
    <cellStyle name="20% - Accent4 2 4 2" xfId="421"/>
    <cellStyle name="20% - Accent4 2 5" xfId="422"/>
    <cellStyle name="20% - Accent4 2 6" xfId="423"/>
    <cellStyle name="20% - Accent4 3" xfId="14"/>
    <cellStyle name="20% - Accent4 3 2" xfId="424"/>
    <cellStyle name="20% - Accent4 3 2 2" xfId="425"/>
    <cellStyle name="20% - Accent4 3 3" xfId="426"/>
    <cellStyle name="20% - Accent4 4" xfId="427"/>
    <cellStyle name="20% - Accent4 4 2" xfId="428"/>
    <cellStyle name="20% - Accent4 5" xfId="429"/>
    <cellStyle name="20% - Accent4 5 2" xfId="430"/>
    <cellStyle name="20% - Accent4 6" xfId="431"/>
    <cellStyle name="20% - Accent4 6 2" xfId="432"/>
    <cellStyle name="20% - Accent4 7" xfId="433"/>
    <cellStyle name="20% - Accent4 7 2" xfId="434"/>
    <cellStyle name="20% - Accent4 8" xfId="435"/>
    <cellStyle name="20% - Accent4 8 2" xfId="436"/>
    <cellStyle name="20% - Accent4 9" xfId="437"/>
    <cellStyle name="20% - Accent4 9 2" xfId="438"/>
    <cellStyle name="20% - Accent5 10" xfId="439"/>
    <cellStyle name="20% - Accent5 2" xfId="15"/>
    <cellStyle name="20% - Accent5 2 2" xfId="440"/>
    <cellStyle name="20% - Accent5 2 2 2" xfId="441"/>
    <cellStyle name="20% - Accent5 2 3" xfId="442"/>
    <cellStyle name="20% - Accent5 2 3 2" xfId="443"/>
    <cellStyle name="20% - Accent5 2 4" xfId="444"/>
    <cellStyle name="20% - Accent5 2 4 2" xfId="445"/>
    <cellStyle name="20% - Accent5 2 5" xfId="446"/>
    <cellStyle name="20% - Accent5 2 6" xfId="447"/>
    <cellStyle name="20% - Accent5 3" xfId="16"/>
    <cellStyle name="20% - Accent5 3 2" xfId="448"/>
    <cellStyle name="20% - Accent5 3 2 2" xfId="449"/>
    <cellStyle name="20% - Accent5 3 3" xfId="450"/>
    <cellStyle name="20% - Accent5 4" xfId="451"/>
    <cellStyle name="20% - Accent5 4 2" xfId="452"/>
    <cellStyle name="20% - Accent5 5" xfId="453"/>
    <cellStyle name="20% - Accent5 5 2" xfId="454"/>
    <cellStyle name="20% - Accent5 6" xfId="455"/>
    <cellStyle name="20% - Accent5 6 2" xfId="456"/>
    <cellStyle name="20% - Accent5 7" xfId="457"/>
    <cellStyle name="20% - Accent5 7 2" xfId="458"/>
    <cellStyle name="20% - Accent5 8" xfId="459"/>
    <cellStyle name="20% - Accent5 8 2" xfId="460"/>
    <cellStyle name="20% - Accent5 9" xfId="461"/>
    <cellStyle name="20% - Accent5 9 2" xfId="462"/>
    <cellStyle name="20% - Accent6 10" xfId="463"/>
    <cellStyle name="20% - Accent6 2" xfId="17"/>
    <cellStyle name="20% - Accent6 2 2" xfId="464"/>
    <cellStyle name="20% - Accent6 2 2 2" xfId="465"/>
    <cellStyle name="20% - Accent6 2 3" xfId="466"/>
    <cellStyle name="20% - Accent6 2 3 2" xfId="467"/>
    <cellStyle name="20% - Accent6 2 4" xfId="468"/>
    <cellStyle name="20% - Accent6 2 4 2" xfId="469"/>
    <cellStyle name="20% - Accent6 2 5" xfId="470"/>
    <cellStyle name="20% - Accent6 2 6" xfId="471"/>
    <cellStyle name="20% - Accent6 3" xfId="472"/>
    <cellStyle name="20% - Accent6 3 2" xfId="473"/>
    <cellStyle name="20% - Accent6 3 2 2" xfId="474"/>
    <cellStyle name="20% - Accent6 3 3" xfId="475"/>
    <cellStyle name="20% - Accent6 4" xfId="476"/>
    <cellStyle name="20% - Accent6 4 2" xfId="477"/>
    <cellStyle name="20% - Accent6 5" xfId="478"/>
    <cellStyle name="20% - Accent6 5 2" xfId="479"/>
    <cellStyle name="20% - Accent6 6" xfId="480"/>
    <cellStyle name="20% - Accent6 6 2" xfId="481"/>
    <cellStyle name="20% - Accent6 7" xfId="482"/>
    <cellStyle name="20% - Accent6 7 2" xfId="483"/>
    <cellStyle name="20% - Accent6 8" xfId="484"/>
    <cellStyle name="20% - Accent6 8 2" xfId="485"/>
    <cellStyle name="20% - Accent6 9" xfId="486"/>
    <cellStyle name="20% - Accent6 9 2" xfId="487"/>
    <cellStyle name="4" xfId="488"/>
    <cellStyle name="4 2" xfId="489"/>
    <cellStyle name="4_20100518 Medupi March 2010 summary" xfId="490"/>
    <cellStyle name="4_20101012_ERA Deviations Analysis - Portfolio Report Rev-01" xfId="491"/>
    <cellStyle name="4_20101018_Challenge Session Revisions FINAL" xfId="492"/>
    <cellStyle name="4_Boiler Package_Contract Control Logs Sep 2010" xfId="493"/>
    <cellStyle name="4_Book1" xfId="494"/>
    <cellStyle name="4_Book1_Cost Forecast_April _2 (version 1)" xfId="495"/>
    <cellStyle name="4_Book1_Cost Forecast_March " xfId="496"/>
    <cellStyle name="4_Book1_Cost Reduction_Contracts Overview Slide_Oct 2009 v2" xfId="497"/>
    <cellStyle name="4_Book1_Health and Safety_October" xfId="498"/>
    <cellStyle name="4_Book1_PC Master Report" xfId="499"/>
    <cellStyle name="4_Book1_Proposed Overall Monthly Cost Report - End March 2010" xfId="500"/>
    <cellStyle name="4_Book1_Quality_October 2009" xfId="501"/>
    <cellStyle name="4_Book1_Reg&amp;Legal_ASGISA_CSR_Stakemngt" xfId="502"/>
    <cellStyle name="4_Commited cost - January  2010" xfId="503"/>
    <cellStyle name="4_Contingency Drawdown" xfId="504"/>
    <cellStyle name="4_Contingency Drawdown_Copy of MEDUPI Claim Register- (M-Drive)" xfId="505"/>
    <cellStyle name="4_Contingency Drawdown_Copy of MEDUPI Claim Register- (M-Drive)_20101018_Challenge Session Revisions FINAL" xfId="506"/>
    <cellStyle name="4_Contingency Drawdown_Copy of MEDUPI September Claim Register" xfId="507"/>
    <cellStyle name="4_Contingency Drawdown_Copy of MEDUPI September Claim Register_Cost Forecast_April _2 (version 1)" xfId="508"/>
    <cellStyle name="4_Contingency Drawdown_Copy of MEDUPI September Claim Register_Cost Forecast_March " xfId="509"/>
    <cellStyle name="4_Contingency Drawdown_Cost Forecast_April _2 (version 1)" xfId="510"/>
    <cellStyle name="4_Contingency Drawdown_Cost Forecast_March " xfId="511"/>
    <cellStyle name="4_Contingency Drawdown_Cost Reduction_Contracts Overview Slide_Oct 2009 v2" xfId="512"/>
    <cellStyle name="4_Contingency Drawdown_Health and Safety_October" xfId="513"/>
    <cellStyle name="4_Contingency Drawdown_June 09 r2" xfId="514"/>
    <cellStyle name="4_Contingency Drawdown_June 09 r2_Cost Forecast_April _2 (version 1)" xfId="515"/>
    <cellStyle name="4_Contingency Drawdown_June 09 r2_Cost Forecast_March " xfId="516"/>
    <cellStyle name="4_Contingency Drawdown_June 09 r2_PC Master Report" xfId="517"/>
    <cellStyle name="4_Contingency Drawdown_June 09 r2_Proposed Overall Monthly Cost Report - End March 2010" xfId="518"/>
    <cellStyle name="4_Contingency Drawdown_October Claims Report (downloaded_06112009)" xfId="519"/>
    <cellStyle name="4_Contingency Drawdown_October Claims Report (downloaded_06112009)_1" xfId="520"/>
    <cellStyle name="4_Contingency Drawdown_October Claims Report (downloaded_06112009)_1_20101018_Challenge Session Revisions FINAL" xfId="521"/>
    <cellStyle name="4_Contingency Drawdown_October Claims Report (downloaded_06112009)_1_Medupi_January Project Assurance Report Rev1" xfId="522"/>
    <cellStyle name="4_Contingency Drawdown_P07 Jan 10" xfId="523"/>
    <cellStyle name="4_Contingency Drawdown_PC Master Report" xfId="524"/>
    <cellStyle name="4_Contingency Drawdown_Proposed Overall Monthly Cost Report - End March 2010" xfId="525"/>
    <cellStyle name="4_Contingency Drawdown_Quality_October 2009" xfId="526"/>
    <cellStyle name="4_Contingency Drawdown_Reg&amp;Legal_ASGISA_CSR_Stakemngt" xfId="527"/>
    <cellStyle name="4_Contract Control Sheet" xfId="528"/>
    <cellStyle name="4_Contract Control Sheet_Commited cost - January  2010" xfId="529"/>
    <cellStyle name="4_Contract Control Sheet_Copy of MEDUPI Claim Register- (M-Drive)" xfId="530"/>
    <cellStyle name="4_Contract Control Sheet_Copy of MEDUPI Claim Register- (M-Drive)_20101018_Challenge Session Revisions FINAL" xfId="531"/>
    <cellStyle name="4_Contract Control Sheet_Cost Forecast_April _2 (version 1)" xfId="532"/>
    <cellStyle name="4_Contract Control Sheet_Cost Forecast_March " xfId="533"/>
    <cellStyle name="4_Contract Control Sheet_June 09 r2" xfId="534"/>
    <cellStyle name="4_Contract Control Sheet_June 09 r2_Cost Forecast_April _2 (version 1)" xfId="535"/>
    <cellStyle name="4_Contract Control Sheet_June 09 r2_Cost Forecast_March " xfId="536"/>
    <cellStyle name="4_Contract Control Sheet_June 09 r2_PC Master Report" xfId="537"/>
    <cellStyle name="4_Contract Control Sheet_June 09 r2_Proposed Overall Monthly Cost Report - End March 2010" xfId="538"/>
    <cellStyle name="4_Contract Control Sheet_October Claims Report (downloaded_06112009)" xfId="539"/>
    <cellStyle name="4_Contract Control Sheet_October Claims Report (downloaded_06112009)_20101018_Challenge Session Revisions FINAL" xfId="540"/>
    <cellStyle name="4_Contract Control Sheet_October Claims Report (downloaded_06112009)_Medupi_January Project Assurance Report Rev1" xfId="541"/>
    <cellStyle name="4_Contract Control Sheet_P10_Enabling_Civils_02_June_09_Rev1" xfId="542"/>
    <cellStyle name="4_Contract Control Sheet_P10_Enabling_Civils_02_June_09_Rev1_Cost Forecast_April _2 (version 1)" xfId="543"/>
    <cellStyle name="4_Contract Control Sheet_P10_Enabling_Civils_02_June_09_Rev1_Cost Forecast_March " xfId="544"/>
    <cellStyle name="4_Contract Control Sheet_P10_Enabling_Civils_02_June_09_Rev1_PC Master Report" xfId="545"/>
    <cellStyle name="4_Contract Control Sheet_P10_Enabling_Civils_02_June_09_Rev1_Proposed Overall Monthly Cost Report - End March 2010" xfId="546"/>
    <cellStyle name="4_Contract Control Sheet_P10_Enabling_Civils_02_May_09_final" xfId="547"/>
    <cellStyle name="4_Contract Control Sheet_P10_Enabling_Civils_02_May_09_final_Cost Forecast_April _2 (version 1)" xfId="548"/>
    <cellStyle name="4_Contract Control Sheet_P10_Enabling_Civils_02_May_09_final_Cost Forecast_March " xfId="549"/>
    <cellStyle name="4_Contract Control Sheet_P10_Enabling_Civils_02_May_09_final_PC Master Report" xfId="550"/>
    <cellStyle name="4_Contract Control Sheet_P10_Enabling_Civils_02_May_09_final_Proposed Overall Monthly Cost Report - End March 2010" xfId="551"/>
    <cellStyle name="4_Contract Control Sheet_PC Master Report" xfId="552"/>
    <cellStyle name="4_Contract Control Sheet_PC Master Report Feb09 Rev1 HL (version 1)" xfId="553"/>
    <cellStyle name="4_Contract Control Sheet_Proposed Overall Monthly Cost Report - End March 2010" xfId="554"/>
    <cellStyle name="4_Contract Control Sheet_RC EXECUTIVE SUMMARY END Jan 2010. (version 2)" xfId="555"/>
    <cellStyle name="4_Contract Control Sheet_RC EXECUTIVE SUMMARY END JULY 2009." xfId="556"/>
    <cellStyle name="4_Contract Control Sheet_RC EXECUTIVE SUMMARY END JULY 2009._1" xfId="557"/>
    <cellStyle name="4_Contract Control Sheet_RC EXECUTIVE SUMMARY END JULY 2009._1_Cost Forecast_April _2 (version 1)" xfId="558"/>
    <cellStyle name="4_Contract Control Sheet_RC EXECUTIVE SUMMARY END JULY 2009._1_Cost Forecast_March " xfId="559"/>
    <cellStyle name="4_Contract Control Sheet_RC EXECUTIVE SUMMARY END JULY 2009._1_Cost Reduction_Contracts Overview Slide_Oct 2009 v2" xfId="560"/>
    <cellStyle name="4_Contract Control Sheet_RC EXECUTIVE SUMMARY END JULY 2009._1_Health and Safety_October" xfId="561"/>
    <cellStyle name="4_Contract Control Sheet_RC EXECUTIVE SUMMARY END JULY 2009._1_Proposed Overall Monthly Cost Report - End March 2010" xfId="562"/>
    <cellStyle name="4_Contract Control Sheet_RC EXECUTIVE SUMMARY END JULY 2009._1_Quality_October 2009" xfId="563"/>
    <cellStyle name="4_Contract Control Sheet_RC EXECUTIVE SUMMARY END JULY 2009._1_Reg&amp;Legal_ASGISA_CSR_Stakemngt" xfId="564"/>
    <cellStyle name="4_Contract Control Sheet_RC EXECUTIVE SUMMARY END JULY 2009._Cost Forecast_April _2 (version 1)" xfId="565"/>
    <cellStyle name="4_Contract Control Sheet_RC EXECUTIVE SUMMARY END JULY 2009._Cost Forecast_March " xfId="566"/>
    <cellStyle name="4_Contract Control Sheet_RC EXECUTIVE SUMMARY END JULY 2009._Cost Reduction_Contracts Overview Slide_Oct 2009 v2" xfId="567"/>
    <cellStyle name="4_Contract Control Sheet_RC EXECUTIVE SUMMARY END JULY 2009._Health and Safety_October" xfId="568"/>
    <cellStyle name="4_Contract Control Sheet_RC EXECUTIVE SUMMARY END JULY 2009._PC Master Report" xfId="569"/>
    <cellStyle name="4_Contract Control Sheet_RC EXECUTIVE SUMMARY END JULY 2009._Proposed Overall Monthly Cost Report - End March 2010" xfId="570"/>
    <cellStyle name="4_Contract Control Sheet_RC EXECUTIVE SUMMARY END JULY 2009._Quality_October 2009" xfId="571"/>
    <cellStyle name="4_Contract Control Sheet_RC EXECUTIVE SUMMARY END JULY 2009._Reg&amp;Legal_ASGISA_CSR_Stakemngt" xfId="572"/>
    <cellStyle name="4_Contract Control Sheet_RC EXECUTIVE SUMMARY END SEP 2009." xfId="573"/>
    <cellStyle name="4_Copy of MEDUPI Claim Register- (M-Drive)" xfId="574"/>
    <cellStyle name="4_Copy of MEDUPI Claim Register- (M-Drive)_20101018_Challenge Session Revisions FINAL" xfId="575"/>
    <cellStyle name="4_Cost Forecast_April _2 (version 1)" xfId="576"/>
    <cellStyle name="4_Cost Forecast_March " xfId="577"/>
    <cellStyle name="4_June 09 r2" xfId="578"/>
    <cellStyle name="4_June 09 r2_Cost Forecast_April _2 (version 1)" xfId="579"/>
    <cellStyle name="4_June 09 r2_Cost Forecast_March " xfId="580"/>
    <cellStyle name="4_June 09 r2_PC Master Report" xfId="581"/>
    <cellStyle name="4_June 09 r2_Proposed Overall Monthly Cost Report - End March 2010" xfId="582"/>
    <cellStyle name="4_October Claims Report (downloaded_06112009)" xfId="583"/>
    <cellStyle name="4_October Claims Report (downloaded_06112009)_20101018_Challenge Session Revisions FINAL" xfId="584"/>
    <cellStyle name="4_October Claims Report (downloaded_06112009)_Medupi_January Project Assurance Report Rev1" xfId="585"/>
    <cellStyle name="4_P02_Boiler Package_Contract Control Logs May 2009(1)" xfId="586"/>
    <cellStyle name="4_P02_Boiler Package_Contract Control Logs May 2009(1)_Cost Forecast_April _2 (version 1)" xfId="587"/>
    <cellStyle name="4_P02_Boiler Package_Contract Control Logs May 2009(1)_Cost Forecast_March " xfId="588"/>
    <cellStyle name="4_P02_Boiler Package_Contract Control Logs May 2009(1)_PC Master Report" xfId="589"/>
    <cellStyle name="4_P02_Boiler Package_Contract Control Logs May 2009(1)_Proposed Overall Monthly Cost Report - End March 2010" xfId="590"/>
    <cellStyle name="4_P03_Turbine_Mayl_09_User_Contract_Logs rev 2" xfId="591"/>
    <cellStyle name="4_P03_Turbine_Mayl_09_User_Contract_Logs rev 2_Cost Forecast_April _2 (version 1)" xfId="592"/>
    <cellStyle name="4_P03_Turbine_Mayl_09_User_Contract_Logs rev 2_Cost Forecast_March " xfId="593"/>
    <cellStyle name="4_P03_Turbine_Mayl_09_User_Contract_Logs rev 2_PC Master Report" xfId="594"/>
    <cellStyle name="4_P03_Turbine_Mayl_09_User_Contract_Logs rev 2_Proposed Overall Monthly Cost Report - End March 2010" xfId="595"/>
    <cellStyle name="4_P04_LP_Services_26_October_09_Rev1_Master(Draft)" xfId="596"/>
    <cellStyle name="4_P06_Water_Treatment_28_May_09_Rev0_Master(Draft)" xfId="597"/>
    <cellStyle name="4_P06_Water_Treatment_28_May_09_Rev0_Master(Draft)_Cost Forecast_April _2 (version 1)" xfId="598"/>
    <cellStyle name="4_P06_Water_Treatment_28_May_09_Rev0_Master(Draft)_Cost Forecast_March " xfId="599"/>
    <cellStyle name="4_P06_Water_Treatment_28_May_09_Rev0_Master(Draft)_PC Master Report" xfId="600"/>
    <cellStyle name="4_P06_Water_Treatment_28_May_09_Rev0_Master(Draft)_Proposed Overall Monthly Cost Report - End March 2010" xfId="601"/>
    <cellStyle name="4_P06_Water_Treatment_29_June_09_Rev0_Master(Draft)" xfId="602"/>
    <cellStyle name="4_P06_Water_Treatment_29_June_09_Rev0_Master(Draft)_Cost Forecast_April _2 (version 1)" xfId="603"/>
    <cellStyle name="4_P06_Water_Treatment_29_June_09_Rev0_Master(Draft)_Cost Forecast_March " xfId="604"/>
    <cellStyle name="4_P06_Water_Treatment_29_June_09_Rev0_Master(Draft)_PC Master Report" xfId="605"/>
    <cellStyle name="4_P06_Water_Treatment_29_June_09_Rev0_Master(Draft)_Proposed Overall Monthly Cost Report - End March 2010" xfId="606"/>
    <cellStyle name="4_P08_Main Civil May 09 r2" xfId="607"/>
    <cellStyle name="4_P08_Main Civil May 09 r2_Cost Forecast_April _2 (version 1)" xfId="608"/>
    <cellStyle name="4_P08_Main Civil May 09 r2_Cost Forecast_March " xfId="609"/>
    <cellStyle name="4_P08_Main Civil May 09 r2_PC Master Report" xfId="610"/>
    <cellStyle name="4_P08_Main Civil May 09 r2_Proposed Overall Monthly Cost Report - End March 2010" xfId="611"/>
    <cellStyle name="4_P10_Enabling_Civils_02_June_09_Rev1" xfId="612"/>
    <cellStyle name="4_P10_Enabling_Civils_02_June_09_Rev1_Cost Forecast_April _2 (version 1)" xfId="613"/>
    <cellStyle name="4_P10_Enabling_Civils_02_June_09_Rev1_Cost Forecast_March " xfId="614"/>
    <cellStyle name="4_P10_Enabling_Civils_02_June_09_Rev1_PC Master Report" xfId="615"/>
    <cellStyle name="4_P10_Enabling_Civils_02_June_09_Rev1_Proposed Overall Monthly Cost Report - End March 2010" xfId="616"/>
    <cellStyle name="4_P10_Enabling_Civils_02_May_09_final" xfId="617"/>
    <cellStyle name="4_P10_Enabling_Civils_02_May_09_final_Cost Forecast_April _2 (version 1)" xfId="618"/>
    <cellStyle name="4_P10_Enabling_Civils_02_May_09_final_Cost Forecast_March " xfId="619"/>
    <cellStyle name="4_P10_Enabling_Civils_02_May_09_final_PC Master Report" xfId="620"/>
    <cellStyle name="4_P10_Enabling_Civils_02_May_09_final_Proposed Overall Monthly Cost Report - End March 2010" xfId="621"/>
    <cellStyle name="4_PC Master Report" xfId="622"/>
    <cellStyle name="4_PC Master Report Feb09 Rev1 HL (version 1)" xfId="623"/>
    <cellStyle name="4_Proposal Register" xfId="624"/>
    <cellStyle name="4_Proposal Register_Commited cost - January  2010" xfId="625"/>
    <cellStyle name="4_Proposal Register_Copy of MEDUPI Claim Register- (M-Drive)" xfId="626"/>
    <cellStyle name="4_Proposal Register_Copy of MEDUPI Claim Register- (M-Drive)_20101018_Challenge Session Revisions FINAL" xfId="627"/>
    <cellStyle name="4_Proposal Register_Cost Forecast_April _2 (version 1)" xfId="628"/>
    <cellStyle name="4_Proposal Register_Cost Forecast_March " xfId="629"/>
    <cellStyle name="4_Proposal Register_June 09 r2" xfId="630"/>
    <cellStyle name="4_Proposal Register_June 09 r2_Cost Forecast_April _2 (version 1)" xfId="631"/>
    <cellStyle name="4_Proposal Register_June 09 r2_Cost Forecast_March " xfId="632"/>
    <cellStyle name="4_Proposal Register_June 09 r2_PC Master Report" xfId="633"/>
    <cellStyle name="4_Proposal Register_June 09 r2_Proposed Overall Monthly Cost Report - End March 2010" xfId="634"/>
    <cellStyle name="4_Proposal Register_October Claims Report (downloaded_06112009)" xfId="635"/>
    <cellStyle name="4_Proposal Register_October Claims Report (downloaded_06112009)_20101018_Challenge Session Revisions FINAL" xfId="636"/>
    <cellStyle name="4_Proposal Register_October Claims Report (downloaded_06112009)_Medupi_January Project Assurance Report Rev1" xfId="637"/>
    <cellStyle name="4_Proposal Register_P10_Enabling_Civils_02_June_09_Rev1" xfId="638"/>
    <cellStyle name="4_Proposal Register_P10_Enabling_Civils_02_June_09_Rev1_Cost Forecast_April _2 (version 1)" xfId="639"/>
    <cellStyle name="4_Proposal Register_P10_Enabling_Civils_02_June_09_Rev1_Cost Forecast_March " xfId="640"/>
    <cellStyle name="4_Proposal Register_P10_Enabling_Civils_02_June_09_Rev1_PC Master Report" xfId="641"/>
    <cellStyle name="4_Proposal Register_P10_Enabling_Civils_02_June_09_Rev1_Proposed Overall Monthly Cost Report - End March 2010" xfId="642"/>
    <cellStyle name="4_Proposal Register_P10_Enabling_Civils_02_May_09_final" xfId="643"/>
    <cellStyle name="4_Proposal Register_P10_Enabling_Civils_02_May_09_final_Cost Forecast_April _2 (version 1)" xfId="644"/>
    <cellStyle name="4_Proposal Register_P10_Enabling_Civils_02_May_09_final_Cost Forecast_March " xfId="645"/>
    <cellStyle name="4_Proposal Register_P10_Enabling_Civils_02_May_09_final_PC Master Report" xfId="646"/>
    <cellStyle name="4_Proposal Register_P10_Enabling_Civils_02_May_09_final_Proposed Overall Monthly Cost Report - End March 2010" xfId="647"/>
    <cellStyle name="4_Proposal Register_PC Master Report" xfId="648"/>
    <cellStyle name="4_Proposal Register_PC Master Report Feb09 Rev1 HL (version 1)" xfId="649"/>
    <cellStyle name="4_Proposal Register_Proposed Overall Monthly Cost Report - End March 2010" xfId="650"/>
    <cellStyle name="4_Proposal Register_RC EXECUTIVE SUMMARY END Jan 2010. (version 2)" xfId="651"/>
    <cellStyle name="4_Proposal Register_RC EXECUTIVE SUMMARY END JULY 2009." xfId="652"/>
    <cellStyle name="4_Proposal Register_RC EXECUTIVE SUMMARY END JULY 2009._1" xfId="653"/>
    <cellStyle name="4_Proposal Register_RC EXECUTIVE SUMMARY END JULY 2009._1_Cost Forecast_April _2 (version 1)" xfId="654"/>
    <cellStyle name="4_Proposal Register_RC EXECUTIVE SUMMARY END JULY 2009._1_Cost Forecast_March " xfId="655"/>
    <cellStyle name="4_Proposal Register_RC EXECUTIVE SUMMARY END JULY 2009._1_Cost Reduction_Contracts Overview Slide_Oct 2009 v2" xfId="656"/>
    <cellStyle name="4_Proposal Register_RC EXECUTIVE SUMMARY END JULY 2009._1_Health and Safety_October" xfId="657"/>
    <cellStyle name="4_Proposal Register_RC EXECUTIVE SUMMARY END JULY 2009._1_Proposed Overall Monthly Cost Report - End March 2010" xfId="658"/>
    <cellStyle name="4_Proposal Register_RC EXECUTIVE SUMMARY END JULY 2009._1_Quality_October 2009" xfId="659"/>
    <cellStyle name="4_Proposal Register_RC EXECUTIVE SUMMARY END JULY 2009._1_Reg&amp;Legal_ASGISA_CSR_Stakemngt" xfId="660"/>
    <cellStyle name="4_Proposal Register_RC EXECUTIVE SUMMARY END JULY 2009._Cost Forecast_April _2 (version 1)" xfId="661"/>
    <cellStyle name="4_Proposal Register_RC EXECUTIVE SUMMARY END JULY 2009._Cost Forecast_March " xfId="662"/>
    <cellStyle name="4_Proposal Register_RC EXECUTIVE SUMMARY END JULY 2009._Cost Reduction_Contracts Overview Slide_Oct 2009 v2" xfId="663"/>
    <cellStyle name="4_Proposal Register_RC EXECUTIVE SUMMARY END JULY 2009._Health and Safety_October" xfId="664"/>
    <cellStyle name="4_Proposal Register_RC EXECUTIVE SUMMARY END JULY 2009._PC Master Report" xfId="665"/>
    <cellStyle name="4_Proposal Register_RC EXECUTIVE SUMMARY END JULY 2009._Proposed Overall Monthly Cost Report - End March 2010" xfId="666"/>
    <cellStyle name="4_Proposal Register_RC EXECUTIVE SUMMARY END JULY 2009._Quality_October 2009" xfId="667"/>
    <cellStyle name="4_Proposal Register_RC EXECUTIVE SUMMARY END JULY 2009._Reg&amp;Legal_ASGISA_CSR_Stakemngt" xfId="668"/>
    <cellStyle name="4_Proposal Register_RC EXECUTIVE SUMMARY END SEP 2009." xfId="669"/>
    <cellStyle name="4_Proposed Overall Monthly Cost Report - End March 2010" xfId="670"/>
    <cellStyle name="4_RC EXECUTIVE SUMMARY END Jan 2010. (version 2)" xfId="671"/>
    <cellStyle name="4_RC EXECUTIVE SUMMARY END JULY 2009." xfId="672"/>
    <cellStyle name="4_RC EXECUTIVE SUMMARY END JULY 2009._1" xfId="673"/>
    <cellStyle name="4_RC EXECUTIVE SUMMARY END JULY 2009._1_Cost Forecast_April _2 (version 1)" xfId="674"/>
    <cellStyle name="4_RC EXECUTIVE SUMMARY END JULY 2009._1_Cost Forecast_March " xfId="675"/>
    <cellStyle name="4_RC EXECUTIVE SUMMARY END JULY 2009._1_Cost Reduction_Contracts Overview Slide_Oct 2009 v2" xfId="676"/>
    <cellStyle name="4_RC EXECUTIVE SUMMARY END JULY 2009._1_Health and Safety_October" xfId="677"/>
    <cellStyle name="4_RC EXECUTIVE SUMMARY END JULY 2009._1_Proposed Overall Monthly Cost Report - End March 2010" xfId="678"/>
    <cellStyle name="4_RC EXECUTIVE SUMMARY END JULY 2009._1_Quality_October 2009" xfId="679"/>
    <cellStyle name="4_RC EXECUTIVE SUMMARY END JULY 2009._1_Reg&amp;Legal_ASGISA_CSR_Stakemngt" xfId="680"/>
    <cellStyle name="4_RC EXECUTIVE SUMMARY END JULY 2009._Cost Forecast_April _2 (version 1)" xfId="681"/>
    <cellStyle name="4_RC EXECUTIVE SUMMARY END JULY 2009._Cost Forecast_March " xfId="682"/>
    <cellStyle name="4_RC EXECUTIVE SUMMARY END JULY 2009._Cost Reduction_Contracts Overview Slide_Oct 2009 v2" xfId="683"/>
    <cellStyle name="4_RC EXECUTIVE SUMMARY END JULY 2009._Health and Safety_October" xfId="684"/>
    <cellStyle name="4_RC EXECUTIVE SUMMARY END JULY 2009._PC Master Report" xfId="685"/>
    <cellStyle name="4_RC EXECUTIVE SUMMARY END JULY 2009._Proposed Overall Monthly Cost Report - End March 2010" xfId="686"/>
    <cellStyle name="4_RC EXECUTIVE SUMMARY END JULY 2009._Quality_October 2009" xfId="687"/>
    <cellStyle name="4_RC EXECUTIVE SUMMARY END JULY 2009._Reg&amp;Legal_ASGISA_CSR_Stakemngt" xfId="688"/>
    <cellStyle name="4_RC EXECUTIVE SUMMARY END SEP 2009." xfId="689"/>
    <cellStyle name="40% - Accent1 10" xfId="690"/>
    <cellStyle name="40% - Accent1 2" xfId="18"/>
    <cellStyle name="40% - Accent1 2 2" xfId="691"/>
    <cellStyle name="40% - Accent1 2 2 2" xfId="692"/>
    <cellStyle name="40% - Accent1 2 3" xfId="693"/>
    <cellStyle name="40% - Accent1 2 3 2" xfId="694"/>
    <cellStyle name="40% - Accent1 2 4" xfId="695"/>
    <cellStyle name="40% - Accent1 2 4 2" xfId="696"/>
    <cellStyle name="40% - Accent1 2 5" xfId="697"/>
    <cellStyle name="40% - Accent1 2 6" xfId="698"/>
    <cellStyle name="40% - Accent1 3" xfId="19"/>
    <cellStyle name="40% - Accent1 3 2" xfId="699"/>
    <cellStyle name="40% - Accent1 3 2 2" xfId="700"/>
    <cellStyle name="40% - Accent1 3 3" xfId="701"/>
    <cellStyle name="40% - Accent1 4" xfId="702"/>
    <cellStyle name="40% - Accent1 4 2" xfId="703"/>
    <cellStyle name="40% - Accent1 5" xfId="704"/>
    <cellStyle name="40% - Accent1 5 2" xfId="705"/>
    <cellStyle name="40% - Accent1 6" xfId="706"/>
    <cellStyle name="40% - Accent1 6 2" xfId="707"/>
    <cellStyle name="40% - Accent1 7" xfId="708"/>
    <cellStyle name="40% - Accent1 7 2" xfId="709"/>
    <cellStyle name="40% - Accent1 8" xfId="710"/>
    <cellStyle name="40% - Accent1 8 2" xfId="711"/>
    <cellStyle name="40% - Accent1 9" xfId="712"/>
    <cellStyle name="40% - Accent1 9 2" xfId="713"/>
    <cellStyle name="40% - Accent2 10" xfId="714"/>
    <cellStyle name="40% - Accent2 2" xfId="20"/>
    <cellStyle name="40% - Accent2 2 2" xfId="715"/>
    <cellStyle name="40% - Accent2 2 2 2" xfId="716"/>
    <cellStyle name="40% - Accent2 2 3" xfId="717"/>
    <cellStyle name="40% - Accent2 2 3 2" xfId="718"/>
    <cellStyle name="40% - Accent2 2 4" xfId="719"/>
    <cellStyle name="40% - Accent2 2 4 2" xfId="720"/>
    <cellStyle name="40% - Accent2 2 5" xfId="721"/>
    <cellStyle name="40% - Accent2 2 6" xfId="722"/>
    <cellStyle name="40% - Accent2 3" xfId="21"/>
    <cellStyle name="40% - Accent2 3 2" xfId="723"/>
    <cellStyle name="40% - Accent2 3 2 2" xfId="724"/>
    <cellStyle name="40% - Accent2 3 3" xfId="725"/>
    <cellStyle name="40% - Accent2 4" xfId="726"/>
    <cellStyle name="40% - Accent2 4 2" xfId="727"/>
    <cellStyle name="40% - Accent2 5" xfId="728"/>
    <cellStyle name="40% - Accent2 5 2" xfId="729"/>
    <cellStyle name="40% - Accent2 6" xfId="730"/>
    <cellStyle name="40% - Accent2 6 2" xfId="731"/>
    <cellStyle name="40% - Accent2 7" xfId="732"/>
    <cellStyle name="40% - Accent2 7 2" xfId="733"/>
    <cellStyle name="40% - Accent2 8" xfId="734"/>
    <cellStyle name="40% - Accent2 8 2" xfId="735"/>
    <cellStyle name="40% - Accent2 9" xfId="736"/>
    <cellStyle name="40% - Accent2 9 2" xfId="737"/>
    <cellStyle name="40% - Accent3 10" xfId="738"/>
    <cellStyle name="40% - Accent3 2" xfId="22"/>
    <cellStyle name="40% - Accent3 2 2" xfId="739"/>
    <cellStyle name="40% - Accent3 2 2 2" xfId="740"/>
    <cellStyle name="40% - Accent3 2 3" xfId="741"/>
    <cellStyle name="40% - Accent3 2 3 2" xfId="742"/>
    <cellStyle name="40% - Accent3 2 4" xfId="743"/>
    <cellStyle name="40% - Accent3 2 4 2" xfId="744"/>
    <cellStyle name="40% - Accent3 2 5" xfId="745"/>
    <cellStyle name="40% - Accent3 2 6" xfId="746"/>
    <cellStyle name="40% - Accent3 3" xfId="23"/>
    <cellStyle name="40% - Accent3 3 2" xfId="747"/>
    <cellStyle name="40% - Accent3 3 2 2" xfId="748"/>
    <cellStyle name="40% - Accent3 3 3" xfId="749"/>
    <cellStyle name="40% - Accent3 4" xfId="750"/>
    <cellStyle name="40% - Accent3 4 2" xfId="751"/>
    <cellStyle name="40% - Accent3 5" xfId="752"/>
    <cellStyle name="40% - Accent3 5 2" xfId="753"/>
    <cellStyle name="40% - Accent3 6" xfId="754"/>
    <cellStyle name="40% - Accent3 6 2" xfId="755"/>
    <cellStyle name="40% - Accent3 7" xfId="756"/>
    <cellStyle name="40% - Accent3 7 2" xfId="757"/>
    <cellStyle name="40% - Accent3 8" xfId="758"/>
    <cellStyle name="40% - Accent3 8 2" xfId="759"/>
    <cellStyle name="40% - Accent3 9" xfId="760"/>
    <cellStyle name="40% - Accent3 9 2" xfId="761"/>
    <cellStyle name="40% - Accent4 10" xfId="762"/>
    <cellStyle name="40% - Accent4 2" xfId="24"/>
    <cellStyle name="40% - Accent4 2 2" xfId="763"/>
    <cellStyle name="40% - Accent4 2 2 2" xfId="764"/>
    <cellStyle name="40% - Accent4 2 3" xfId="765"/>
    <cellStyle name="40% - Accent4 2 3 2" xfId="766"/>
    <cellStyle name="40% - Accent4 2 4" xfId="767"/>
    <cellStyle name="40% - Accent4 2 4 2" xfId="768"/>
    <cellStyle name="40% - Accent4 2 5" xfId="769"/>
    <cellStyle name="40% - Accent4 2 6" xfId="770"/>
    <cellStyle name="40% - Accent4 3" xfId="25"/>
    <cellStyle name="40% - Accent4 3 2" xfId="771"/>
    <cellStyle name="40% - Accent4 3 2 2" xfId="772"/>
    <cellStyle name="40% - Accent4 3 3" xfId="773"/>
    <cellStyle name="40% - Accent4 4" xfId="774"/>
    <cellStyle name="40% - Accent4 4 2" xfId="775"/>
    <cellStyle name="40% - Accent4 5" xfId="776"/>
    <cellStyle name="40% - Accent4 5 2" xfId="777"/>
    <cellStyle name="40% - Accent4 6" xfId="778"/>
    <cellStyle name="40% - Accent4 6 2" xfId="779"/>
    <cellStyle name="40% - Accent4 7" xfId="780"/>
    <cellStyle name="40% - Accent4 7 2" xfId="781"/>
    <cellStyle name="40% - Accent4 8" xfId="782"/>
    <cellStyle name="40% - Accent4 8 2" xfId="783"/>
    <cellStyle name="40% - Accent4 9" xfId="784"/>
    <cellStyle name="40% - Accent4 9 2" xfId="785"/>
    <cellStyle name="40% - Accent5 10" xfId="786"/>
    <cellStyle name="40% - Accent5 2" xfId="26"/>
    <cellStyle name="40% - Accent5 2 2" xfId="787"/>
    <cellStyle name="40% - Accent5 2 2 2" xfId="788"/>
    <cellStyle name="40% - Accent5 2 3" xfId="789"/>
    <cellStyle name="40% - Accent5 2 3 2" xfId="790"/>
    <cellStyle name="40% - Accent5 2 4" xfId="791"/>
    <cellStyle name="40% - Accent5 2 4 2" xfId="792"/>
    <cellStyle name="40% - Accent5 2 5" xfId="793"/>
    <cellStyle name="40% - Accent5 2 6" xfId="794"/>
    <cellStyle name="40% - Accent5 3" xfId="795"/>
    <cellStyle name="40% - Accent5 3 2" xfId="796"/>
    <cellStyle name="40% - Accent5 3 2 2" xfId="797"/>
    <cellStyle name="40% - Accent5 3 3" xfId="798"/>
    <cellStyle name="40% - Accent5 4" xfId="799"/>
    <cellStyle name="40% - Accent5 4 2" xfId="800"/>
    <cellStyle name="40% - Accent5 5" xfId="801"/>
    <cellStyle name="40% - Accent5 5 2" xfId="802"/>
    <cellStyle name="40% - Accent5 6" xfId="803"/>
    <cellStyle name="40% - Accent5 6 2" xfId="804"/>
    <cellStyle name="40% - Accent5 7" xfId="805"/>
    <cellStyle name="40% - Accent5 7 2" xfId="806"/>
    <cellStyle name="40% - Accent5 8" xfId="807"/>
    <cellStyle name="40% - Accent5 8 2" xfId="808"/>
    <cellStyle name="40% - Accent5 9" xfId="809"/>
    <cellStyle name="40% - Accent5 9 2" xfId="810"/>
    <cellStyle name="40% - Accent6 10" xfId="811"/>
    <cellStyle name="40% - Accent6 2" xfId="27"/>
    <cellStyle name="40% - Accent6 2 2" xfId="812"/>
    <cellStyle name="40% - Accent6 2 2 2" xfId="813"/>
    <cellStyle name="40% - Accent6 2 3" xfId="814"/>
    <cellStyle name="40% - Accent6 2 3 2" xfId="815"/>
    <cellStyle name="40% - Accent6 2 4" xfId="816"/>
    <cellStyle name="40% - Accent6 2 4 2" xfId="817"/>
    <cellStyle name="40% - Accent6 2 5" xfId="818"/>
    <cellStyle name="40% - Accent6 2 6" xfId="819"/>
    <cellStyle name="40% - Accent6 3" xfId="28"/>
    <cellStyle name="40% - Accent6 3 2" xfId="820"/>
    <cellStyle name="40% - Accent6 3 2 2" xfId="821"/>
    <cellStyle name="40% - Accent6 3 3" xfId="822"/>
    <cellStyle name="40% - Accent6 4" xfId="823"/>
    <cellStyle name="40% - Accent6 4 2" xfId="824"/>
    <cellStyle name="40% - Accent6 5" xfId="825"/>
    <cellStyle name="40% - Accent6 5 2" xfId="826"/>
    <cellStyle name="40% - Accent6 6" xfId="827"/>
    <cellStyle name="40% - Accent6 6 2" xfId="828"/>
    <cellStyle name="40% - Accent6 7" xfId="829"/>
    <cellStyle name="40% - Accent6 7 2" xfId="830"/>
    <cellStyle name="40% - Accent6 8" xfId="831"/>
    <cellStyle name="40% - Accent6 8 2" xfId="832"/>
    <cellStyle name="40% - Accent6 9" xfId="833"/>
    <cellStyle name="40% - Accent6 9 2" xfId="834"/>
    <cellStyle name="5" xfId="835"/>
    <cellStyle name="5 2" xfId="836"/>
    <cellStyle name="5_20100518 Medupi March 2010 summary" xfId="837"/>
    <cellStyle name="5_20101012_ERA Deviations Analysis - Portfolio Report Rev-01" xfId="838"/>
    <cellStyle name="5_20101018_Challenge Session Revisions FINAL" xfId="839"/>
    <cellStyle name="5_Boiler Package_Contract Control Logs Sep 2010" xfId="840"/>
    <cellStyle name="5_Book1" xfId="841"/>
    <cellStyle name="5_Book1_Cost Forecast_April _2 (version 1)" xfId="842"/>
    <cellStyle name="5_Book1_Cost Forecast_March " xfId="843"/>
    <cellStyle name="5_Book1_Cost Reduction_Contracts Overview Slide_Oct 2009 v2" xfId="844"/>
    <cellStyle name="5_Book1_Health and Safety_October" xfId="845"/>
    <cellStyle name="5_Book1_PC Master Report" xfId="846"/>
    <cellStyle name="5_Book1_Proposed Overall Monthly Cost Report - End March 2010" xfId="847"/>
    <cellStyle name="5_Book1_Quality_October 2009" xfId="848"/>
    <cellStyle name="5_Book1_Reg&amp;Legal_ASGISA_CSR_Stakemngt" xfId="849"/>
    <cellStyle name="5_Commited cost - January  2010" xfId="850"/>
    <cellStyle name="5_Contingency Drawdown" xfId="851"/>
    <cellStyle name="5_Contingency Drawdown_Copy of MEDUPI Claim Register- (M-Drive)" xfId="852"/>
    <cellStyle name="5_Contingency Drawdown_Copy of MEDUPI Claim Register- (M-Drive)_20101018_Challenge Session Revisions FINAL" xfId="853"/>
    <cellStyle name="5_Contingency Drawdown_Copy of MEDUPI September Claim Register" xfId="854"/>
    <cellStyle name="5_Contingency Drawdown_Copy of MEDUPI September Claim Register_Cost Forecast_April _2 (version 1)" xfId="855"/>
    <cellStyle name="5_Contingency Drawdown_Copy of MEDUPI September Claim Register_Cost Forecast_March " xfId="856"/>
    <cellStyle name="5_Contingency Drawdown_Cost Forecast_April _2 (version 1)" xfId="857"/>
    <cellStyle name="5_Contingency Drawdown_Cost Forecast_March " xfId="858"/>
    <cellStyle name="5_Contingency Drawdown_Cost Reduction_Contracts Overview Slide_Oct 2009 v2" xfId="859"/>
    <cellStyle name="5_Contingency Drawdown_Health and Safety_October" xfId="860"/>
    <cellStyle name="5_Contingency Drawdown_June 09 r2" xfId="861"/>
    <cellStyle name="5_Contingency Drawdown_June 09 r2_Cost Forecast_April _2 (version 1)" xfId="862"/>
    <cellStyle name="5_Contingency Drawdown_June 09 r2_Cost Forecast_March " xfId="863"/>
    <cellStyle name="5_Contingency Drawdown_June 09 r2_PC Master Report" xfId="864"/>
    <cellStyle name="5_Contingency Drawdown_June 09 r2_Proposed Overall Monthly Cost Report - End March 2010" xfId="865"/>
    <cellStyle name="5_Contingency Drawdown_October Claims Report (downloaded_06112009)" xfId="866"/>
    <cellStyle name="5_Contingency Drawdown_October Claims Report (downloaded_06112009)_1" xfId="867"/>
    <cellStyle name="5_Contingency Drawdown_October Claims Report (downloaded_06112009)_1_20101018_Challenge Session Revisions FINAL" xfId="868"/>
    <cellStyle name="5_Contingency Drawdown_October Claims Report (downloaded_06112009)_1_Medupi_January Project Assurance Report Rev1" xfId="869"/>
    <cellStyle name="5_Contingency Drawdown_P07 Jan 10" xfId="870"/>
    <cellStyle name="5_Contingency Drawdown_PC Master Report" xfId="871"/>
    <cellStyle name="5_Contingency Drawdown_Proposed Overall Monthly Cost Report - End March 2010" xfId="872"/>
    <cellStyle name="5_Contingency Drawdown_Quality_October 2009" xfId="873"/>
    <cellStyle name="5_Contingency Drawdown_Reg&amp;Legal_ASGISA_CSR_Stakemngt" xfId="874"/>
    <cellStyle name="5_Contract Control Sheet" xfId="875"/>
    <cellStyle name="5_Contract Control Sheet_Commited cost - January  2010" xfId="876"/>
    <cellStyle name="5_Contract Control Sheet_Copy of MEDUPI Claim Register- (M-Drive)" xfId="877"/>
    <cellStyle name="5_Contract Control Sheet_Copy of MEDUPI Claim Register- (M-Drive)_20101018_Challenge Session Revisions FINAL" xfId="878"/>
    <cellStyle name="5_Contract Control Sheet_Cost Forecast_April _2 (version 1)" xfId="879"/>
    <cellStyle name="5_Contract Control Sheet_Cost Forecast_March " xfId="880"/>
    <cellStyle name="5_Contract Control Sheet_June 09 r2" xfId="881"/>
    <cellStyle name="5_Contract Control Sheet_June 09 r2_Cost Forecast_April _2 (version 1)" xfId="882"/>
    <cellStyle name="5_Contract Control Sheet_June 09 r2_Cost Forecast_March " xfId="883"/>
    <cellStyle name="5_Contract Control Sheet_June 09 r2_PC Master Report" xfId="884"/>
    <cellStyle name="5_Contract Control Sheet_June 09 r2_Proposed Overall Monthly Cost Report - End March 2010" xfId="885"/>
    <cellStyle name="5_Contract Control Sheet_October Claims Report (downloaded_06112009)" xfId="886"/>
    <cellStyle name="5_Contract Control Sheet_October Claims Report (downloaded_06112009)_20101018_Challenge Session Revisions FINAL" xfId="887"/>
    <cellStyle name="5_Contract Control Sheet_October Claims Report (downloaded_06112009)_Medupi_January Project Assurance Report Rev1" xfId="888"/>
    <cellStyle name="5_Contract Control Sheet_P10_Enabling_Civils_02_June_09_Rev1" xfId="889"/>
    <cellStyle name="5_Contract Control Sheet_P10_Enabling_Civils_02_June_09_Rev1_Cost Forecast_April _2 (version 1)" xfId="890"/>
    <cellStyle name="5_Contract Control Sheet_P10_Enabling_Civils_02_June_09_Rev1_Cost Forecast_March " xfId="891"/>
    <cellStyle name="5_Contract Control Sheet_P10_Enabling_Civils_02_June_09_Rev1_PC Master Report" xfId="892"/>
    <cellStyle name="5_Contract Control Sheet_P10_Enabling_Civils_02_June_09_Rev1_Proposed Overall Monthly Cost Report - End March 2010" xfId="893"/>
    <cellStyle name="5_Contract Control Sheet_P10_Enabling_Civils_02_May_09_final" xfId="894"/>
    <cellStyle name="5_Contract Control Sheet_P10_Enabling_Civils_02_May_09_final_Cost Forecast_April _2 (version 1)" xfId="895"/>
    <cellStyle name="5_Contract Control Sheet_P10_Enabling_Civils_02_May_09_final_Cost Forecast_March " xfId="896"/>
    <cellStyle name="5_Contract Control Sheet_P10_Enabling_Civils_02_May_09_final_PC Master Report" xfId="897"/>
    <cellStyle name="5_Contract Control Sheet_P10_Enabling_Civils_02_May_09_final_Proposed Overall Monthly Cost Report - End March 2010" xfId="898"/>
    <cellStyle name="5_Contract Control Sheet_PC Master Report" xfId="899"/>
    <cellStyle name="5_Contract Control Sheet_PC Master Report Feb09 Rev1 HL (version 1)" xfId="900"/>
    <cellStyle name="5_Contract Control Sheet_Proposed Overall Monthly Cost Report - End March 2010" xfId="901"/>
    <cellStyle name="5_Contract Control Sheet_RC EXECUTIVE SUMMARY END Jan 2010. (version 2)" xfId="902"/>
    <cellStyle name="5_Contract Control Sheet_RC EXECUTIVE SUMMARY END JULY 2009." xfId="903"/>
    <cellStyle name="5_Contract Control Sheet_RC EXECUTIVE SUMMARY END JULY 2009._1" xfId="904"/>
    <cellStyle name="5_Contract Control Sheet_RC EXECUTIVE SUMMARY END JULY 2009._1_Cost Forecast_April _2 (version 1)" xfId="905"/>
    <cellStyle name="5_Contract Control Sheet_RC EXECUTIVE SUMMARY END JULY 2009._1_Cost Forecast_March " xfId="906"/>
    <cellStyle name="5_Contract Control Sheet_RC EXECUTIVE SUMMARY END JULY 2009._1_Cost Reduction_Contracts Overview Slide_Oct 2009 v2" xfId="907"/>
    <cellStyle name="5_Contract Control Sheet_RC EXECUTIVE SUMMARY END JULY 2009._1_Health and Safety_October" xfId="908"/>
    <cellStyle name="5_Contract Control Sheet_RC EXECUTIVE SUMMARY END JULY 2009._1_Proposed Overall Monthly Cost Report - End March 2010" xfId="909"/>
    <cellStyle name="5_Contract Control Sheet_RC EXECUTIVE SUMMARY END JULY 2009._1_Quality_October 2009" xfId="910"/>
    <cellStyle name="5_Contract Control Sheet_RC EXECUTIVE SUMMARY END JULY 2009._1_Reg&amp;Legal_ASGISA_CSR_Stakemngt" xfId="911"/>
    <cellStyle name="5_Contract Control Sheet_RC EXECUTIVE SUMMARY END JULY 2009._Cost Forecast_April _2 (version 1)" xfId="912"/>
    <cellStyle name="5_Contract Control Sheet_RC EXECUTIVE SUMMARY END JULY 2009._Cost Forecast_March " xfId="913"/>
    <cellStyle name="5_Contract Control Sheet_RC EXECUTIVE SUMMARY END JULY 2009._Cost Reduction_Contracts Overview Slide_Oct 2009 v2" xfId="914"/>
    <cellStyle name="5_Contract Control Sheet_RC EXECUTIVE SUMMARY END JULY 2009._Health and Safety_October" xfId="915"/>
    <cellStyle name="5_Contract Control Sheet_RC EXECUTIVE SUMMARY END JULY 2009._PC Master Report" xfId="916"/>
    <cellStyle name="5_Contract Control Sheet_RC EXECUTIVE SUMMARY END JULY 2009._Proposed Overall Monthly Cost Report - End March 2010" xfId="917"/>
    <cellStyle name="5_Contract Control Sheet_RC EXECUTIVE SUMMARY END JULY 2009._Quality_October 2009" xfId="918"/>
    <cellStyle name="5_Contract Control Sheet_RC EXECUTIVE SUMMARY END JULY 2009._Reg&amp;Legal_ASGISA_CSR_Stakemngt" xfId="919"/>
    <cellStyle name="5_Contract Control Sheet_RC EXECUTIVE SUMMARY END SEP 2009." xfId="920"/>
    <cellStyle name="5_Copy of MEDUPI Claim Register- (M-Drive)" xfId="921"/>
    <cellStyle name="5_Copy of MEDUPI Claim Register- (M-Drive)_20101018_Challenge Session Revisions FINAL" xfId="922"/>
    <cellStyle name="5_Cost Forecast_April _2 (version 1)" xfId="923"/>
    <cellStyle name="5_Cost Forecast_March " xfId="924"/>
    <cellStyle name="5_June 09 r2" xfId="925"/>
    <cellStyle name="5_June 09 r2_Cost Forecast_April _2 (version 1)" xfId="926"/>
    <cellStyle name="5_June 09 r2_Cost Forecast_March " xfId="927"/>
    <cellStyle name="5_June 09 r2_PC Master Report" xfId="928"/>
    <cellStyle name="5_June 09 r2_Proposed Overall Monthly Cost Report - End March 2010" xfId="929"/>
    <cellStyle name="5_October Claims Report (downloaded_06112009)" xfId="930"/>
    <cellStyle name="5_October Claims Report (downloaded_06112009)_20101018_Challenge Session Revisions FINAL" xfId="931"/>
    <cellStyle name="5_October Claims Report (downloaded_06112009)_Medupi_January Project Assurance Report Rev1" xfId="932"/>
    <cellStyle name="5_P02_Boiler Package_Contract Control Logs May 2009(1)" xfId="933"/>
    <cellStyle name="5_P02_Boiler Package_Contract Control Logs May 2009(1)_Cost Forecast_April _2 (version 1)" xfId="934"/>
    <cellStyle name="5_P02_Boiler Package_Contract Control Logs May 2009(1)_Cost Forecast_March " xfId="935"/>
    <cellStyle name="5_P02_Boiler Package_Contract Control Logs May 2009(1)_PC Master Report" xfId="936"/>
    <cellStyle name="5_P02_Boiler Package_Contract Control Logs May 2009(1)_Proposed Overall Monthly Cost Report - End March 2010" xfId="937"/>
    <cellStyle name="5_P03_Turbine_Mayl_09_User_Contract_Logs rev 2" xfId="938"/>
    <cellStyle name="5_P03_Turbine_Mayl_09_User_Contract_Logs rev 2_Cost Forecast_April _2 (version 1)" xfId="939"/>
    <cellStyle name="5_P03_Turbine_Mayl_09_User_Contract_Logs rev 2_Cost Forecast_March " xfId="940"/>
    <cellStyle name="5_P03_Turbine_Mayl_09_User_Contract_Logs rev 2_PC Master Report" xfId="941"/>
    <cellStyle name="5_P03_Turbine_Mayl_09_User_Contract_Logs rev 2_Proposed Overall Monthly Cost Report - End March 2010" xfId="942"/>
    <cellStyle name="5_P04_LP_Services_26_October_09_Rev1_Master(Draft)" xfId="943"/>
    <cellStyle name="5_P06_Water_Treatment_28_May_09_Rev0_Master(Draft)" xfId="944"/>
    <cellStyle name="5_P06_Water_Treatment_28_May_09_Rev0_Master(Draft)_Cost Forecast_April _2 (version 1)" xfId="945"/>
    <cellStyle name="5_P06_Water_Treatment_28_May_09_Rev0_Master(Draft)_Cost Forecast_March " xfId="946"/>
    <cellStyle name="5_P06_Water_Treatment_28_May_09_Rev0_Master(Draft)_PC Master Report" xfId="947"/>
    <cellStyle name="5_P06_Water_Treatment_28_May_09_Rev0_Master(Draft)_Proposed Overall Monthly Cost Report - End March 2010" xfId="948"/>
    <cellStyle name="5_P06_Water_Treatment_29_June_09_Rev0_Master(Draft)" xfId="949"/>
    <cellStyle name="5_P06_Water_Treatment_29_June_09_Rev0_Master(Draft)_Cost Forecast_April _2 (version 1)" xfId="950"/>
    <cellStyle name="5_P06_Water_Treatment_29_June_09_Rev0_Master(Draft)_Cost Forecast_March " xfId="951"/>
    <cellStyle name="5_P06_Water_Treatment_29_June_09_Rev0_Master(Draft)_PC Master Report" xfId="952"/>
    <cellStyle name="5_P06_Water_Treatment_29_June_09_Rev0_Master(Draft)_Proposed Overall Monthly Cost Report - End March 2010" xfId="953"/>
    <cellStyle name="5_P08_Main Civil May 09 r2" xfId="954"/>
    <cellStyle name="5_P08_Main Civil May 09 r2_Cost Forecast_April _2 (version 1)" xfId="955"/>
    <cellStyle name="5_P08_Main Civil May 09 r2_Cost Forecast_March " xfId="956"/>
    <cellStyle name="5_P08_Main Civil May 09 r2_PC Master Report" xfId="957"/>
    <cellStyle name="5_P08_Main Civil May 09 r2_Proposed Overall Monthly Cost Report - End March 2010" xfId="958"/>
    <cellStyle name="5_P10_Enabling_Civils_02_June_09_Rev1" xfId="959"/>
    <cellStyle name="5_P10_Enabling_Civils_02_June_09_Rev1_Cost Forecast_April _2 (version 1)" xfId="960"/>
    <cellStyle name="5_P10_Enabling_Civils_02_June_09_Rev1_Cost Forecast_March " xfId="961"/>
    <cellStyle name="5_P10_Enabling_Civils_02_June_09_Rev1_PC Master Report" xfId="962"/>
    <cellStyle name="5_P10_Enabling_Civils_02_June_09_Rev1_Proposed Overall Monthly Cost Report - End March 2010" xfId="963"/>
    <cellStyle name="5_P10_Enabling_Civils_02_May_09_final" xfId="964"/>
    <cellStyle name="5_P10_Enabling_Civils_02_May_09_final_Cost Forecast_April _2 (version 1)" xfId="965"/>
    <cellStyle name="5_P10_Enabling_Civils_02_May_09_final_Cost Forecast_March " xfId="966"/>
    <cellStyle name="5_P10_Enabling_Civils_02_May_09_final_PC Master Report" xfId="967"/>
    <cellStyle name="5_P10_Enabling_Civils_02_May_09_final_Proposed Overall Monthly Cost Report - End March 2010" xfId="968"/>
    <cellStyle name="5_PC Master Report" xfId="969"/>
    <cellStyle name="5_PC Master Report Feb09 Rev1 HL (version 1)" xfId="970"/>
    <cellStyle name="5_Proposal Register" xfId="971"/>
    <cellStyle name="5_Proposal Register_Commited cost - January  2010" xfId="972"/>
    <cellStyle name="5_Proposal Register_Copy of MEDUPI Claim Register- (M-Drive)" xfId="973"/>
    <cellStyle name="5_Proposal Register_Copy of MEDUPI Claim Register- (M-Drive)_20101018_Challenge Session Revisions FINAL" xfId="974"/>
    <cellStyle name="5_Proposal Register_Cost Forecast_April _2 (version 1)" xfId="975"/>
    <cellStyle name="5_Proposal Register_Cost Forecast_March " xfId="976"/>
    <cellStyle name="5_Proposal Register_June 09 r2" xfId="977"/>
    <cellStyle name="5_Proposal Register_June 09 r2_Cost Forecast_April _2 (version 1)" xfId="978"/>
    <cellStyle name="5_Proposal Register_June 09 r2_Cost Forecast_March " xfId="979"/>
    <cellStyle name="5_Proposal Register_June 09 r2_PC Master Report" xfId="980"/>
    <cellStyle name="5_Proposal Register_June 09 r2_Proposed Overall Monthly Cost Report - End March 2010" xfId="981"/>
    <cellStyle name="5_Proposal Register_October Claims Report (downloaded_06112009)" xfId="982"/>
    <cellStyle name="5_Proposal Register_October Claims Report (downloaded_06112009)_20101018_Challenge Session Revisions FINAL" xfId="983"/>
    <cellStyle name="5_Proposal Register_October Claims Report (downloaded_06112009)_Medupi_January Project Assurance Report Rev1" xfId="984"/>
    <cellStyle name="5_Proposal Register_P10_Enabling_Civils_02_June_09_Rev1" xfId="985"/>
    <cellStyle name="5_Proposal Register_P10_Enabling_Civils_02_June_09_Rev1_Cost Forecast_April _2 (version 1)" xfId="986"/>
    <cellStyle name="5_Proposal Register_P10_Enabling_Civils_02_June_09_Rev1_Cost Forecast_March " xfId="987"/>
    <cellStyle name="5_Proposal Register_P10_Enabling_Civils_02_June_09_Rev1_PC Master Report" xfId="988"/>
    <cellStyle name="5_Proposal Register_P10_Enabling_Civils_02_June_09_Rev1_Proposed Overall Monthly Cost Report - End March 2010" xfId="989"/>
    <cellStyle name="5_Proposal Register_P10_Enabling_Civils_02_May_09_final" xfId="990"/>
    <cellStyle name="5_Proposal Register_P10_Enabling_Civils_02_May_09_final_Cost Forecast_April _2 (version 1)" xfId="991"/>
    <cellStyle name="5_Proposal Register_P10_Enabling_Civils_02_May_09_final_Cost Forecast_March " xfId="992"/>
    <cellStyle name="5_Proposal Register_P10_Enabling_Civils_02_May_09_final_PC Master Report" xfId="993"/>
    <cellStyle name="5_Proposal Register_P10_Enabling_Civils_02_May_09_final_Proposed Overall Monthly Cost Report - End March 2010" xfId="994"/>
    <cellStyle name="5_Proposal Register_PC Master Report" xfId="995"/>
    <cellStyle name="5_Proposal Register_PC Master Report Feb09 Rev1 HL (version 1)" xfId="996"/>
    <cellStyle name="5_Proposal Register_Proposed Overall Monthly Cost Report - End March 2010" xfId="997"/>
    <cellStyle name="5_Proposal Register_RC EXECUTIVE SUMMARY END Jan 2010. (version 2)" xfId="998"/>
    <cellStyle name="5_Proposal Register_RC EXECUTIVE SUMMARY END JULY 2009." xfId="999"/>
    <cellStyle name="5_Proposal Register_RC EXECUTIVE SUMMARY END JULY 2009._1" xfId="1000"/>
    <cellStyle name="5_Proposal Register_RC EXECUTIVE SUMMARY END JULY 2009._1_Cost Forecast_April _2 (version 1)" xfId="1001"/>
    <cellStyle name="5_Proposal Register_RC EXECUTIVE SUMMARY END JULY 2009._1_Cost Forecast_March " xfId="1002"/>
    <cellStyle name="5_Proposal Register_RC EXECUTIVE SUMMARY END JULY 2009._1_Cost Reduction_Contracts Overview Slide_Oct 2009 v2" xfId="1003"/>
    <cellStyle name="5_Proposal Register_RC EXECUTIVE SUMMARY END JULY 2009._1_Health and Safety_October" xfId="1004"/>
    <cellStyle name="5_Proposal Register_RC EXECUTIVE SUMMARY END JULY 2009._1_Proposed Overall Monthly Cost Report - End March 2010" xfId="1005"/>
    <cellStyle name="5_Proposal Register_RC EXECUTIVE SUMMARY END JULY 2009._1_Quality_October 2009" xfId="1006"/>
    <cellStyle name="5_Proposal Register_RC EXECUTIVE SUMMARY END JULY 2009._1_Reg&amp;Legal_ASGISA_CSR_Stakemngt" xfId="1007"/>
    <cellStyle name="5_Proposal Register_RC EXECUTIVE SUMMARY END JULY 2009._Cost Forecast_April _2 (version 1)" xfId="1008"/>
    <cellStyle name="5_Proposal Register_RC EXECUTIVE SUMMARY END JULY 2009._Cost Forecast_March " xfId="1009"/>
    <cellStyle name="5_Proposal Register_RC EXECUTIVE SUMMARY END JULY 2009._Cost Reduction_Contracts Overview Slide_Oct 2009 v2" xfId="1010"/>
    <cellStyle name="5_Proposal Register_RC EXECUTIVE SUMMARY END JULY 2009._Health and Safety_October" xfId="1011"/>
    <cellStyle name="5_Proposal Register_RC EXECUTIVE SUMMARY END JULY 2009._PC Master Report" xfId="1012"/>
    <cellStyle name="5_Proposal Register_RC EXECUTIVE SUMMARY END JULY 2009._Proposed Overall Monthly Cost Report - End March 2010" xfId="1013"/>
    <cellStyle name="5_Proposal Register_RC EXECUTIVE SUMMARY END JULY 2009._Quality_October 2009" xfId="1014"/>
    <cellStyle name="5_Proposal Register_RC EXECUTIVE SUMMARY END JULY 2009._Reg&amp;Legal_ASGISA_CSR_Stakemngt" xfId="1015"/>
    <cellStyle name="5_Proposal Register_RC EXECUTIVE SUMMARY END SEP 2009." xfId="1016"/>
    <cellStyle name="5_Proposed Overall Monthly Cost Report - End March 2010" xfId="1017"/>
    <cellStyle name="5_RC EXECUTIVE SUMMARY END Jan 2010. (version 2)" xfId="1018"/>
    <cellStyle name="5_RC EXECUTIVE SUMMARY END JULY 2009." xfId="1019"/>
    <cellStyle name="5_RC EXECUTIVE SUMMARY END JULY 2009._1" xfId="1020"/>
    <cellStyle name="5_RC EXECUTIVE SUMMARY END JULY 2009._1_Cost Forecast_April _2 (version 1)" xfId="1021"/>
    <cellStyle name="5_RC EXECUTIVE SUMMARY END JULY 2009._1_Cost Forecast_March " xfId="1022"/>
    <cellStyle name="5_RC EXECUTIVE SUMMARY END JULY 2009._1_Cost Reduction_Contracts Overview Slide_Oct 2009 v2" xfId="1023"/>
    <cellStyle name="5_RC EXECUTIVE SUMMARY END JULY 2009._1_Health and Safety_October" xfId="1024"/>
    <cellStyle name="5_RC EXECUTIVE SUMMARY END JULY 2009._1_Proposed Overall Monthly Cost Report - End March 2010" xfId="1025"/>
    <cellStyle name="5_RC EXECUTIVE SUMMARY END JULY 2009._1_Quality_October 2009" xfId="1026"/>
    <cellStyle name="5_RC EXECUTIVE SUMMARY END JULY 2009._1_Reg&amp;Legal_ASGISA_CSR_Stakemngt" xfId="1027"/>
    <cellStyle name="5_RC EXECUTIVE SUMMARY END JULY 2009._Cost Forecast_April _2 (version 1)" xfId="1028"/>
    <cellStyle name="5_RC EXECUTIVE SUMMARY END JULY 2009._Cost Forecast_March " xfId="1029"/>
    <cellStyle name="5_RC EXECUTIVE SUMMARY END JULY 2009._Cost Reduction_Contracts Overview Slide_Oct 2009 v2" xfId="1030"/>
    <cellStyle name="5_RC EXECUTIVE SUMMARY END JULY 2009._Health and Safety_October" xfId="1031"/>
    <cellStyle name="5_RC EXECUTIVE SUMMARY END JULY 2009._PC Master Report" xfId="1032"/>
    <cellStyle name="5_RC EXECUTIVE SUMMARY END JULY 2009._Proposed Overall Monthly Cost Report - End March 2010" xfId="1033"/>
    <cellStyle name="5_RC EXECUTIVE SUMMARY END JULY 2009._Quality_October 2009" xfId="1034"/>
    <cellStyle name="5_RC EXECUTIVE SUMMARY END JULY 2009._Reg&amp;Legal_ASGISA_CSR_Stakemngt" xfId="1035"/>
    <cellStyle name="5_RC EXECUTIVE SUMMARY END SEP 2009." xfId="1036"/>
    <cellStyle name="6" xfId="1037"/>
    <cellStyle name="6 2" xfId="1038"/>
    <cellStyle name="6_20100518 Medupi March 2010 summary" xfId="1039"/>
    <cellStyle name="6_20101012_ERA Deviations Analysis - Portfolio Report Rev-01" xfId="1040"/>
    <cellStyle name="6_20101018_Challenge Session Revisions FINAL" xfId="1041"/>
    <cellStyle name="6_Boiler Package_Contract Control Logs Sep 2010" xfId="1042"/>
    <cellStyle name="6_Book1" xfId="1043"/>
    <cellStyle name="6_Book1_Cost Forecast_April _2 (version 1)" xfId="1044"/>
    <cellStyle name="6_Book1_Cost Forecast_March " xfId="1045"/>
    <cellStyle name="6_Book1_Cost Reduction_Contracts Overview Slide_Oct 2009 v2" xfId="1046"/>
    <cellStyle name="6_Book1_Health and Safety_October" xfId="1047"/>
    <cellStyle name="6_Book1_PC Master Report" xfId="1048"/>
    <cellStyle name="6_Book1_Proposed Overall Monthly Cost Report - End March 2010" xfId="1049"/>
    <cellStyle name="6_Book1_Quality_October 2009" xfId="1050"/>
    <cellStyle name="6_Book1_Reg&amp;Legal_ASGISA_CSR_Stakemngt" xfId="1051"/>
    <cellStyle name="6_Commited cost - January  2010" xfId="1052"/>
    <cellStyle name="6_Contingency Drawdown" xfId="1053"/>
    <cellStyle name="6_Contingency Drawdown_Copy of MEDUPI Claim Register- (M-Drive)" xfId="1054"/>
    <cellStyle name="6_Contingency Drawdown_Copy of MEDUPI Claim Register- (M-Drive)_20101018_Challenge Session Revisions FINAL" xfId="1055"/>
    <cellStyle name="6_Contingency Drawdown_Copy of MEDUPI September Claim Register" xfId="1056"/>
    <cellStyle name="6_Contingency Drawdown_Copy of MEDUPI September Claim Register_Cost Forecast_April _2 (version 1)" xfId="1057"/>
    <cellStyle name="6_Contingency Drawdown_Copy of MEDUPI September Claim Register_Cost Forecast_March " xfId="1058"/>
    <cellStyle name="6_Contingency Drawdown_Cost Forecast_April _2 (version 1)" xfId="1059"/>
    <cellStyle name="6_Contingency Drawdown_Cost Forecast_March " xfId="1060"/>
    <cellStyle name="6_Contingency Drawdown_Cost Reduction_Contracts Overview Slide_Oct 2009 v2" xfId="1061"/>
    <cellStyle name="6_Contingency Drawdown_Health and Safety_October" xfId="1062"/>
    <cellStyle name="6_Contingency Drawdown_June 09 r2" xfId="1063"/>
    <cellStyle name="6_Contingency Drawdown_June 09 r2_Cost Forecast_April _2 (version 1)" xfId="1064"/>
    <cellStyle name="6_Contingency Drawdown_June 09 r2_Cost Forecast_March " xfId="1065"/>
    <cellStyle name="6_Contingency Drawdown_June 09 r2_PC Master Report" xfId="1066"/>
    <cellStyle name="6_Contingency Drawdown_June 09 r2_Proposed Overall Monthly Cost Report - End March 2010" xfId="1067"/>
    <cellStyle name="6_Contingency Drawdown_October Claims Report (downloaded_06112009)" xfId="1068"/>
    <cellStyle name="6_Contingency Drawdown_October Claims Report (downloaded_06112009)_1" xfId="1069"/>
    <cellStyle name="6_Contingency Drawdown_October Claims Report (downloaded_06112009)_1_20101018_Challenge Session Revisions FINAL" xfId="1070"/>
    <cellStyle name="6_Contingency Drawdown_October Claims Report (downloaded_06112009)_1_Medupi_January Project Assurance Report Rev1" xfId="1071"/>
    <cellStyle name="6_Contingency Drawdown_P07 Jan 10" xfId="1072"/>
    <cellStyle name="6_Contingency Drawdown_PC Master Report" xfId="1073"/>
    <cellStyle name="6_Contingency Drawdown_Proposed Overall Monthly Cost Report - End March 2010" xfId="1074"/>
    <cellStyle name="6_Contingency Drawdown_Quality_October 2009" xfId="1075"/>
    <cellStyle name="6_Contingency Drawdown_Reg&amp;Legal_ASGISA_CSR_Stakemngt" xfId="1076"/>
    <cellStyle name="6_Contract Control Sheet" xfId="1077"/>
    <cellStyle name="6_Contract Control Sheet_Commited cost - January  2010" xfId="1078"/>
    <cellStyle name="6_Contract Control Sheet_Copy of MEDUPI Claim Register- (M-Drive)" xfId="1079"/>
    <cellStyle name="6_Contract Control Sheet_Copy of MEDUPI Claim Register- (M-Drive)_20101018_Challenge Session Revisions FINAL" xfId="1080"/>
    <cellStyle name="6_Contract Control Sheet_Cost Forecast_April _2 (version 1)" xfId="1081"/>
    <cellStyle name="6_Contract Control Sheet_Cost Forecast_March " xfId="1082"/>
    <cellStyle name="6_Contract Control Sheet_June 09 r2" xfId="1083"/>
    <cellStyle name="6_Contract Control Sheet_June 09 r2_Cost Forecast_April _2 (version 1)" xfId="1084"/>
    <cellStyle name="6_Contract Control Sheet_June 09 r2_Cost Forecast_March " xfId="1085"/>
    <cellStyle name="6_Contract Control Sheet_June 09 r2_PC Master Report" xfId="1086"/>
    <cellStyle name="6_Contract Control Sheet_June 09 r2_Proposed Overall Monthly Cost Report - End March 2010" xfId="1087"/>
    <cellStyle name="6_Contract Control Sheet_October Claims Report (downloaded_06112009)" xfId="1088"/>
    <cellStyle name="6_Contract Control Sheet_October Claims Report (downloaded_06112009)_20101018_Challenge Session Revisions FINAL" xfId="1089"/>
    <cellStyle name="6_Contract Control Sheet_October Claims Report (downloaded_06112009)_Medupi_January Project Assurance Report Rev1" xfId="1090"/>
    <cellStyle name="6_Contract Control Sheet_P10_Enabling_Civils_02_June_09_Rev1" xfId="1091"/>
    <cellStyle name="6_Contract Control Sheet_P10_Enabling_Civils_02_June_09_Rev1_Cost Forecast_April _2 (version 1)" xfId="1092"/>
    <cellStyle name="6_Contract Control Sheet_P10_Enabling_Civils_02_June_09_Rev1_Cost Forecast_March " xfId="1093"/>
    <cellStyle name="6_Contract Control Sheet_P10_Enabling_Civils_02_June_09_Rev1_PC Master Report" xfId="1094"/>
    <cellStyle name="6_Contract Control Sheet_P10_Enabling_Civils_02_June_09_Rev1_Proposed Overall Monthly Cost Report - End March 2010" xfId="1095"/>
    <cellStyle name="6_Contract Control Sheet_P10_Enabling_Civils_02_May_09_final" xfId="1096"/>
    <cellStyle name="6_Contract Control Sheet_P10_Enabling_Civils_02_May_09_final_Cost Forecast_April _2 (version 1)" xfId="1097"/>
    <cellStyle name="6_Contract Control Sheet_P10_Enabling_Civils_02_May_09_final_Cost Forecast_March " xfId="1098"/>
    <cellStyle name="6_Contract Control Sheet_P10_Enabling_Civils_02_May_09_final_PC Master Report" xfId="1099"/>
    <cellStyle name="6_Contract Control Sheet_P10_Enabling_Civils_02_May_09_final_Proposed Overall Monthly Cost Report - End March 2010" xfId="1100"/>
    <cellStyle name="6_Contract Control Sheet_PC Master Report" xfId="1101"/>
    <cellStyle name="6_Contract Control Sheet_PC Master Report Feb09 Rev1 HL (version 1)" xfId="1102"/>
    <cellStyle name="6_Contract Control Sheet_Proposed Overall Monthly Cost Report - End March 2010" xfId="1103"/>
    <cellStyle name="6_Contract Control Sheet_RC EXECUTIVE SUMMARY END Jan 2010. (version 2)" xfId="1104"/>
    <cellStyle name="6_Contract Control Sheet_RC EXECUTIVE SUMMARY END JULY 2009." xfId="1105"/>
    <cellStyle name="6_Contract Control Sheet_RC EXECUTIVE SUMMARY END JULY 2009._1" xfId="1106"/>
    <cellStyle name="6_Contract Control Sheet_RC EXECUTIVE SUMMARY END JULY 2009._1_Cost Forecast_April _2 (version 1)" xfId="1107"/>
    <cellStyle name="6_Contract Control Sheet_RC EXECUTIVE SUMMARY END JULY 2009._1_Cost Forecast_March " xfId="1108"/>
    <cellStyle name="6_Contract Control Sheet_RC EXECUTIVE SUMMARY END JULY 2009._1_Cost Reduction_Contracts Overview Slide_Oct 2009 v2" xfId="1109"/>
    <cellStyle name="6_Contract Control Sheet_RC EXECUTIVE SUMMARY END JULY 2009._1_Health and Safety_October" xfId="1110"/>
    <cellStyle name="6_Contract Control Sheet_RC EXECUTIVE SUMMARY END JULY 2009._1_Proposed Overall Monthly Cost Report - End March 2010" xfId="1111"/>
    <cellStyle name="6_Contract Control Sheet_RC EXECUTIVE SUMMARY END JULY 2009._1_Quality_October 2009" xfId="1112"/>
    <cellStyle name="6_Contract Control Sheet_RC EXECUTIVE SUMMARY END JULY 2009._1_Reg&amp;Legal_ASGISA_CSR_Stakemngt" xfId="1113"/>
    <cellStyle name="6_Contract Control Sheet_RC EXECUTIVE SUMMARY END JULY 2009._Cost Forecast_April _2 (version 1)" xfId="1114"/>
    <cellStyle name="6_Contract Control Sheet_RC EXECUTIVE SUMMARY END JULY 2009._Cost Forecast_March " xfId="1115"/>
    <cellStyle name="6_Contract Control Sheet_RC EXECUTIVE SUMMARY END JULY 2009._Cost Reduction_Contracts Overview Slide_Oct 2009 v2" xfId="1116"/>
    <cellStyle name="6_Contract Control Sheet_RC EXECUTIVE SUMMARY END JULY 2009._Health and Safety_October" xfId="1117"/>
    <cellStyle name="6_Contract Control Sheet_RC EXECUTIVE SUMMARY END JULY 2009._PC Master Report" xfId="1118"/>
    <cellStyle name="6_Contract Control Sheet_RC EXECUTIVE SUMMARY END JULY 2009._Proposed Overall Monthly Cost Report - End March 2010" xfId="1119"/>
    <cellStyle name="6_Contract Control Sheet_RC EXECUTIVE SUMMARY END JULY 2009._Quality_October 2009" xfId="1120"/>
    <cellStyle name="6_Contract Control Sheet_RC EXECUTIVE SUMMARY END JULY 2009._Reg&amp;Legal_ASGISA_CSR_Stakemngt" xfId="1121"/>
    <cellStyle name="6_Contract Control Sheet_RC EXECUTIVE SUMMARY END SEP 2009." xfId="1122"/>
    <cellStyle name="6_Copy of MEDUPI Claim Register- (M-Drive)" xfId="1123"/>
    <cellStyle name="6_Copy of MEDUPI Claim Register- (M-Drive)_20101018_Challenge Session Revisions FINAL" xfId="1124"/>
    <cellStyle name="6_Cost Forecast_April _2 (version 1)" xfId="1125"/>
    <cellStyle name="6_Cost Forecast_March " xfId="1126"/>
    <cellStyle name="6_June 09 r2" xfId="1127"/>
    <cellStyle name="6_June 09 r2_Cost Forecast_April _2 (version 1)" xfId="1128"/>
    <cellStyle name="6_June 09 r2_Cost Forecast_March " xfId="1129"/>
    <cellStyle name="6_June 09 r2_PC Master Report" xfId="1130"/>
    <cellStyle name="6_June 09 r2_Proposed Overall Monthly Cost Report - End March 2010" xfId="1131"/>
    <cellStyle name="6_October Claims Report (downloaded_06112009)" xfId="1132"/>
    <cellStyle name="6_October Claims Report (downloaded_06112009)_20101018_Challenge Session Revisions FINAL" xfId="1133"/>
    <cellStyle name="6_October Claims Report (downloaded_06112009)_Medupi_January Project Assurance Report Rev1" xfId="1134"/>
    <cellStyle name="6_P02_Boiler Package_Contract Control Logs May 2009(1)" xfId="1135"/>
    <cellStyle name="6_P02_Boiler Package_Contract Control Logs May 2009(1)_Cost Forecast_April _2 (version 1)" xfId="1136"/>
    <cellStyle name="6_P02_Boiler Package_Contract Control Logs May 2009(1)_Cost Forecast_March " xfId="1137"/>
    <cellStyle name="6_P02_Boiler Package_Contract Control Logs May 2009(1)_PC Master Report" xfId="1138"/>
    <cellStyle name="6_P02_Boiler Package_Contract Control Logs May 2009(1)_Proposed Overall Monthly Cost Report - End March 2010" xfId="1139"/>
    <cellStyle name="6_P03_Turbine_Mayl_09_User_Contract_Logs rev 2" xfId="1140"/>
    <cellStyle name="6_P03_Turbine_Mayl_09_User_Contract_Logs rev 2_Cost Forecast_April _2 (version 1)" xfId="1141"/>
    <cellStyle name="6_P03_Turbine_Mayl_09_User_Contract_Logs rev 2_Cost Forecast_March " xfId="1142"/>
    <cellStyle name="6_P03_Turbine_Mayl_09_User_Contract_Logs rev 2_PC Master Report" xfId="1143"/>
    <cellStyle name="6_P03_Turbine_Mayl_09_User_Contract_Logs rev 2_Proposed Overall Monthly Cost Report - End March 2010" xfId="1144"/>
    <cellStyle name="6_P04_LP_Services_26_October_09_Rev1_Master(Draft)" xfId="1145"/>
    <cellStyle name="6_P06_Water_Treatment_28_May_09_Rev0_Master(Draft)" xfId="1146"/>
    <cellStyle name="6_P06_Water_Treatment_28_May_09_Rev0_Master(Draft)_Cost Forecast_April _2 (version 1)" xfId="1147"/>
    <cellStyle name="6_P06_Water_Treatment_28_May_09_Rev0_Master(Draft)_Cost Forecast_March " xfId="1148"/>
    <cellStyle name="6_P06_Water_Treatment_28_May_09_Rev0_Master(Draft)_PC Master Report" xfId="1149"/>
    <cellStyle name="6_P06_Water_Treatment_28_May_09_Rev0_Master(Draft)_Proposed Overall Monthly Cost Report - End March 2010" xfId="1150"/>
    <cellStyle name="6_P06_Water_Treatment_29_June_09_Rev0_Master(Draft)" xfId="1151"/>
    <cellStyle name="6_P06_Water_Treatment_29_June_09_Rev0_Master(Draft)_Cost Forecast_April _2 (version 1)" xfId="1152"/>
    <cellStyle name="6_P06_Water_Treatment_29_June_09_Rev0_Master(Draft)_Cost Forecast_March " xfId="1153"/>
    <cellStyle name="6_P06_Water_Treatment_29_June_09_Rev0_Master(Draft)_PC Master Report" xfId="1154"/>
    <cellStyle name="6_P06_Water_Treatment_29_June_09_Rev0_Master(Draft)_Proposed Overall Monthly Cost Report - End March 2010" xfId="1155"/>
    <cellStyle name="6_P08_Main Civil May 09 r2" xfId="1156"/>
    <cellStyle name="6_P08_Main Civil May 09 r2_Cost Forecast_April _2 (version 1)" xfId="1157"/>
    <cellStyle name="6_P08_Main Civil May 09 r2_Cost Forecast_March " xfId="1158"/>
    <cellStyle name="6_P08_Main Civil May 09 r2_PC Master Report" xfId="1159"/>
    <cellStyle name="6_P08_Main Civil May 09 r2_Proposed Overall Monthly Cost Report - End March 2010" xfId="1160"/>
    <cellStyle name="6_P10_Enabling_Civils_02_June_09_Rev1" xfId="1161"/>
    <cellStyle name="6_P10_Enabling_Civils_02_June_09_Rev1_Cost Forecast_April _2 (version 1)" xfId="1162"/>
    <cellStyle name="6_P10_Enabling_Civils_02_June_09_Rev1_Cost Forecast_March " xfId="1163"/>
    <cellStyle name="6_P10_Enabling_Civils_02_June_09_Rev1_PC Master Report" xfId="1164"/>
    <cellStyle name="6_P10_Enabling_Civils_02_June_09_Rev1_Proposed Overall Monthly Cost Report - End March 2010" xfId="1165"/>
    <cellStyle name="6_P10_Enabling_Civils_02_May_09_final" xfId="1166"/>
    <cellStyle name="6_P10_Enabling_Civils_02_May_09_final_Cost Forecast_April _2 (version 1)" xfId="1167"/>
    <cellStyle name="6_P10_Enabling_Civils_02_May_09_final_Cost Forecast_March " xfId="1168"/>
    <cellStyle name="6_P10_Enabling_Civils_02_May_09_final_PC Master Report" xfId="1169"/>
    <cellStyle name="6_P10_Enabling_Civils_02_May_09_final_Proposed Overall Monthly Cost Report - End March 2010" xfId="1170"/>
    <cellStyle name="6_PC Master Report" xfId="1171"/>
    <cellStyle name="6_PC Master Report Feb09 Rev1 HL (version 1)" xfId="1172"/>
    <cellStyle name="6_Proposal Register" xfId="1173"/>
    <cellStyle name="6_Proposal Register_Commited cost - January  2010" xfId="1174"/>
    <cellStyle name="6_Proposal Register_Copy of MEDUPI Claim Register- (M-Drive)" xfId="1175"/>
    <cellStyle name="6_Proposal Register_Copy of MEDUPI Claim Register- (M-Drive)_20101018_Challenge Session Revisions FINAL" xfId="1176"/>
    <cellStyle name="6_Proposal Register_Cost Forecast_April _2 (version 1)" xfId="1177"/>
    <cellStyle name="6_Proposal Register_Cost Forecast_March " xfId="1178"/>
    <cellStyle name="6_Proposal Register_June 09 r2" xfId="1179"/>
    <cellStyle name="6_Proposal Register_June 09 r2_Cost Forecast_April _2 (version 1)" xfId="1180"/>
    <cellStyle name="6_Proposal Register_June 09 r2_Cost Forecast_March " xfId="1181"/>
    <cellStyle name="6_Proposal Register_June 09 r2_PC Master Report" xfId="1182"/>
    <cellStyle name="6_Proposal Register_June 09 r2_Proposed Overall Monthly Cost Report - End March 2010" xfId="1183"/>
    <cellStyle name="6_Proposal Register_October Claims Report (downloaded_06112009)" xfId="1184"/>
    <cellStyle name="6_Proposal Register_October Claims Report (downloaded_06112009)_20101018_Challenge Session Revisions FINAL" xfId="1185"/>
    <cellStyle name="6_Proposal Register_October Claims Report (downloaded_06112009)_Medupi_January Project Assurance Report Rev1" xfId="1186"/>
    <cellStyle name="6_Proposal Register_P10_Enabling_Civils_02_June_09_Rev1" xfId="1187"/>
    <cellStyle name="6_Proposal Register_P10_Enabling_Civils_02_June_09_Rev1_Cost Forecast_April _2 (version 1)" xfId="1188"/>
    <cellStyle name="6_Proposal Register_P10_Enabling_Civils_02_June_09_Rev1_Cost Forecast_March " xfId="1189"/>
    <cellStyle name="6_Proposal Register_P10_Enabling_Civils_02_June_09_Rev1_PC Master Report" xfId="1190"/>
    <cellStyle name="6_Proposal Register_P10_Enabling_Civils_02_June_09_Rev1_Proposed Overall Monthly Cost Report - End March 2010" xfId="1191"/>
    <cellStyle name="6_Proposal Register_P10_Enabling_Civils_02_May_09_final" xfId="1192"/>
    <cellStyle name="6_Proposal Register_P10_Enabling_Civils_02_May_09_final_Cost Forecast_April _2 (version 1)" xfId="1193"/>
    <cellStyle name="6_Proposal Register_P10_Enabling_Civils_02_May_09_final_Cost Forecast_March " xfId="1194"/>
    <cellStyle name="6_Proposal Register_P10_Enabling_Civils_02_May_09_final_PC Master Report" xfId="1195"/>
    <cellStyle name="6_Proposal Register_P10_Enabling_Civils_02_May_09_final_Proposed Overall Monthly Cost Report - End March 2010" xfId="1196"/>
    <cellStyle name="6_Proposal Register_PC Master Report" xfId="1197"/>
    <cellStyle name="6_Proposal Register_PC Master Report Feb09 Rev1 HL (version 1)" xfId="1198"/>
    <cellStyle name="6_Proposal Register_Proposed Overall Monthly Cost Report - End March 2010" xfId="1199"/>
    <cellStyle name="6_Proposal Register_RC EXECUTIVE SUMMARY END Jan 2010. (version 2)" xfId="1200"/>
    <cellStyle name="6_Proposal Register_RC EXECUTIVE SUMMARY END JULY 2009." xfId="1201"/>
    <cellStyle name="6_Proposal Register_RC EXECUTIVE SUMMARY END JULY 2009._1" xfId="1202"/>
    <cellStyle name="6_Proposal Register_RC EXECUTIVE SUMMARY END JULY 2009._1_Cost Forecast_April _2 (version 1)" xfId="1203"/>
    <cellStyle name="6_Proposal Register_RC EXECUTIVE SUMMARY END JULY 2009._1_Cost Forecast_March " xfId="1204"/>
    <cellStyle name="6_Proposal Register_RC EXECUTIVE SUMMARY END JULY 2009._1_Cost Reduction_Contracts Overview Slide_Oct 2009 v2" xfId="1205"/>
    <cellStyle name="6_Proposal Register_RC EXECUTIVE SUMMARY END JULY 2009._1_Health and Safety_October" xfId="1206"/>
    <cellStyle name="6_Proposal Register_RC EXECUTIVE SUMMARY END JULY 2009._1_Proposed Overall Monthly Cost Report - End March 2010" xfId="1207"/>
    <cellStyle name="6_Proposal Register_RC EXECUTIVE SUMMARY END JULY 2009._1_Quality_October 2009" xfId="1208"/>
    <cellStyle name="6_Proposal Register_RC EXECUTIVE SUMMARY END JULY 2009._1_Reg&amp;Legal_ASGISA_CSR_Stakemngt" xfId="1209"/>
    <cellStyle name="6_Proposal Register_RC EXECUTIVE SUMMARY END JULY 2009._Cost Forecast_April _2 (version 1)" xfId="1210"/>
    <cellStyle name="6_Proposal Register_RC EXECUTIVE SUMMARY END JULY 2009._Cost Forecast_March " xfId="1211"/>
    <cellStyle name="6_Proposal Register_RC EXECUTIVE SUMMARY END JULY 2009._Cost Reduction_Contracts Overview Slide_Oct 2009 v2" xfId="1212"/>
    <cellStyle name="6_Proposal Register_RC EXECUTIVE SUMMARY END JULY 2009._Health and Safety_October" xfId="1213"/>
    <cellStyle name="6_Proposal Register_RC EXECUTIVE SUMMARY END JULY 2009._PC Master Report" xfId="1214"/>
    <cellStyle name="6_Proposal Register_RC EXECUTIVE SUMMARY END JULY 2009._Proposed Overall Monthly Cost Report - End March 2010" xfId="1215"/>
    <cellStyle name="6_Proposal Register_RC EXECUTIVE SUMMARY END JULY 2009._Quality_October 2009" xfId="1216"/>
    <cellStyle name="6_Proposal Register_RC EXECUTIVE SUMMARY END JULY 2009._Reg&amp;Legal_ASGISA_CSR_Stakemngt" xfId="1217"/>
    <cellStyle name="6_Proposal Register_RC EXECUTIVE SUMMARY END SEP 2009." xfId="1218"/>
    <cellStyle name="6_Proposed Overall Monthly Cost Report - End March 2010" xfId="1219"/>
    <cellStyle name="6_RC EXECUTIVE SUMMARY END Jan 2010. (version 2)" xfId="1220"/>
    <cellStyle name="6_RC EXECUTIVE SUMMARY END JULY 2009." xfId="1221"/>
    <cellStyle name="6_RC EXECUTIVE SUMMARY END JULY 2009._1" xfId="1222"/>
    <cellStyle name="6_RC EXECUTIVE SUMMARY END JULY 2009._1_Cost Forecast_April _2 (version 1)" xfId="1223"/>
    <cellStyle name="6_RC EXECUTIVE SUMMARY END JULY 2009._1_Cost Forecast_March " xfId="1224"/>
    <cellStyle name="6_RC EXECUTIVE SUMMARY END JULY 2009._1_Cost Reduction_Contracts Overview Slide_Oct 2009 v2" xfId="1225"/>
    <cellStyle name="6_RC EXECUTIVE SUMMARY END JULY 2009._1_Health and Safety_October" xfId="1226"/>
    <cellStyle name="6_RC EXECUTIVE SUMMARY END JULY 2009._1_Proposed Overall Monthly Cost Report - End March 2010" xfId="1227"/>
    <cellStyle name="6_RC EXECUTIVE SUMMARY END JULY 2009._1_Quality_October 2009" xfId="1228"/>
    <cellStyle name="6_RC EXECUTIVE SUMMARY END JULY 2009._1_Reg&amp;Legal_ASGISA_CSR_Stakemngt" xfId="1229"/>
    <cellStyle name="6_RC EXECUTIVE SUMMARY END JULY 2009._Cost Forecast_April _2 (version 1)" xfId="1230"/>
    <cellStyle name="6_RC EXECUTIVE SUMMARY END JULY 2009._Cost Forecast_March " xfId="1231"/>
    <cellStyle name="6_RC EXECUTIVE SUMMARY END JULY 2009._Cost Reduction_Contracts Overview Slide_Oct 2009 v2" xfId="1232"/>
    <cellStyle name="6_RC EXECUTIVE SUMMARY END JULY 2009._Health and Safety_October" xfId="1233"/>
    <cellStyle name="6_RC EXECUTIVE SUMMARY END JULY 2009._PC Master Report" xfId="1234"/>
    <cellStyle name="6_RC EXECUTIVE SUMMARY END JULY 2009._Proposed Overall Monthly Cost Report - End March 2010" xfId="1235"/>
    <cellStyle name="6_RC EXECUTIVE SUMMARY END JULY 2009._Quality_October 2009" xfId="1236"/>
    <cellStyle name="6_RC EXECUTIVE SUMMARY END JULY 2009._Reg&amp;Legal_ASGISA_CSR_Stakemngt" xfId="1237"/>
    <cellStyle name="6_RC EXECUTIVE SUMMARY END SEP 2009." xfId="1238"/>
    <cellStyle name="60% - Accent1 10" xfId="1239"/>
    <cellStyle name="60% - Accent1 2" xfId="29"/>
    <cellStyle name="60% - Accent1 2 2" xfId="1240"/>
    <cellStyle name="60% - Accent1 2 3" xfId="1241"/>
    <cellStyle name="60% - Accent1 2 4" xfId="1242"/>
    <cellStyle name="60% - Accent1 2 5" xfId="1243"/>
    <cellStyle name="60% - Accent1 3" xfId="30"/>
    <cellStyle name="60% - Accent1 3 2" xfId="1244"/>
    <cellStyle name="60% - Accent1 4" xfId="1245"/>
    <cellStyle name="60% - Accent1 4 2" xfId="1246"/>
    <cellStyle name="60% - Accent1 5" xfId="1247"/>
    <cellStyle name="60% - Accent1 5 2" xfId="1248"/>
    <cellStyle name="60% - Accent1 6" xfId="1249"/>
    <cellStyle name="60% - Accent1 6 2" xfId="1250"/>
    <cellStyle name="60% - Accent1 7" xfId="1251"/>
    <cellStyle name="60% - Accent1 7 2" xfId="1252"/>
    <cellStyle name="60% - Accent1 8" xfId="1253"/>
    <cellStyle name="60% - Accent1 8 2" xfId="1254"/>
    <cellStyle name="60% - Accent1 9" xfId="1255"/>
    <cellStyle name="60% - Accent1 9 2" xfId="1256"/>
    <cellStyle name="60% - Accent2 10" xfId="1257"/>
    <cellStyle name="60% - Accent2 2" xfId="31"/>
    <cellStyle name="60% - Accent2 2 2" xfId="1258"/>
    <cellStyle name="60% - Accent2 2 3" xfId="1259"/>
    <cellStyle name="60% - Accent2 2 4" xfId="1260"/>
    <cellStyle name="60% - Accent2 2 5" xfId="1261"/>
    <cellStyle name="60% - Accent2 3" xfId="1262"/>
    <cellStyle name="60% - Accent2 3 2" xfId="1263"/>
    <cellStyle name="60% - Accent2 4" xfId="1264"/>
    <cellStyle name="60% - Accent2 4 2" xfId="1265"/>
    <cellStyle name="60% - Accent2 5" xfId="1266"/>
    <cellStyle name="60% - Accent2 5 2" xfId="1267"/>
    <cellStyle name="60% - Accent2 6" xfId="1268"/>
    <cellStyle name="60% - Accent2 6 2" xfId="1269"/>
    <cellStyle name="60% - Accent2 7" xfId="1270"/>
    <cellStyle name="60% - Accent2 7 2" xfId="1271"/>
    <cellStyle name="60% - Accent2 8" xfId="1272"/>
    <cellStyle name="60% - Accent2 8 2" xfId="1273"/>
    <cellStyle name="60% - Accent2 9" xfId="1274"/>
    <cellStyle name="60% - Accent2 9 2" xfId="1275"/>
    <cellStyle name="60% - Accent3 10" xfId="1276"/>
    <cellStyle name="60% - Accent3 2" xfId="32"/>
    <cellStyle name="60% - Accent3 2 2" xfId="1277"/>
    <cellStyle name="60% - Accent3 2 3" xfId="1278"/>
    <cellStyle name="60% - Accent3 2 4" xfId="1279"/>
    <cellStyle name="60% - Accent3 2 5" xfId="1280"/>
    <cellStyle name="60% - Accent3 3" xfId="33"/>
    <cellStyle name="60% - Accent3 3 2" xfId="1281"/>
    <cellStyle name="60% - Accent3 4" xfId="1282"/>
    <cellStyle name="60% - Accent3 4 2" xfId="1283"/>
    <cellStyle name="60% - Accent3 5" xfId="1284"/>
    <cellStyle name="60% - Accent3 5 2" xfId="1285"/>
    <cellStyle name="60% - Accent3 6" xfId="1286"/>
    <cellStyle name="60% - Accent3 6 2" xfId="1287"/>
    <cellStyle name="60% - Accent3 7" xfId="1288"/>
    <cellStyle name="60% - Accent3 7 2" xfId="1289"/>
    <cellStyle name="60% - Accent3 8" xfId="1290"/>
    <cellStyle name="60% - Accent3 8 2" xfId="1291"/>
    <cellStyle name="60% - Accent3 9" xfId="1292"/>
    <cellStyle name="60% - Accent3 9 2" xfId="1293"/>
    <cellStyle name="60% - Accent4 10" xfId="1294"/>
    <cellStyle name="60% - Accent4 2" xfId="34"/>
    <cellStyle name="60% - Accent4 2 2" xfId="1295"/>
    <cellStyle name="60% - Accent4 2 3" xfId="1296"/>
    <cellStyle name="60% - Accent4 2 4" xfId="1297"/>
    <cellStyle name="60% - Accent4 2 5" xfId="1298"/>
    <cellStyle name="60% - Accent4 3" xfId="35"/>
    <cellStyle name="60% - Accent4 3 2" xfId="1299"/>
    <cellStyle name="60% - Accent4 4" xfId="1300"/>
    <cellStyle name="60% - Accent4 4 2" xfId="1301"/>
    <cellStyle name="60% - Accent4 5" xfId="1302"/>
    <cellStyle name="60% - Accent4 5 2" xfId="1303"/>
    <cellStyle name="60% - Accent4 6" xfId="1304"/>
    <cellStyle name="60% - Accent4 6 2" xfId="1305"/>
    <cellStyle name="60% - Accent4 7" xfId="1306"/>
    <cellStyle name="60% - Accent4 7 2" xfId="1307"/>
    <cellStyle name="60% - Accent4 8" xfId="1308"/>
    <cellStyle name="60% - Accent4 8 2" xfId="1309"/>
    <cellStyle name="60% - Accent4 9" xfId="1310"/>
    <cellStyle name="60% - Accent4 9 2" xfId="1311"/>
    <cellStyle name="60% - Accent5 10" xfId="1312"/>
    <cellStyle name="60% - Accent5 2" xfId="36"/>
    <cellStyle name="60% - Accent5 2 2" xfId="1313"/>
    <cellStyle name="60% - Accent5 2 3" xfId="1314"/>
    <cellStyle name="60% - Accent5 2 4" xfId="1315"/>
    <cellStyle name="60% - Accent5 2 5" xfId="1316"/>
    <cellStyle name="60% - Accent5 3" xfId="1317"/>
    <cellStyle name="60% - Accent5 3 2" xfId="1318"/>
    <cellStyle name="60% - Accent5 4" xfId="1319"/>
    <cellStyle name="60% - Accent5 4 2" xfId="1320"/>
    <cellStyle name="60% - Accent5 5" xfId="1321"/>
    <cellStyle name="60% - Accent5 5 2" xfId="1322"/>
    <cellStyle name="60% - Accent5 6" xfId="1323"/>
    <cellStyle name="60% - Accent5 6 2" xfId="1324"/>
    <cellStyle name="60% - Accent5 7" xfId="1325"/>
    <cellStyle name="60% - Accent5 7 2" xfId="1326"/>
    <cellStyle name="60% - Accent5 8" xfId="1327"/>
    <cellStyle name="60% - Accent5 8 2" xfId="1328"/>
    <cellStyle name="60% - Accent5 9" xfId="1329"/>
    <cellStyle name="60% - Accent5 9 2" xfId="1330"/>
    <cellStyle name="60% - Accent6 10" xfId="1331"/>
    <cellStyle name="60% - Accent6 2" xfId="37"/>
    <cellStyle name="60% - Accent6 2 2" xfId="1332"/>
    <cellStyle name="60% - Accent6 2 3" xfId="1333"/>
    <cellStyle name="60% - Accent6 2 4" xfId="1334"/>
    <cellStyle name="60% - Accent6 2 5" xfId="1335"/>
    <cellStyle name="60% - Accent6 3" xfId="38"/>
    <cellStyle name="60% - Accent6 3 2" xfId="1336"/>
    <cellStyle name="60% - Accent6 4" xfId="1337"/>
    <cellStyle name="60% - Accent6 4 2" xfId="1338"/>
    <cellStyle name="60% - Accent6 5" xfId="1339"/>
    <cellStyle name="60% - Accent6 5 2" xfId="1340"/>
    <cellStyle name="60% - Accent6 6" xfId="1341"/>
    <cellStyle name="60% - Accent6 6 2" xfId="1342"/>
    <cellStyle name="60% - Accent6 7" xfId="1343"/>
    <cellStyle name="60% - Accent6 7 2" xfId="1344"/>
    <cellStyle name="60% - Accent6 8" xfId="1345"/>
    <cellStyle name="60% - Accent6 8 2" xfId="1346"/>
    <cellStyle name="60% - Accent6 9" xfId="1347"/>
    <cellStyle name="60% - Accent6 9 2" xfId="1348"/>
    <cellStyle name="9" xfId="1349"/>
    <cellStyle name="9 2" xfId="1350"/>
    <cellStyle name="9_20100518 Medupi March 2010 summary" xfId="1351"/>
    <cellStyle name="9_20101012_ERA Deviations Analysis - Portfolio Report Rev-01" xfId="1352"/>
    <cellStyle name="9_20101018_Challenge Session Revisions FINAL" xfId="1353"/>
    <cellStyle name="9_Boiler Package_Contract Control Logs Sep 2010" xfId="1354"/>
    <cellStyle name="9_Book1" xfId="1355"/>
    <cellStyle name="9_Book1_Cost Forecast_April _2 (version 1)" xfId="1356"/>
    <cellStyle name="9_Book1_Cost Forecast_March " xfId="1357"/>
    <cellStyle name="9_Book1_Cost Reduction_Contracts Overview Slide_Oct 2009 v2" xfId="1358"/>
    <cellStyle name="9_Book1_Health and Safety_October" xfId="1359"/>
    <cellStyle name="9_Book1_PC Master Report" xfId="1360"/>
    <cellStyle name="9_Book1_Proposed Overall Monthly Cost Report - End March 2010" xfId="1361"/>
    <cellStyle name="9_Book1_Quality_October 2009" xfId="1362"/>
    <cellStyle name="9_Book1_Reg&amp;Legal_ASGISA_CSR_Stakemngt" xfId="1363"/>
    <cellStyle name="9_Commited cost - January  2010" xfId="1364"/>
    <cellStyle name="9_Contingency Drawdown" xfId="1365"/>
    <cellStyle name="9_Contingency Drawdown_Copy of MEDUPI Claim Register- (M-Drive)" xfId="1366"/>
    <cellStyle name="9_Contingency Drawdown_Copy of MEDUPI Claim Register- (M-Drive)_20101018_Challenge Session Revisions FINAL" xfId="1367"/>
    <cellStyle name="9_Contingency Drawdown_Copy of MEDUPI September Claim Register" xfId="1368"/>
    <cellStyle name="9_Contingency Drawdown_Copy of MEDUPI September Claim Register_Cost Forecast_April _2 (version 1)" xfId="1369"/>
    <cellStyle name="9_Contingency Drawdown_Copy of MEDUPI September Claim Register_Cost Forecast_March " xfId="1370"/>
    <cellStyle name="9_Contingency Drawdown_Cost Forecast_April _2 (version 1)" xfId="1371"/>
    <cellStyle name="9_Contingency Drawdown_Cost Forecast_March " xfId="1372"/>
    <cellStyle name="9_Contingency Drawdown_Cost Reduction_Contracts Overview Slide_Oct 2009 v2" xfId="1373"/>
    <cellStyle name="9_Contingency Drawdown_Health and Safety_October" xfId="1374"/>
    <cellStyle name="9_Contingency Drawdown_June 09 r2" xfId="1375"/>
    <cellStyle name="9_Contingency Drawdown_June 09 r2_Cost Forecast_April _2 (version 1)" xfId="1376"/>
    <cellStyle name="9_Contingency Drawdown_June 09 r2_Cost Forecast_March " xfId="1377"/>
    <cellStyle name="9_Contingency Drawdown_June 09 r2_PC Master Report" xfId="1378"/>
    <cellStyle name="9_Contingency Drawdown_June 09 r2_Proposed Overall Monthly Cost Report - End March 2010" xfId="1379"/>
    <cellStyle name="9_Contingency Drawdown_October Claims Report (downloaded_06112009)" xfId="1380"/>
    <cellStyle name="9_Contingency Drawdown_October Claims Report (downloaded_06112009)_1" xfId="1381"/>
    <cellStyle name="9_Contingency Drawdown_October Claims Report (downloaded_06112009)_1_20101018_Challenge Session Revisions FINAL" xfId="1382"/>
    <cellStyle name="9_Contingency Drawdown_October Claims Report (downloaded_06112009)_1_Medupi_January Project Assurance Report Rev1" xfId="1383"/>
    <cellStyle name="9_Contingency Drawdown_P07 Jan 10" xfId="1384"/>
    <cellStyle name="9_Contingency Drawdown_PC Master Report" xfId="1385"/>
    <cellStyle name="9_Contingency Drawdown_Proposed Overall Monthly Cost Report - End March 2010" xfId="1386"/>
    <cellStyle name="9_Contingency Drawdown_Quality_October 2009" xfId="1387"/>
    <cellStyle name="9_Contingency Drawdown_Reg&amp;Legal_ASGISA_CSR_Stakemngt" xfId="1388"/>
    <cellStyle name="9_Contract Control Sheet" xfId="1389"/>
    <cellStyle name="9_Contract Control Sheet_Commited cost - January  2010" xfId="1390"/>
    <cellStyle name="9_Contract Control Sheet_Copy of MEDUPI Claim Register- (M-Drive)" xfId="1391"/>
    <cellStyle name="9_Contract Control Sheet_Copy of MEDUPI Claim Register- (M-Drive)_20101018_Challenge Session Revisions FINAL" xfId="1392"/>
    <cellStyle name="9_Contract Control Sheet_Cost Forecast_April _2 (version 1)" xfId="1393"/>
    <cellStyle name="9_Contract Control Sheet_Cost Forecast_March " xfId="1394"/>
    <cellStyle name="9_Contract Control Sheet_June 09 r2" xfId="1395"/>
    <cellStyle name="9_Contract Control Sheet_June 09 r2_Cost Forecast_April _2 (version 1)" xfId="1396"/>
    <cellStyle name="9_Contract Control Sheet_June 09 r2_Cost Forecast_March " xfId="1397"/>
    <cellStyle name="9_Contract Control Sheet_June 09 r2_PC Master Report" xfId="1398"/>
    <cellStyle name="9_Contract Control Sheet_June 09 r2_Proposed Overall Monthly Cost Report - End March 2010" xfId="1399"/>
    <cellStyle name="9_Contract Control Sheet_October Claims Report (downloaded_06112009)" xfId="1400"/>
    <cellStyle name="9_Contract Control Sheet_October Claims Report (downloaded_06112009)_20101018_Challenge Session Revisions FINAL" xfId="1401"/>
    <cellStyle name="9_Contract Control Sheet_October Claims Report (downloaded_06112009)_Medupi_January Project Assurance Report Rev1" xfId="1402"/>
    <cellStyle name="9_Contract Control Sheet_P10_Enabling_Civils_02_June_09_Rev1" xfId="1403"/>
    <cellStyle name="9_Contract Control Sheet_P10_Enabling_Civils_02_June_09_Rev1_Cost Forecast_April _2 (version 1)" xfId="1404"/>
    <cellStyle name="9_Contract Control Sheet_P10_Enabling_Civils_02_June_09_Rev1_Cost Forecast_March " xfId="1405"/>
    <cellStyle name="9_Contract Control Sheet_P10_Enabling_Civils_02_June_09_Rev1_PC Master Report" xfId="1406"/>
    <cellStyle name="9_Contract Control Sheet_P10_Enabling_Civils_02_June_09_Rev1_Proposed Overall Monthly Cost Report - End March 2010" xfId="1407"/>
    <cellStyle name="9_Contract Control Sheet_P10_Enabling_Civils_02_May_09_final" xfId="1408"/>
    <cellStyle name="9_Contract Control Sheet_P10_Enabling_Civils_02_May_09_final_Cost Forecast_April _2 (version 1)" xfId="1409"/>
    <cellStyle name="9_Contract Control Sheet_P10_Enabling_Civils_02_May_09_final_Cost Forecast_March " xfId="1410"/>
    <cellStyle name="9_Contract Control Sheet_P10_Enabling_Civils_02_May_09_final_PC Master Report" xfId="1411"/>
    <cellStyle name="9_Contract Control Sheet_P10_Enabling_Civils_02_May_09_final_Proposed Overall Monthly Cost Report - End March 2010" xfId="1412"/>
    <cellStyle name="9_Contract Control Sheet_PC Master Report" xfId="1413"/>
    <cellStyle name="9_Contract Control Sheet_PC Master Report Feb09 Rev1 HL (version 1)" xfId="1414"/>
    <cellStyle name="9_Contract Control Sheet_Proposed Overall Monthly Cost Report - End March 2010" xfId="1415"/>
    <cellStyle name="9_Contract Control Sheet_RC EXECUTIVE SUMMARY END Jan 2010. (version 2)" xfId="1416"/>
    <cellStyle name="9_Contract Control Sheet_RC EXECUTIVE SUMMARY END JULY 2009." xfId="1417"/>
    <cellStyle name="9_Contract Control Sheet_RC EXECUTIVE SUMMARY END JULY 2009._1" xfId="1418"/>
    <cellStyle name="9_Contract Control Sheet_RC EXECUTIVE SUMMARY END JULY 2009._1_Cost Forecast_April _2 (version 1)" xfId="1419"/>
    <cellStyle name="9_Contract Control Sheet_RC EXECUTIVE SUMMARY END JULY 2009._1_Cost Forecast_March " xfId="1420"/>
    <cellStyle name="9_Contract Control Sheet_RC EXECUTIVE SUMMARY END JULY 2009._1_Cost Reduction_Contracts Overview Slide_Oct 2009 v2" xfId="1421"/>
    <cellStyle name="9_Contract Control Sheet_RC EXECUTIVE SUMMARY END JULY 2009._1_Health and Safety_October" xfId="1422"/>
    <cellStyle name="9_Contract Control Sheet_RC EXECUTIVE SUMMARY END JULY 2009._1_Proposed Overall Monthly Cost Report - End March 2010" xfId="1423"/>
    <cellStyle name="9_Contract Control Sheet_RC EXECUTIVE SUMMARY END JULY 2009._1_Quality_October 2009" xfId="1424"/>
    <cellStyle name="9_Contract Control Sheet_RC EXECUTIVE SUMMARY END JULY 2009._1_Reg&amp;Legal_ASGISA_CSR_Stakemngt" xfId="1425"/>
    <cellStyle name="9_Contract Control Sheet_RC EXECUTIVE SUMMARY END JULY 2009._Cost Forecast_April _2 (version 1)" xfId="1426"/>
    <cellStyle name="9_Contract Control Sheet_RC EXECUTIVE SUMMARY END JULY 2009._Cost Forecast_March " xfId="1427"/>
    <cellStyle name="9_Contract Control Sheet_RC EXECUTIVE SUMMARY END JULY 2009._Cost Reduction_Contracts Overview Slide_Oct 2009 v2" xfId="1428"/>
    <cellStyle name="9_Contract Control Sheet_RC EXECUTIVE SUMMARY END JULY 2009._Health and Safety_October" xfId="1429"/>
    <cellStyle name="9_Contract Control Sheet_RC EXECUTIVE SUMMARY END JULY 2009._PC Master Report" xfId="1430"/>
    <cellStyle name="9_Contract Control Sheet_RC EXECUTIVE SUMMARY END JULY 2009._Proposed Overall Monthly Cost Report - End March 2010" xfId="1431"/>
    <cellStyle name="9_Contract Control Sheet_RC EXECUTIVE SUMMARY END JULY 2009._Quality_October 2009" xfId="1432"/>
    <cellStyle name="9_Contract Control Sheet_RC EXECUTIVE SUMMARY END JULY 2009._Reg&amp;Legal_ASGISA_CSR_Stakemngt" xfId="1433"/>
    <cellStyle name="9_Contract Control Sheet_RC EXECUTIVE SUMMARY END SEP 2009." xfId="1434"/>
    <cellStyle name="9_Copy of MEDUPI Claim Register- (M-Drive)" xfId="1435"/>
    <cellStyle name="9_Copy of MEDUPI Claim Register- (M-Drive)_20101018_Challenge Session Revisions FINAL" xfId="1436"/>
    <cellStyle name="9_Cost Forecast_April _2 (version 1)" xfId="1437"/>
    <cellStyle name="9_Cost Forecast_March " xfId="1438"/>
    <cellStyle name="9_June 09 r2" xfId="1439"/>
    <cellStyle name="9_June 09 r2_Cost Forecast_April _2 (version 1)" xfId="1440"/>
    <cellStyle name="9_June 09 r2_Cost Forecast_March " xfId="1441"/>
    <cellStyle name="9_June 09 r2_PC Master Report" xfId="1442"/>
    <cellStyle name="9_June 09 r2_Proposed Overall Monthly Cost Report - End March 2010" xfId="1443"/>
    <cellStyle name="9_October Claims Report (downloaded_06112009)" xfId="1444"/>
    <cellStyle name="9_October Claims Report (downloaded_06112009)_20101018_Challenge Session Revisions FINAL" xfId="1445"/>
    <cellStyle name="9_October Claims Report (downloaded_06112009)_Medupi_January Project Assurance Report Rev1" xfId="1446"/>
    <cellStyle name="9_P02_Boiler Package_Contract Control Logs May 2009(1)" xfId="1447"/>
    <cellStyle name="9_P02_Boiler Package_Contract Control Logs May 2009(1)_Cost Forecast_April _2 (version 1)" xfId="1448"/>
    <cellStyle name="9_P02_Boiler Package_Contract Control Logs May 2009(1)_Cost Forecast_March " xfId="1449"/>
    <cellStyle name="9_P02_Boiler Package_Contract Control Logs May 2009(1)_PC Master Report" xfId="1450"/>
    <cellStyle name="9_P02_Boiler Package_Contract Control Logs May 2009(1)_Proposed Overall Monthly Cost Report - End March 2010" xfId="1451"/>
    <cellStyle name="9_P03_Turbine_Mayl_09_User_Contract_Logs rev 2" xfId="1452"/>
    <cellStyle name="9_P03_Turbine_Mayl_09_User_Contract_Logs rev 2_Cost Forecast_April _2 (version 1)" xfId="1453"/>
    <cellStyle name="9_P03_Turbine_Mayl_09_User_Contract_Logs rev 2_Cost Forecast_March " xfId="1454"/>
    <cellStyle name="9_P03_Turbine_Mayl_09_User_Contract_Logs rev 2_PC Master Report" xfId="1455"/>
    <cellStyle name="9_P03_Turbine_Mayl_09_User_Contract_Logs rev 2_Proposed Overall Monthly Cost Report - End March 2010" xfId="1456"/>
    <cellStyle name="9_P04_LP_Services_26_October_09_Rev1_Master(Draft)" xfId="1457"/>
    <cellStyle name="9_P06_Water_Treatment_28_May_09_Rev0_Master(Draft)" xfId="1458"/>
    <cellStyle name="9_P06_Water_Treatment_28_May_09_Rev0_Master(Draft)_Cost Forecast_April _2 (version 1)" xfId="1459"/>
    <cellStyle name="9_P06_Water_Treatment_28_May_09_Rev0_Master(Draft)_Cost Forecast_March " xfId="1460"/>
    <cellStyle name="9_P06_Water_Treatment_28_May_09_Rev0_Master(Draft)_PC Master Report" xfId="1461"/>
    <cellStyle name="9_P06_Water_Treatment_28_May_09_Rev0_Master(Draft)_Proposed Overall Monthly Cost Report - End March 2010" xfId="1462"/>
    <cellStyle name="9_P06_Water_Treatment_29_June_09_Rev0_Master(Draft)" xfId="1463"/>
    <cellStyle name="9_P06_Water_Treatment_29_June_09_Rev0_Master(Draft)_Cost Forecast_April _2 (version 1)" xfId="1464"/>
    <cellStyle name="9_P06_Water_Treatment_29_June_09_Rev0_Master(Draft)_Cost Forecast_March " xfId="1465"/>
    <cellStyle name="9_P06_Water_Treatment_29_June_09_Rev0_Master(Draft)_PC Master Report" xfId="1466"/>
    <cellStyle name="9_P06_Water_Treatment_29_June_09_Rev0_Master(Draft)_Proposed Overall Monthly Cost Report - End March 2010" xfId="1467"/>
    <cellStyle name="9_P08_Main Civil May 09 r2" xfId="1468"/>
    <cellStyle name="9_P08_Main Civil May 09 r2_Cost Forecast_April _2 (version 1)" xfId="1469"/>
    <cellStyle name="9_P08_Main Civil May 09 r2_Cost Forecast_March " xfId="1470"/>
    <cellStyle name="9_P08_Main Civil May 09 r2_PC Master Report" xfId="1471"/>
    <cellStyle name="9_P08_Main Civil May 09 r2_Proposed Overall Monthly Cost Report - End March 2010" xfId="1472"/>
    <cellStyle name="9_P10_Enabling_Civils_02_June_09_Rev1" xfId="1473"/>
    <cellStyle name="9_P10_Enabling_Civils_02_June_09_Rev1_Cost Forecast_April _2 (version 1)" xfId="1474"/>
    <cellStyle name="9_P10_Enabling_Civils_02_June_09_Rev1_Cost Forecast_March " xfId="1475"/>
    <cellStyle name="9_P10_Enabling_Civils_02_June_09_Rev1_PC Master Report" xfId="1476"/>
    <cellStyle name="9_P10_Enabling_Civils_02_June_09_Rev1_Proposed Overall Monthly Cost Report - End March 2010" xfId="1477"/>
    <cellStyle name="9_P10_Enabling_Civils_02_May_09_final" xfId="1478"/>
    <cellStyle name="9_P10_Enabling_Civils_02_May_09_final_Cost Forecast_April _2 (version 1)" xfId="1479"/>
    <cellStyle name="9_P10_Enabling_Civils_02_May_09_final_Cost Forecast_March " xfId="1480"/>
    <cellStyle name="9_P10_Enabling_Civils_02_May_09_final_PC Master Report" xfId="1481"/>
    <cellStyle name="9_P10_Enabling_Civils_02_May_09_final_Proposed Overall Monthly Cost Report - End March 2010" xfId="1482"/>
    <cellStyle name="9_PC Master Report" xfId="1483"/>
    <cellStyle name="9_PC Master Report Feb09 Rev1 HL (version 1)" xfId="1484"/>
    <cellStyle name="9_Proposal Register" xfId="1485"/>
    <cellStyle name="9_Proposal Register_Commited cost - January  2010" xfId="1486"/>
    <cellStyle name="9_Proposal Register_Copy of MEDUPI Claim Register- (M-Drive)" xfId="1487"/>
    <cellStyle name="9_Proposal Register_Copy of MEDUPI Claim Register- (M-Drive)_20101018_Challenge Session Revisions FINAL" xfId="1488"/>
    <cellStyle name="9_Proposal Register_Cost Forecast_April _2 (version 1)" xfId="1489"/>
    <cellStyle name="9_Proposal Register_Cost Forecast_March " xfId="1490"/>
    <cellStyle name="9_Proposal Register_June 09 r2" xfId="1491"/>
    <cellStyle name="9_Proposal Register_June 09 r2_Cost Forecast_April _2 (version 1)" xfId="1492"/>
    <cellStyle name="9_Proposal Register_June 09 r2_Cost Forecast_March " xfId="1493"/>
    <cellStyle name="9_Proposal Register_June 09 r2_PC Master Report" xfId="1494"/>
    <cellStyle name="9_Proposal Register_June 09 r2_Proposed Overall Monthly Cost Report - End March 2010" xfId="1495"/>
    <cellStyle name="9_Proposal Register_October Claims Report (downloaded_06112009)" xfId="1496"/>
    <cellStyle name="9_Proposal Register_October Claims Report (downloaded_06112009)_20101018_Challenge Session Revisions FINAL" xfId="1497"/>
    <cellStyle name="9_Proposal Register_October Claims Report (downloaded_06112009)_Medupi_January Project Assurance Report Rev1" xfId="1498"/>
    <cellStyle name="9_Proposal Register_P10_Enabling_Civils_02_June_09_Rev1" xfId="1499"/>
    <cellStyle name="9_Proposal Register_P10_Enabling_Civils_02_June_09_Rev1_Cost Forecast_April _2 (version 1)" xfId="1500"/>
    <cellStyle name="9_Proposal Register_P10_Enabling_Civils_02_June_09_Rev1_Cost Forecast_March " xfId="1501"/>
    <cellStyle name="9_Proposal Register_P10_Enabling_Civils_02_June_09_Rev1_PC Master Report" xfId="1502"/>
    <cellStyle name="9_Proposal Register_P10_Enabling_Civils_02_June_09_Rev1_Proposed Overall Monthly Cost Report - End March 2010" xfId="1503"/>
    <cellStyle name="9_Proposal Register_P10_Enabling_Civils_02_May_09_final" xfId="1504"/>
    <cellStyle name="9_Proposal Register_P10_Enabling_Civils_02_May_09_final_Cost Forecast_April _2 (version 1)" xfId="1505"/>
    <cellStyle name="9_Proposal Register_P10_Enabling_Civils_02_May_09_final_Cost Forecast_March " xfId="1506"/>
    <cellStyle name="9_Proposal Register_P10_Enabling_Civils_02_May_09_final_PC Master Report" xfId="1507"/>
    <cellStyle name="9_Proposal Register_P10_Enabling_Civils_02_May_09_final_Proposed Overall Monthly Cost Report - End March 2010" xfId="1508"/>
    <cellStyle name="9_Proposal Register_PC Master Report" xfId="1509"/>
    <cellStyle name="9_Proposal Register_PC Master Report Feb09 Rev1 HL (version 1)" xfId="1510"/>
    <cellStyle name="9_Proposal Register_Proposed Overall Monthly Cost Report - End March 2010" xfId="1511"/>
    <cellStyle name="9_Proposal Register_RC EXECUTIVE SUMMARY END Jan 2010. (version 2)" xfId="1512"/>
    <cellStyle name="9_Proposal Register_RC EXECUTIVE SUMMARY END JULY 2009." xfId="1513"/>
    <cellStyle name="9_Proposal Register_RC EXECUTIVE SUMMARY END JULY 2009._1" xfId="1514"/>
    <cellStyle name="9_Proposal Register_RC EXECUTIVE SUMMARY END JULY 2009._1_Cost Forecast_April _2 (version 1)" xfId="1515"/>
    <cellStyle name="9_Proposal Register_RC EXECUTIVE SUMMARY END JULY 2009._1_Cost Forecast_March " xfId="1516"/>
    <cellStyle name="9_Proposal Register_RC EXECUTIVE SUMMARY END JULY 2009._1_Cost Reduction_Contracts Overview Slide_Oct 2009 v2" xfId="1517"/>
    <cellStyle name="9_Proposal Register_RC EXECUTIVE SUMMARY END JULY 2009._1_Health and Safety_October" xfId="1518"/>
    <cellStyle name="9_Proposal Register_RC EXECUTIVE SUMMARY END JULY 2009._1_Proposed Overall Monthly Cost Report - End March 2010" xfId="1519"/>
    <cellStyle name="9_Proposal Register_RC EXECUTIVE SUMMARY END JULY 2009._1_Quality_October 2009" xfId="1520"/>
    <cellStyle name="9_Proposal Register_RC EXECUTIVE SUMMARY END JULY 2009._1_Reg&amp;Legal_ASGISA_CSR_Stakemngt" xfId="1521"/>
    <cellStyle name="9_Proposal Register_RC EXECUTIVE SUMMARY END JULY 2009._Cost Forecast_April _2 (version 1)" xfId="1522"/>
    <cellStyle name="9_Proposal Register_RC EXECUTIVE SUMMARY END JULY 2009._Cost Forecast_March " xfId="1523"/>
    <cellStyle name="9_Proposal Register_RC EXECUTIVE SUMMARY END JULY 2009._Cost Reduction_Contracts Overview Slide_Oct 2009 v2" xfId="1524"/>
    <cellStyle name="9_Proposal Register_RC EXECUTIVE SUMMARY END JULY 2009._Health and Safety_October" xfId="1525"/>
    <cellStyle name="9_Proposal Register_RC EXECUTIVE SUMMARY END JULY 2009._PC Master Report" xfId="1526"/>
    <cellStyle name="9_Proposal Register_RC EXECUTIVE SUMMARY END JULY 2009._Proposed Overall Monthly Cost Report - End March 2010" xfId="1527"/>
    <cellStyle name="9_Proposal Register_RC EXECUTIVE SUMMARY END JULY 2009._Quality_October 2009" xfId="1528"/>
    <cellStyle name="9_Proposal Register_RC EXECUTIVE SUMMARY END JULY 2009._Reg&amp;Legal_ASGISA_CSR_Stakemngt" xfId="1529"/>
    <cellStyle name="9_Proposal Register_RC EXECUTIVE SUMMARY END SEP 2009." xfId="1530"/>
    <cellStyle name="9_Proposed Overall Monthly Cost Report - End March 2010" xfId="1531"/>
    <cellStyle name="9_RC EXECUTIVE SUMMARY END Jan 2010. (version 2)" xfId="1532"/>
    <cellStyle name="9_RC EXECUTIVE SUMMARY END JULY 2009." xfId="1533"/>
    <cellStyle name="9_RC EXECUTIVE SUMMARY END JULY 2009._1" xfId="1534"/>
    <cellStyle name="9_RC EXECUTIVE SUMMARY END JULY 2009._1_Cost Forecast_April _2 (version 1)" xfId="1535"/>
    <cellStyle name="9_RC EXECUTIVE SUMMARY END JULY 2009._1_Cost Forecast_March " xfId="1536"/>
    <cellStyle name="9_RC EXECUTIVE SUMMARY END JULY 2009._1_Cost Reduction_Contracts Overview Slide_Oct 2009 v2" xfId="1537"/>
    <cellStyle name="9_RC EXECUTIVE SUMMARY END JULY 2009._1_Health and Safety_October" xfId="1538"/>
    <cellStyle name="9_RC EXECUTIVE SUMMARY END JULY 2009._1_Proposed Overall Monthly Cost Report - End March 2010" xfId="1539"/>
    <cellStyle name="9_RC EXECUTIVE SUMMARY END JULY 2009._1_Quality_October 2009" xfId="1540"/>
    <cellStyle name="9_RC EXECUTIVE SUMMARY END JULY 2009._1_Reg&amp;Legal_ASGISA_CSR_Stakemngt" xfId="1541"/>
    <cellStyle name="9_RC EXECUTIVE SUMMARY END JULY 2009._Cost Forecast_April _2 (version 1)" xfId="1542"/>
    <cellStyle name="9_RC EXECUTIVE SUMMARY END JULY 2009._Cost Forecast_March " xfId="1543"/>
    <cellStyle name="9_RC EXECUTIVE SUMMARY END JULY 2009._Cost Reduction_Contracts Overview Slide_Oct 2009 v2" xfId="1544"/>
    <cellStyle name="9_RC EXECUTIVE SUMMARY END JULY 2009._Health and Safety_October" xfId="1545"/>
    <cellStyle name="9_RC EXECUTIVE SUMMARY END JULY 2009._PC Master Report" xfId="1546"/>
    <cellStyle name="9_RC EXECUTIVE SUMMARY END JULY 2009._Proposed Overall Monthly Cost Report - End March 2010" xfId="1547"/>
    <cellStyle name="9_RC EXECUTIVE SUMMARY END JULY 2009._Quality_October 2009" xfId="1548"/>
    <cellStyle name="9_RC EXECUTIVE SUMMARY END JULY 2009._Reg&amp;Legal_ASGISA_CSR_Stakemngt" xfId="1549"/>
    <cellStyle name="9_RC EXECUTIVE SUMMARY END SEP 2009." xfId="1550"/>
    <cellStyle name="Accent1 - 20%" xfId="1551"/>
    <cellStyle name="Accent1 - 20% 2" xfId="1552"/>
    <cellStyle name="Accent1 - 20% 2 2" xfId="1553"/>
    <cellStyle name="Accent1 - 20% 3" xfId="1554"/>
    <cellStyle name="Accent1 - 20% 3 2" xfId="1555"/>
    <cellStyle name="Accent1 - 20% 4" xfId="1556"/>
    <cellStyle name="Accent1 - 20% 4 2" xfId="1557"/>
    <cellStyle name="Accent1 - 20% 5" xfId="1558"/>
    <cellStyle name="Accent1 - 20% 5 2" xfId="1559"/>
    <cellStyle name="Accent1 - 20% 6" xfId="1560"/>
    <cellStyle name="Accent1 - 20% 6 2" xfId="1561"/>
    <cellStyle name="Accent1 - 20% 7" xfId="1562"/>
    <cellStyle name="Accent1 - 40%" xfId="1563"/>
    <cellStyle name="Accent1 - 40% 2" xfId="1564"/>
    <cellStyle name="Accent1 - 40% 2 2" xfId="1565"/>
    <cellStyle name="Accent1 - 40% 3" xfId="1566"/>
    <cellStyle name="Accent1 - 40% 3 2" xfId="1567"/>
    <cellStyle name="Accent1 - 40% 4" xfId="1568"/>
    <cellStyle name="Accent1 - 40% 4 2" xfId="1569"/>
    <cellStyle name="Accent1 - 40% 5" xfId="1570"/>
    <cellStyle name="Accent1 - 40% 5 2" xfId="1571"/>
    <cellStyle name="Accent1 - 40% 6" xfId="1572"/>
    <cellStyle name="Accent1 - 40% 6 2" xfId="1573"/>
    <cellStyle name="Accent1 - 40% 7" xfId="1574"/>
    <cellStyle name="Accent1 - 60%" xfId="1575"/>
    <cellStyle name="Accent1 10" xfId="1576"/>
    <cellStyle name="Accent1 2" xfId="39"/>
    <cellStyle name="Accent1 2 2" xfId="1577"/>
    <cellStyle name="Accent1 2 3" xfId="1578"/>
    <cellStyle name="Accent1 2 4" xfId="1579"/>
    <cellStyle name="Accent1 2 5" xfId="1580"/>
    <cellStyle name="Accent1 3" xfId="40"/>
    <cellStyle name="Accent1 3 2" xfId="1581"/>
    <cellStyle name="Accent1 4" xfId="1582"/>
    <cellStyle name="Accent1 4 2" xfId="1583"/>
    <cellStyle name="Accent1 5" xfId="1584"/>
    <cellStyle name="Accent1 5 2" xfId="1585"/>
    <cellStyle name="Accent1 6" xfId="1586"/>
    <cellStyle name="Accent1 6 2" xfId="1587"/>
    <cellStyle name="Accent1 7" xfId="1588"/>
    <cellStyle name="Accent1 7 2" xfId="1589"/>
    <cellStyle name="Accent1 8" xfId="1590"/>
    <cellStyle name="Accent1 8 2" xfId="1591"/>
    <cellStyle name="Accent1 9" xfId="1592"/>
    <cellStyle name="Accent1 9 2" xfId="1593"/>
    <cellStyle name="Accent2 - 20%" xfId="1594"/>
    <cellStyle name="Accent2 - 20% 2" xfId="1595"/>
    <cellStyle name="Accent2 - 20% 2 2" xfId="1596"/>
    <cellStyle name="Accent2 - 20% 3" xfId="1597"/>
    <cellStyle name="Accent2 - 20% 3 2" xfId="1598"/>
    <cellStyle name="Accent2 - 20% 4" xfId="1599"/>
    <cellStyle name="Accent2 - 20% 4 2" xfId="1600"/>
    <cellStyle name="Accent2 - 20% 5" xfId="1601"/>
    <cellStyle name="Accent2 - 20% 5 2" xfId="1602"/>
    <cellStyle name="Accent2 - 20% 6" xfId="1603"/>
    <cellStyle name="Accent2 - 20% 6 2" xfId="1604"/>
    <cellStyle name="Accent2 - 20% 7" xfId="1605"/>
    <cellStyle name="Accent2 - 40%" xfId="1606"/>
    <cellStyle name="Accent2 - 40% 2" xfId="1607"/>
    <cellStyle name="Accent2 - 40% 2 2" xfId="1608"/>
    <cellStyle name="Accent2 - 40% 3" xfId="1609"/>
    <cellStyle name="Accent2 - 40% 3 2" xfId="1610"/>
    <cellStyle name="Accent2 - 40% 4" xfId="1611"/>
    <cellStyle name="Accent2 - 40% 4 2" xfId="1612"/>
    <cellStyle name="Accent2 - 40% 5" xfId="1613"/>
    <cellStyle name="Accent2 - 40% 5 2" xfId="1614"/>
    <cellStyle name="Accent2 - 40% 6" xfId="1615"/>
    <cellStyle name="Accent2 - 40% 6 2" xfId="1616"/>
    <cellStyle name="Accent2 - 40% 7" xfId="1617"/>
    <cellStyle name="Accent2 - 60%" xfId="1618"/>
    <cellStyle name="Accent2 10" xfId="1619"/>
    <cellStyle name="Accent2 2" xfId="41"/>
    <cellStyle name="Accent2 2 2" xfId="1620"/>
    <cellStyle name="Accent2 2 3" xfId="1621"/>
    <cellStyle name="Accent2 2 4" xfId="1622"/>
    <cellStyle name="Accent2 2 5" xfId="1623"/>
    <cellStyle name="Accent2 3" xfId="42"/>
    <cellStyle name="Accent2 3 2" xfId="1624"/>
    <cellStyle name="Accent2 4" xfId="1625"/>
    <cellStyle name="Accent2 4 2" xfId="1626"/>
    <cellStyle name="Accent2 5" xfId="1627"/>
    <cellStyle name="Accent2 5 2" xfId="1628"/>
    <cellStyle name="Accent2 6" xfId="1629"/>
    <cellStyle name="Accent2 6 2" xfId="1630"/>
    <cellStyle name="Accent2 7" xfId="1631"/>
    <cellStyle name="Accent2 7 2" xfId="1632"/>
    <cellStyle name="Accent2 8" xfId="1633"/>
    <cellStyle name="Accent2 8 2" xfId="1634"/>
    <cellStyle name="Accent2 9" xfId="1635"/>
    <cellStyle name="Accent2 9 2" xfId="1636"/>
    <cellStyle name="Accent3 - 20%" xfId="1637"/>
    <cellStyle name="Accent3 - 20% 2" xfId="1638"/>
    <cellStyle name="Accent3 - 20% 2 2" xfId="1639"/>
    <cellStyle name="Accent3 - 20% 3" xfId="1640"/>
    <cellStyle name="Accent3 - 20% 3 2" xfId="1641"/>
    <cellStyle name="Accent3 - 20% 4" xfId="1642"/>
    <cellStyle name="Accent3 - 20% 4 2" xfId="1643"/>
    <cellStyle name="Accent3 - 20% 5" xfId="1644"/>
    <cellStyle name="Accent3 - 20% 5 2" xfId="1645"/>
    <cellStyle name="Accent3 - 20% 6" xfId="1646"/>
    <cellStyle name="Accent3 - 20% 6 2" xfId="1647"/>
    <cellStyle name="Accent3 - 20% 7" xfId="1648"/>
    <cellStyle name="Accent3 - 40%" xfId="1649"/>
    <cellStyle name="Accent3 - 40% 2" xfId="1650"/>
    <cellStyle name="Accent3 - 40% 2 2" xfId="1651"/>
    <cellStyle name="Accent3 - 40% 3" xfId="1652"/>
    <cellStyle name="Accent3 - 40% 3 2" xfId="1653"/>
    <cellStyle name="Accent3 - 40% 4" xfId="1654"/>
    <cellStyle name="Accent3 - 40% 4 2" xfId="1655"/>
    <cellStyle name="Accent3 - 40% 5" xfId="1656"/>
    <cellStyle name="Accent3 - 40% 5 2" xfId="1657"/>
    <cellStyle name="Accent3 - 40% 6" xfId="1658"/>
    <cellStyle name="Accent3 - 40% 6 2" xfId="1659"/>
    <cellStyle name="Accent3 - 40% 7" xfId="1660"/>
    <cellStyle name="Accent3 - 60%" xfId="1661"/>
    <cellStyle name="Accent3 10" xfId="1662"/>
    <cellStyle name="Accent3 2" xfId="43"/>
    <cellStyle name="Accent3 2 2" xfId="1663"/>
    <cellStyle name="Accent3 2 3" xfId="1664"/>
    <cellStyle name="Accent3 2 4" xfId="1665"/>
    <cellStyle name="Accent3 2 5" xfId="1666"/>
    <cellStyle name="Accent3 3" xfId="44"/>
    <cellStyle name="Accent3 3 2" xfId="1667"/>
    <cellStyle name="Accent3 4" xfId="1668"/>
    <cellStyle name="Accent3 4 2" xfId="1669"/>
    <cellStyle name="Accent3 5" xfId="1670"/>
    <cellStyle name="Accent3 5 2" xfId="1671"/>
    <cellStyle name="Accent3 6" xfId="1672"/>
    <cellStyle name="Accent3 6 2" xfId="1673"/>
    <cellStyle name="Accent3 7" xfId="1674"/>
    <cellStyle name="Accent3 7 2" xfId="1675"/>
    <cellStyle name="Accent3 8" xfId="1676"/>
    <cellStyle name="Accent3 8 2" xfId="1677"/>
    <cellStyle name="Accent3 9" xfId="1678"/>
    <cellStyle name="Accent3 9 2" xfId="1679"/>
    <cellStyle name="Accent4 - 20%" xfId="1680"/>
    <cellStyle name="Accent4 - 20% 2" xfId="1681"/>
    <cellStyle name="Accent4 - 20% 2 2" xfId="1682"/>
    <cellStyle name="Accent4 - 20% 3" xfId="1683"/>
    <cellStyle name="Accent4 - 20% 3 2" xfId="1684"/>
    <cellStyle name="Accent4 - 20% 4" xfId="1685"/>
    <cellStyle name="Accent4 - 20% 4 2" xfId="1686"/>
    <cellStyle name="Accent4 - 20% 5" xfId="1687"/>
    <cellStyle name="Accent4 - 20% 5 2" xfId="1688"/>
    <cellStyle name="Accent4 - 20% 6" xfId="1689"/>
    <cellStyle name="Accent4 - 20% 6 2" xfId="1690"/>
    <cellStyle name="Accent4 - 20% 7" xfId="1691"/>
    <cellStyle name="Accent4 - 40%" xfId="1692"/>
    <cellStyle name="Accent4 - 40% 2" xfId="1693"/>
    <cellStyle name="Accent4 - 40% 2 2" xfId="1694"/>
    <cellStyle name="Accent4 - 40% 3" xfId="1695"/>
    <cellStyle name="Accent4 - 40% 3 2" xfId="1696"/>
    <cellStyle name="Accent4 - 40% 4" xfId="1697"/>
    <cellStyle name="Accent4 - 40% 4 2" xfId="1698"/>
    <cellStyle name="Accent4 - 40% 5" xfId="1699"/>
    <cellStyle name="Accent4 - 40% 5 2" xfId="1700"/>
    <cellStyle name="Accent4 - 40% 6" xfId="1701"/>
    <cellStyle name="Accent4 - 40% 6 2" xfId="1702"/>
    <cellStyle name="Accent4 - 40% 7" xfId="1703"/>
    <cellStyle name="Accent4 - 60%" xfId="1704"/>
    <cellStyle name="Accent4 10" xfId="1705"/>
    <cellStyle name="Accent4 2" xfId="45"/>
    <cellStyle name="Accent4 2 2" xfId="1706"/>
    <cellStyle name="Accent4 2 3" xfId="1707"/>
    <cellStyle name="Accent4 2 4" xfId="1708"/>
    <cellStyle name="Accent4 2 5" xfId="1709"/>
    <cellStyle name="Accent4 3" xfId="46"/>
    <cellStyle name="Accent4 3 2" xfId="1710"/>
    <cellStyle name="Accent4 4" xfId="1711"/>
    <cellStyle name="Accent4 4 2" xfId="1712"/>
    <cellStyle name="Accent4 5" xfId="1713"/>
    <cellStyle name="Accent4 5 2" xfId="1714"/>
    <cellStyle name="Accent4 6" xfId="1715"/>
    <cellStyle name="Accent4 6 2" xfId="1716"/>
    <cellStyle name="Accent4 7" xfId="1717"/>
    <cellStyle name="Accent4 7 2" xfId="1718"/>
    <cellStyle name="Accent4 8" xfId="1719"/>
    <cellStyle name="Accent4 8 2" xfId="1720"/>
    <cellStyle name="Accent4 9" xfId="1721"/>
    <cellStyle name="Accent4 9 2" xfId="1722"/>
    <cellStyle name="Accent5 - 20%" xfId="1723"/>
    <cellStyle name="Accent5 - 20% 2" xfId="1724"/>
    <cellStyle name="Accent5 - 20% 2 2" xfId="1725"/>
    <cellStyle name="Accent5 - 20% 3" xfId="1726"/>
    <cellStyle name="Accent5 - 20% 3 2" xfId="1727"/>
    <cellStyle name="Accent5 - 20% 4" xfId="1728"/>
    <cellStyle name="Accent5 - 20% 4 2" xfId="1729"/>
    <cellStyle name="Accent5 - 20% 5" xfId="1730"/>
    <cellStyle name="Accent5 - 20% 5 2" xfId="1731"/>
    <cellStyle name="Accent5 - 20% 6" xfId="1732"/>
    <cellStyle name="Accent5 - 20% 6 2" xfId="1733"/>
    <cellStyle name="Accent5 - 20% 7" xfId="1734"/>
    <cellStyle name="Accent5 - 40%" xfId="1735"/>
    <cellStyle name="Accent5 - 40% 2" xfId="1736"/>
    <cellStyle name="Accent5 - 40% 2 2" xfId="1737"/>
    <cellStyle name="Accent5 - 40% 3" xfId="1738"/>
    <cellStyle name="Accent5 - 40% 3 2" xfId="1739"/>
    <cellStyle name="Accent5 - 40% 4" xfId="1740"/>
    <cellStyle name="Accent5 - 40% 4 2" xfId="1741"/>
    <cellStyle name="Accent5 - 40% 5" xfId="1742"/>
    <cellStyle name="Accent5 - 40% 5 2" xfId="1743"/>
    <cellStyle name="Accent5 - 40% 6" xfId="1744"/>
    <cellStyle name="Accent5 - 40% 6 2" xfId="1745"/>
    <cellStyle name="Accent5 - 40% 7" xfId="1746"/>
    <cellStyle name="Accent5 - 60%" xfId="1747"/>
    <cellStyle name="Accent5 10" xfId="1748"/>
    <cellStyle name="Accent5 2" xfId="47"/>
    <cellStyle name="Accent5 2 2" xfId="1749"/>
    <cellStyle name="Accent5 2 3" xfId="1750"/>
    <cellStyle name="Accent5 2 4" xfId="1751"/>
    <cellStyle name="Accent5 2 5" xfId="1752"/>
    <cellStyle name="Accent5 3" xfId="1753"/>
    <cellStyle name="Accent5 3 2" xfId="1754"/>
    <cellStyle name="Accent5 4" xfId="1755"/>
    <cellStyle name="Accent5 4 2" xfId="1756"/>
    <cellStyle name="Accent5 5" xfId="1757"/>
    <cellStyle name="Accent5 5 2" xfId="1758"/>
    <cellStyle name="Accent5 6" xfId="1759"/>
    <cellStyle name="Accent5 6 2" xfId="1760"/>
    <cellStyle name="Accent5 7" xfId="1761"/>
    <cellStyle name="Accent5 7 2" xfId="1762"/>
    <cellStyle name="Accent5 8" xfId="1763"/>
    <cellStyle name="Accent5 8 2" xfId="1764"/>
    <cellStyle name="Accent5 9" xfId="1765"/>
    <cellStyle name="Accent5 9 2" xfId="1766"/>
    <cellStyle name="Accent6 - 20%" xfId="1767"/>
    <cellStyle name="Accent6 - 20% 2" xfId="1768"/>
    <cellStyle name="Accent6 - 20% 2 2" xfId="1769"/>
    <cellStyle name="Accent6 - 20% 3" xfId="1770"/>
    <cellStyle name="Accent6 - 20% 3 2" xfId="1771"/>
    <cellStyle name="Accent6 - 20% 4" xfId="1772"/>
    <cellStyle name="Accent6 - 20% 4 2" xfId="1773"/>
    <cellStyle name="Accent6 - 20% 5" xfId="1774"/>
    <cellStyle name="Accent6 - 20% 5 2" xfId="1775"/>
    <cellStyle name="Accent6 - 20% 6" xfId="1776"/>
    <cellStyle name="Accent6 - 20% 6 2" xfId="1777"/>
    <cellStyle name="Accent6 - 20% 7" xfId="1778"/>
    <cellStyle name="Accent6 - 40%" xfId="1779"/>
    <cellStyle name="Accent6 - 40% 2" xfId="1780"/>
    <cellStyle name="Accent6 - 40% 2 2" xfId="1781"/>
    <cellStyle name="Accent6 - 40% 3" xfId="1782"/>
    <cellStyle name="Accent6 - 40% 3 2" xfId="1783"/>
    <cellStyle name="Accent6 - 40% 4" xfId="1784"/>
    <cellStyle name="Accent6 - 40% 4 2" xfId="1785"/>
    <cellStyle name="Accent6 - 40% 5" xfId="1786"/>
    <cellStyle name="Accent6 - 40% 5 2" xfId="1787"/>
    <cellStyle name="Accent6 - 40% 6" xfId="1788"/>
    <cellStyle name="Accent6 - 40% 6 2" xfId="1789"/>
    <cellStyle name="Accent6 - 40% 7" xfId="1790"/>
    <cellStyle name="Accent6 - 60%" xfId="1791"/>
    <cellStyle name="Accent6 10" xfId="1792"/>
    <cellStyle name="Accent6 2" xfId="48"/>
    <cellStyle name="Accent6 2 2" xfId="1793"/>
    <cellStyle name="Accent6 2 3" xfId="1794"/>
    <cellStyle name="Accent6 2 4" xfId="1795"/>
    <cellStyle name="Accent6 2 5" xfId="1796"/>
    <cellStyle name="Accent6 3" xfId="49"/>
    <cellStyle name="Accent6 3 2" xfId="1797"/>
    <cellStyle name="Accent6 4" xfId="1798"/>
    <cellStyle name="Accent6 4 2" xfId="1799"/>
    <cellStyle name="Accent6 5" xfId="1800"/>
    <cellStyle name="Accent6 5 2" xfId="1801"/>
    <cellStyle name="Accent6 6" xfId="1802"/>
    <cellStyle name="Accent6 6 2" xfId="1803"/>
    <cellStyle name="Accent6 7" xfId="1804"/>
    <cellStyle name="Accent6 7 2" xfId="1805"/>
    <cellStyle name="Accent6 8" xfId="1806"/>
    <cellStyle name="Accent6 8 2" xfId="1807"/>
    <cellStyle name="Accent6 9" xfId="1808"/>
    <cellStyle name="Accent6 9 2" xfId="1809"/>
    <cellStyle name="Ang.Pos" xfId="1810"/>
    <cellStyle name="args.style" xfId="50"/>
    <cellStyle name="args.style 2" xfId="1811"/>
    <cellStyle name="args.style_Book1" xfId="1812"/>
    <cellStyle name="Bad 10" xfId="1813"/>
    <cellStyle name="Bad 2" xfId="51"/>
    <cellStyle name="Bad 2 2" xfId="1814"/>
    <cellStyle name="Bad 2 3" xfId="1815"/>
    <cellStyle name="Bad 2 4" xfId="1816"/>
    <cellStyle name="Bad 2 5" xfId="1817"/>
    <cellStyle name="Bad 3" xfId="52"/>
    <cellStyle name="Bad 3 2" xfId="1818"/>
    <cellStyle name="Bad 4" xfId="1819"/>
    <cellStyle name="Bad 4 2" xfId="1820"/>
    <cellStyle name="Bad 5" xfId="1821"/>
    <cellStyle name="Bad 5 2" xfId="1822"/>
    <cellStyle name="Bad 6" xfId="1823"/>
    <cellStyle name="Bad 6 2" xfId="1824"/>
    <cellStyle name="Bad 7" xfId="1825"/>
    <cellStyle name="Bad 7 2" xfId="1826"/>
    <cellStyle name="Bad 8" xfId="1827"/>
    <cellStyle name="Bad 8 2" xfId="1828"/>
    <cellStyle name="Bad 9" xfId="1829"/>
    <cellStyle name="Bad 9 2" xfId="1830"/>
    <cellStyle name="Baugruppe" xfId="1831"/>
    <cellStyle name="Calc Currency (0)" xfId="1832"/>
    <cellStyle name="Calc Currency (2)" xfId="1833"/>
    <cellStyle name="Calc Percent (0)" xfId="1834"/>
    <cellStyle name="Calc Percent (1)" xfId="1835"/>
    <cellStyle name="Calc Percent (2)" xfId="1836"/>
    <cellStyle name="Calc Units (0)" xfId="1837"/>
    <cellStyle name="Calc Units (1)" xfId="1838"/>
    <cellStyle name="Calc Units (2)" xfId="1839"/>
    <cellStyle name="Calculation 10" xfId="1840"/>
    <cellStyle name="Calculation 2" xfId="53"/>
    <cellStyle name="Calculation 2 2" xfId="1841"/>
    <cellStyle name="Calculation 2 3" xfId="1842"/>
    <cellStyle name="Calculation 2 4" xfId="1843"/>
    <cellStyle name="Calculation 2 5" xfId="1844"/>
    <cellStyle name="Calculation 3" xfId="54"/>
    <cellStyle name="Calculation 3 2" xfId="1845"/>
    <cellStyle name="Calculation 4" xfId="1846"/>
    <cellStyle name="Calculation 4 2" xfId="1847"/>
    <cellStyle name="Calculation 5" xfId="1848"/>
    <cellStyle name="Calculation 5 2" xfId="1849"/>
    <cellStyle name="Calculation 6" xfId="1850"/>
    <cellStyle name="Calculation 6 2" xfId="1851"/>
    <cellStyle name="Calculation 7" xfId="1852"/>
    <cellStyle name="Calculation 7 2" xfId="1853"/>
    <cellStyle name="Calculation 8" xfId="1854"/>
    <cellStyle name="Calculation 8 2" xfId="1855"/>
    <cellStyle name="Calculation 9" xfId="1856"/>
    <cellStyle name="Calculation 9 2" xfId="1857"/>
    <cellStyle name="Check Cell 10" xfId="1858"/>
    <cellStyle name="Check Cell 2" xfId="55"/>
    <cellStyle name="Check Cell 2 2" xfId="1859"/>
    <cellStyle name="Check Cell 2 3" xfId="1860"/>
    <cellStyle name="Check Cell 2 4" xfId="1861"/>
    <cellStyle name="Check Cell 2 5" xfId="1862"/>
    <cellStyle name="Check Cell 3" xfId="1863"/>
    <cellStyle name="Check Cell 3 2" xfId="1864"/>
    <cellStyle name="Check Cell 4" xfId="1865"/>
    <cellStyle name="Check Cell 4 2" xfId="1866"/>
    <cellStyle name="Check Cell 5" xfId="1867"/>
    <cellStyle name="Check Cell 5 2" xfId="1868"/>
    <cellStyle name="Check Cell 6" xfId="1869"/>
    <cellStyle name="Check Cell 6 2" xfId="1870"/>
    <cellStyle name="Check Cell 7" xfId="1871"/>
    <cellStyle name="Check Cell 7 2" xfId="1872"/>
    <cellStyle name="Check Cell 8" xfId="1873"/>
    <cellStyle name="Check Cell 8 2" xfId="1874"/>
    <cellStyle name="Check Cell 9" xfId="1875"/>
    <cellStyle name="Check Cell 9 2" xfId="1876"/>
    <cellStyle name="ColLevel_2" xfId="56"/>
    <cellStyle name="Comma" xfId="1" builtinId="3"/>
    <cellStyle name="Comma  - Style1" xfId="57"/>
    <cellStyle name="Comma  - Style2" xfId="58"/>
    <cellStyle name="Comma  - Style3" xfId="59"/>
    <cellStyle name="Comma  - Style4" xfId="60"/>
    <cellStyle name="Comma  - Style5" xfId="61"/>
    <cellStyle name="Comma  - Style6" xfId="62"/>
    <cellStyle name="Comma  - Style7" xfId="63"/>
    <cellStyle name="Comma  - Style8" xfId="64"/>
    <cellStyle name="Comma [0] unprot" xfId="1877"/>
    <cellStyle name="Comma [00]" xfId="1878"/>
    <cellStyle name="Comma 10" xfId="1879"/>
    <cellStyle name="Comma 10 2" xfId="1880"/>
    <cellStyle name="Comma 10 3" xfId="1881"/>
    <cellStyle name="Comma 11" xfId="1882"/>
    <cellStyle name="Comma 11 2" xfId="1883"/>
    <cellStyle name="Comma 11 3" xfId="1884"/>
    <cellStyle name="Comma 12" xfId="1885"/>
    <cellStyle name="Comma 12 2" xfId="1886"/>
    <cellStyle name="Comma 12 3" xfId="1887"/>
    <cellStyle name="Comma 13" xfId="1888"/>
    <cellStyle name="Comma 13 2" xfId="1889"/>
    <cellStyle name="Comma 13 3" xfId="1890"/>
    <cellStyle name="Comma 14" xfId="1891"/>
    <cellStyle name="Comma 14 2" xfId="1892"/>
    <cellStyle name="Comma 14 3" xfId="1893"/>
    <cellStyle name="Comma 15" xfId="1894"/>
    <cellStyle name="Comma 15 2" xfId="1895"/>
    <cellStyle name="Comma 15 3" xfId="1896"/>
    <cellStyle name="Comma 16" xfId="1897"/>
    <cellStyle name="Comma 16 2" xfId="1898"/>
    <cellStyle name="Comma 17" xfId="1899"/>
    <cellStyle name="Comma 18" xfId="1900"/>
    <cellStyle name="Comma 19" xfId="1901"/>
    <cellStyle name="Comma 2" xfId="328"/>
    <cellStyle name="Comma 2 10" xfId="1902"/>
    <cellStyle name="Comma 2 10 2" xfId="1903"/>
    <cellStyle name="Comma 2 10 3" xfId="1904"/>
    <cellStyle name="Comma 2 11" xfId="1905"/>
    <cellStyle name="Comma 2 12" xfId="1906"/>
    <cellStyle name="Comma 2 13" xfId="1907"/>
    <cellStyle name="Comma 2 13 2" xfId="1908"/>
    <cellStyle name="Comma 2 13 2 2" xfId="1909"/>
    <cellStyle name="Comma 2 14" xfId="1910"/>
    <cellStyle name="Comma 2 15" xfId="1911"/>
    <cellStyle name="Comma 2 15 2" xfId="1912"/>
    <cellStyle name="Comma 2 15 2 2" xfId="1913"/>
    <cellStyle name="Comma 2 16" xfId="1914"/>
    <cellStyle name="Comma 2 17" xfId="1915"/>
    <cellStyle name="Comma 2 18" xfId="1916"/>
    <cellStyle name="Comma 2 19" xfId="1917"/>
    <cellStyle name="Comma 2 2" xfId="1918"/>
    <cellStyle name="Comma 2 2 10" xfId="1919"/>
    <cellStyle name="Comma 2 2 11" xfId="1920"/>
    <cellStyle name="Comma 2 2 12" xfId="1921"/>
    <cellStyle name="Comma 2 2 2" xfId="1922"/>
    <cellStyle name="Comma 2 2 2 2" xfId="1923"/>
    <cellStyle name="Comma 2 2 2 2 2" xfId="1924"/>
    <cellStyle name="Comma 2 2 2 3" xfId="1925"/>
    <cellStyle name="Comma 2 2 3" xfId="1926"/>
    <cellStyle name="Comma 2 2 4" xfId="1927"/>
    <cellStyle name="Comma 2 2 5" xfId="1928"/>
    <cellStyle name="Comma 2 2 6" xfId="1929"/>
    <cellStyle name="Comma 2 2 7" xfId="1930"/>
    <cellStyle name="Comma 2 2 8" xfId="1931"/>
    <cellStyle name="Comma 2 2 9" xfId="1932"/>
    <cellStyle name="Comma 2 20" xfId="1933"/>
    <cellStyle name="Comma 2 21" xfId="1934"/>
    <cellStyle name="Comma 2 22" xfId="1935"/>
    <cellStyle name="Comma 2 3" xfId="1936"/>
    <cellStyle name="Comma 2 3 2" xfId="1937"/>
    <cellStyle name="Comma 2 3 2 2" xfId="1938"/>
    <cellStyle name="Comma 2 3 2 3" xfId="1939"/>
    <cellStyle name="Comma 2 3 3" xfId="1940"/>
    <cellStyle name="Comma 2 3 4" xfId="1941"/>
    <cellStyle name="Comma 2 4" xfId="1942"/>
    <cellStyle name="Comma 2 4 2" xfId="1943"/>
    <cellStyle name="Comma 2 4 3" xfId="1944"/>
    <cellStyle name="Comma 2 5" xfId="1945"/>
    <cellStyle name="Comma 2 5 2" xfId="1946"/>
    <cellStyle name="Comma 2 5 3" xfId="1947"/>
    <cellStyle name="Comma 2 6" xfId="1948"/>
    <cellStyle name="Comma 2 6 2" xfId="1949"/>
    <cellStyle name="Comma 2 6 3" xfId="1950"/>
    <cellStyle name="Comma 2 7" xfId="1951"/>
    <cellStyle name="Comma 2 7 2" xfId="1952"/>
    <cellStyle name="Comma 2 7 3" xfId="1953"/>
    <cellStyle name="Comma 2 8" xfId="1954"/>
    <cellStyle name="Comma 2 8 2" xfId="1955"/>
    <cellStyle name="Comma 2 8 3" xfId="1956"/>
    <cellStyle name="Comma 2 9" xfId="1957"/>
    <cellStyle name="Comma 2 9 2" xfId="1958"/>
    <cellStyle name="Comma 2 9 3" xfId="1959"/>
    <cellStyle name="Comma 2_20090601 Project Assurance Status rev 3" xfId="1960"/>
    <cellStyle name="Comma 20" xfId="1961"/>
    <cellStyle name="Comma 21" xfId="1962"/>
    <cellStyle name="Comma 22" xfId="1963"/>
    <cellStyle name="Comma 23" xfId="1964"/>
    <cellStyle name="Comma 24" xfId="1965"/>
    <cellStyle name="Comma 25" xfId="1966"/>
    <cellStyle name="Comma 26" xfId="1967"/>
    <cellStyle name="Comma 27" xfId="1968"/>
    <cellStyle name="Comma 28" xfId="1969"/>
    <cellStyle name="Comma 29" xfId="1970"/>
    <cellStyle name="Comma 3" xfId="1971"/>
    <cellStyle name="Comma 3 2" xfId="1972"/>
    <cellStyle name="Comma 3 2 2" xfId="1973"/>
    <cellStyle name="Comma 3 2 3" xfId="1974"/>
    <cellStyle name="Comma 3 2 4" xfId="1975"/>
    <cellStyle name="Comma 3 3" xfId="1976"/>
    <cellStyle name="Comma 3 3 2" xfId="1977"/>
    <cellStyle name="Comma 3 3 2 2" xfId="1978"/>
    <cellStyle name="Comma 3 3 3" xfId="1979"/>
    <cellStyle name="Comma 3 4" xfId="1980"/>
    <cellStyle name="Comma 3 5" xfId="1981"/>
    <cellStyle name="Comma 3 6" xfId="1982"/>
    <cellStyle name="Comma 30" xfId="1983"/>
    <cellStyle name="Comma 31" xfId="1984"/>
    <cellStyle name="Comma 32" xfId="1985"/>
    <cellStyle name="Comma 33" xfId="1986"/>
    <cellStyle name="Comma 34" xfId="1987"/>
    <cellStyle name="Comma 35" xfId="1988"/>
    <cellStyle name="Comma 36" xfId="1989"/>
    <cellStyle name="Comma 37" xfId="1990"/>
    <cellStyle name="Comma 38" xfId="1991"/>
    <cellStyle name="Comma 39" xfId="1992"/>
    <cellStyle name="Comma 4" xfId="1993"/>
    <cellStyle name="Comma 4 2" xfId="1994"/>
    <cellStyle name="Comma 4 2 2" xfId="1995"/>
    <cellStyle name="Comma 4 3" xfId="1996"/>
    <cellStyle name="Comma 4 4" xfId="1997"/>
    <cellStyle name="Comma 4 5" xfId="1998"/>
    <cellStyle name="Comma 40" xfId="1999"/>
    <cellStyle name="Comma 41" xfId="2000"/>
    <cellStyle name="Comma 42" xfId="2001"/>
    <cellStyle name="Comma 43" xfId="2002"/>
    <cellStyle name="Comma 44" xfId="2003"/>
    <cellStyle name="Comma 45" xfId="2004"/>
    <cellStyle name="Comma 46" xfId="2005"/>
    <cellStyle name="Comma 47" xfId="2006"/>
    <cellStyle name="Comma 48" xfId="2007"/>
    <cellStyle name="Comma 49" xfId="2008"/>
    <cellStyle name="Comma 5" xfId="2009"/>
    <cellStyle name="Comma 5 2" xfId="2010"/>
    <cellStyle name="Comma 5 2 2" xfId="2011"/>
    <cellStyle name="Comma 5 3" xfId="2012"/>
    <cellStyle name="Comma 5 4" xfId="2013"/>
    <cellStyle name="Comma 50" xfId="2014"/>
    <cellStyle name="Comma 51" xfId="2015"/>
    <cellStyle name="Comma 52" xfId="2016"/>
    <cellStyle name="Comma 53" xfId="2017"/>
    <cellStyle name="Comma 54" xfId="2018"/>
    <cellStyle name="Comma 55" xfId="2019"/>
    <cellStyle name="Comma 56" xfId="2020"/>
    <cellStyle name="Comma 57" xfId="2021"/>
    <cellStyle name="Comma 58" xfId="2022"/>
    <cellStyle name="Comma 6" xfId="2023"/>
    <cellStyle name="Comma 6 2" xfId="2024"/>
    <cellStyle name="Comma 6 2 2" xfId="2025"/>
    <cellStyle name="Comma 6 3" xfId="2026"/>
    <cellStyle name="Comma 6_20101018_Challenge Session Revisions FINAL" xfId="2027"/>
    <cellStyle name="Comma 7" xfId="2028"/>
    <cellStyle name="Comma 7 2" xfId="2029"/>
    <cellStyle name="Comma 7 3" xfId="2030"/>
    <cellStyle name="Comma 7 4" xfId="2031"/>
    <cellStyle name="Comma 8" xfId="2032"/>
    <cellStyle name="Comma 8 2" xfId="2033"/>
    <cellStyle name="Comma 8 3" xfId="2034"/>
    <cellStyle name="Comma 9" xfId="2035"/>
    <cellStyle name="Comma 9 2" xfId="2036"/>
    <cellStyle name="Comma 9 3" xfId="2037"/>
    <cellStyle name="Comma 9 4" xfId="2038"/>
    <cellStyle name="Comma unprot" xfId="2039"/>
    <cellStyle name="Comma0" xfId="2040"/>
    <cellStyle name="Comma0 - Style4" xfId="2041"/>
    <cellStyle name="Comma0 10" xfId="2042"/>
    <cellStyle name="Comma0 11" xfId="2043"/>
    <cellStyle name="Comma0 12" xfId="2044"/>
    <cellStyle name="Comma0 13" xfId="2045"/>
    <cellStyle name="Comma0 14" xfId="2046"/>
    <cellStyle name="Comma0 15" xfId="2047"/>
    <cellStyle name="Comma0 16" xfId="2048"/>
    <cellStyle name="Comma0 17" xfId="2049"/>
    <cellStyle name="Comma0 18" xfId="2050"/>
    <cellStyle name="Comma0 19" xfId="2051"/>
    <cellStyle name="Comma0 2" xfId="2052"/>
    <cellStyle name="Comma0 20" xfId="2053"/>
    <cellStyle name="Comma0 21" xfId="2054"/>
    <cellStyle name="Comma0 22" xfId="2055"/>
    <cellStyle name="Comma0 23" xfId="2056"/>
    <cellStyle name="Comma0 24" xfId="2057"/>
    <cellStyle name="Comma0 25" xfId="2058"/>
    <cellStyle name="Comma0 26" xfId="2059"/>
    <cellStyle name="Comma0 27" xfId="2060"/>
    <cellStyle name="Comma0 28" xfId="2061"/>
    <cellStyle name="Comma0 29" xfId="2062"/>
    <cellStyle name="Comma0 3" xfId="2063"/>
    <cellStyle name="Comma0 30" xfId="2064"/>
    <cellStyle name="Comma0 31" xfId="2065"/>
    <cellStyle name="Comma0 32" xfId="2066"/>
    <cellStyle name="Comma0 33" xfId="2067"/>
    <cellStyle name="Comma0 34" xfId="2068"/>
    <cellStyle name="Comma0 35" xfId="2069"/>
    <cellStyle name="Comma0 36" xfId="2070"/>
    <cellStyle name="Comma0 37" xfId="2071"/>
    <cellStyle name="Comma0 4" xfId="2072"/>
    <cellStyle name="Comma0 5" xfId="2073"/>
    <cellStyle name="Comma0 6" xfId="2074"/>
    <cellStyle name="Comma0 7" xfId="2075"/>
    <cellStyle name="Comma0 8" xfId="2076"/>
    <cellStyle name="Comma0 9" xfId="2077"/>
    <cellStyle name="Comma0_SETUP97" xfId="2078"/>
    <cellStyle name="Comma1 - Style1" xfId="2079"/>
    <cellStyle name="Curren - Style2" xfId="2080"/>
    <cellStyle name="Currency [00]" xfId="2081"/>
    <cellStyle name="Currency 10" xfId="65"/>
    <cellStyle name="Currency 10 2" xfId="66"/>
    <cellStyle name="Currency 10 2 2" xfId="67"/>
    <cellStyle name="Currency 10 3" xfId="68"/>
    <cellStyle name="Currency 11" xfId="69"/>
    <cellStyle name="Currency 11 2" xfId="70"/>
    <cellStyle name="Currency 11 2 2" xfId="71"/>
    <cellStyle name="Currency 11 3" xfId="72"/>
    <cellStyle name="Currency 12" xfId="73"/>
    <cellStyle name="Currency 12 2" xfId="74"/>
    <cellStyle name="Currency 12 2 2" xfId="75"/>
    <cellStyle name="Currency 12 3" xfId="76"/>
    <cellStyle name="Currency 13" xfId="77"/>
    <cellStyle name="Currency 13 2" xfId="78"/>
    <cellStyle name="Currency 13 2 2" xfId="79"/>
    <cellStyle name="Currency 13 3" xfId="80"/>
    <cellStyle name="Currency 14" xfId="81"/>
    <cellStyle name="Currency 14 2" xfId="82"/>
    <cellStyle name="Currency 15" xfId="83"/>
    <cellStyle name="Currency 16" xfId="84"/>
    <cellStyle name="Currency 17" xfId="85"/>
    <cellStyle name="Currency 18" xfId="86"/>
    <cellStyle name="Currency 2" xfId="87"/>
    <cellStyle name="Currency 2 10" xfId="2082"/>
    <cellStyle name="Currency 2 11" xfId="2083"/>
    <cellStyle name="Currency 2 12" xfId="2084"/>
    <cellStyle name="Currency 2 13" xfId="2085"/>
    <cellStyle name="Currency 2 14" xfId="2086"/>
    <cellStyle name="Currency 2 2" xfId="88"/>
    <cellStyle name="Currency 2 2 2" xfId="89"/>
    <cellStyle name="Currency 2 2 3" xfId="2087"/>
    <cellStyle name="Currency 2 3" xfId="2088"/>
    <cellStyle name="Currency 2 4" xfId="2089"/>
    <cellStyle name="Currency 2 5" xfId="2090"/>
    <cellStyle name="Currency 2 6" xfId="2091"/>
    <cellStyle name="Currency 2 7" xfId="2092"/>
    <cellStyle name="Currency 2 8" xfId="2093"/>
    <cellStyle name="Currency 2 9" xfId="2094"/>
    <cellStyle name="Currency 3" xfId="90"/>
    <cellStyle name="Currency 3 2" xfId="2095"/>
    <cellStyle name="Currency 4" xfId="91"/>
    <cellStyle name="Currency 4 2" xfId="92"/>
    <cellStyle name="Currency 4 2 2" xfId="93"/>
    <cellStyle name="Currency 4 2 2 2" xfId="94"/>
    <cellStyle name="Currency 4 2 3" xfId="95"/>
    <cellStyle name="Currency 4 3" xfId="96"/>
    <cellStyle name="Currency 4 3 2" xfId="97"/>
    <cellStyle name="Currency 4 3 2 2" xfId="98"/>
    <cellStyle name="Currency 4 3 3" xfId="99"/>
    <cellStyle name="Currency 4 4" xfId="100"/>
    <cellStyle name="Currency 4 4 2" xfId="101"/>
    <cellStyle name="Currency 4 5" xfId="102"/>
    <cellStyle name="Currency 5" xfId="103"/>
    <cellStyle name="Currency 5 2" xfId="104"/>
    <cellStyle name="Currency 5 2 2" xfId="105"/>
    <cellStyle name="Currency 5 2 2 2" xfId="106"/>
    <cellStyle name="Currency 5 2 3" xfId="107"/>
    <cellStyle name="Currency 5 3" xfId="108"/>
    <cellStyle name="Currency 5 3 2" xfId="109"/>
    <cellStyle name="Currency 5 3 2 2" xfId="110"/>
    <cellStyle name="Currency 5 3 3" xfId="111"/>
    <cellStyle name="Currency 5 4" xfId="112"/>
    <cellStyle name="Currency 5 4 2" xfId="113"/>
    <cellStyle name="Currency 5 5" xfId="114"/>
    <cellStyle name="Currency 6" xfId="115"/>
    <cellStyle name="Currency 7" xfId="116"/>
    <cellStyle name="Currency 7 2" xfId="117"/>
    <cellStyle name="Currency 7 2 2" xfId="118"/>
    <cellStyle name="Currency 7 3" xfId="119"/>
    <cellStyle name="Currency 8" xfId="120"/>
    <cellStyle name="Currency 8 2" xfId="121"/>
    <cellStyle name="Currency 8 3" xfId="122"/>
    <cellStyle name="Currency 9" xfId="123"/>
    <cellStyle name="Currency 9 2" xfId="124"/>
    <cellStyle name="Currency 9 3" xfId="125"/>
    <cellStyle name="Currency CAS_Scaffolding Enquiry KBG001 Amount to Approve gus" xfId="126"/>
    <cellStyle name="Currency0" xfId="2096"/>
    <cellStyle name="Currency0 10" xfId="2097"/>
    <cellStyle name="Currency0 2" xfId="2098"/>
    <cellStyle name="Currency0 3" xfId="2099"/>
    <cellStyle name="Currency0 4" xfId="2100"/>
    <cellStyle name="Currency0 5" xfId="2101"/>
    <cellStyle name="Currency0 6" xfId="2102"/>
    <cellStyle name="Currency0 7" xfId="2103"/>
    <cellStyle name="Currency0 8" xfId="2104"/>
    <cellStyle name="Currency0 9" xfId="2105"/>
    <cellStyle name="Date" xfId="2106"/>
    <cellStyle name="Date 10" xfId="2107"/>
    <cellStyle name="Date 2" xfId="2108"/>
    <cellStyle name="Date 3" xfId="2109"/>
    <cellStyle name="Date 4" xfId="2110"/>
    <cellStyle name="Date 5" xfId="2111"/>
    <cellStyle name="Date 6" xfId="2112"/>
    <cellStyle name="Date 7" xfId="2113"/>
    <cellStyle name="Date 8" xfId="2114"/>
    <cellStyle name="Date 9" xfId="2115"/>
    <cellStyle name="Date Short" xfId="2116"/>
    <cellStyle name="Date Short 2" xfId="2117"/>
    <cellStyle name="Date_20080204 Medupi Turbine Cashflow Forecast" xfId="2118"/>
    <cellStyle name="Datum" xfId="2119"/>
    <cellStyle name="Dezimal [0]_Compiling Utility Macros" xfId="127"/>
    <cellStyle name="Dezimal_04f_40_Sumgait1_new" xfId="2120"/>
    <cellStyle name="DH2" xfId="2121"/>
    <cellStyle name="Emphasis 1" xfId="2122"/>
    <cellStyle name="Emphasis 2" xfId="2123"/>
    <cellStyle name="Emphasis 3" xfId="2124"/>
    <cellStyle name="Enter Currency (0)" xfId="2125"/>
    <cellStyle name="Enter Currency (2)" xfId="2126"/>
    <cellStyle name="Enter Units (0)" xfId="2127"/>
    <cellStyle name="Enter Units (1)" xfId="2128"/>
    <cellStyle name="Enter Units (2)" xfId="2129"/>
    <cellStyle name="Euro" xfId="2130"/>
    <cellStyle name="Explanatory Text 10" xfId="2131"/>
    <cellStyle name="Explanatory Text 2" xfId="128"/>
    <cellStyle name="Explanatory Text 2 2" xfId="2132"/>
    <cellStyle name="Explanatory Text 2 3" xfId="2133"/>
    <cellStyle name="Explanatory Text 2 4" xfId="2134"/>
    <cellStyle name="Explanatory Text 2 5" xfId="2135"/>
    <cellStyle name="Explanatory Text 3" xfId="2136"/>
    <cellStyle name="Explanatory Text 3 2" xfId="2137"/>
    <cellStyle name="Explanatory Text 4" xfId="2138"/>
    <cellStyle name="Explanatory Text 4 2" xfId="2139"/>
    <cellStyle name="Explanatory Text 5" xfId="2140"/>
    <cellStyle name="Explanatory Text 5 2" xfId="2141"/>
    <cellStyle name="Explanatory Text 6" xfId="2142"/>
    <cellStyle name="Explanatory Text 6 2" xfId="2143"/>
    <cellStyle name="Explanatory Text 7" xfId="2144"/>
    <cellStyle name="Explanatory Text 7 2" xfId="2145"/>
    <cellStyle name="Explanatory Text 8" xfId="2146"/>
    <cellStyle name="Explanatory Text 8 2" xfId="2147"/>
    <cellStyle name="Explanatory Text 9" xfId="2148"/>
    <cellStyle name="Explanatory Text 9 2" xfId="2149"/>
    <cellStyle name="F2" xfId="2150"/>
    <cellStyle name="F3" xfId="2151"/>
    <cellStyle name="F4" xfId="2152"/>
    <cellStyle name="F5" xfId="2153"/>
    <cellStyle name="F6" xfId="2154"/>
    <cellStyle name="F7" xfId="2155"/>
    <cellStyle name="F8" xfId="2156"/>
    <cellStyle name="Faktor" xfId="2157"/>
    <cellStyle name="Fees" xfId="2158"/>
    <cellStyle name="Fixed" xfId="2159"/>
    <cellStyle name="Fixed 10" xfId="2160"/>
    <cellStyle name="Fixed 2" xfId="2161"/>
    <cellStyle name="Fixed 3" xfId="2162"/>
    <cellStyle name="Fixed 4" xfId="2163"/>
    <cellStyle name="Fixed 5" xfId="2164"/>
    <cellStyle name="Fixed 6" xfId="2165"/>
    <cellStyle name="Fixed 7" xfId="2166"/>
    <cellStyle name="Fixed 8" xfId="2167"/>
    <cellStyle name="Fixed 9" xfId="2168"/>
    <cellStyle name="Fixed0" xfId="2169"/>
    <cellStyle name="Fixed3 - Style3" xfId="2170"/>
    <cellStyle name="Flag" xfId="2171"/>
    <cellStyle name="Good 10" xfId="2172"/>
    <cellStyle name="Good 2" xfId="129"/>
    <cellStyle name="Good 2 2" xfId="2173"/>
    <cellStyle name="Good 2 3" xfId="2174"/>
    <cellStyle name="Good 2 4" xfId="2175"/>
    <cellStyle name="Good 2 5" xfId="2176"/>
    <cellStyle name="Good 3" xfId="2177"/>
    <cellStyle name="Good 3 2" xfId="2178"/>
    <cellStyle name="Good 4" xfId="2179"/>
    <cellStyle name="Good 4 2" xfId="2180"/>
    <cellStyle name="Good 5" xfId="2181"/>
    <cellStyle name="Good 5 2" xfId="2182"/>
    <cellStyle name="Good 6" xfId="2183"/>
    <cellStyle name="Good 6 2" xfId="2184"/>
    <cellStyle name="Good 7" xfId="2185"/>
    <cellStyle name="Good 7 2" xfId="2186"/>
    <cellStyle name="Good 8" xfId="2187"/>
    <cellStyle name="Good 8 2" xfId="2188"/>
    <cellStyle name="Good 9" xfId="2189"/>
    <cellStyle name="Good 9 2" xfId="2190"/>
    <cellStyle name="Grey" xfId="2191"/>
    <cellStyle name="Grey 2" xfId="2192"/>
    <cellStyle name="Grey_20100518 Medupi March 2010 summary" xfId="2193"/>
    <cellStyle name="Header1" xfId="130"/>
    <cellStyle name="Header2" xfId="131"/>
    <cellStyle name="Header2 2" xfId="2194"/>
    <cellStyle name="Heading" xfId="2195"/>
    <cellStyle name="Heading 1 1" xfId="2196"/>
    <cellStyle name="Heading 1 10" xfId="2197"/>
    <cellStyle name="Heading 1 2" xfId="132"/>
    <cellStyle name="Heading 1 2 2" xfId="2198"/>
    <cellStyle name="Heading 1 2 2 2" xfId="2199"/>
    <cellStyle name="Heading 1 2 3" xfId="2200"/>
    <cellStyle name="Heading 1 2 4" xfId="2201"/>
    <cellStyle name="Heading 1 2 5" xfId="2202"/>
    <cellStyle name="Heading 1 2 6" xfId="2203"/>
    <cellStyle name="Heading 1 2 7" xfId="2204"/>
    <cellStyle name="Heading 1 3" xfId="133"/>
    <cellStyle name="Heading 1 3 2" xfId="2205"/>
    <cellStyle name="Heading 1 3 2 2" xfId="2206"/>
    <cellStyle name="Heading 1 3 3" xfId="2207"/>
    <cellStyle name="Heading 1 4" xfId="2208"/>
    <cellStyle name="Heading 1 4 2" xfId="2209"/>
    <cellStyle name="Heading 1 4 3" xfId="2210"/>
    <cellStyle name="Heading 1 5" xfId="2211"/>
    <cellStyle name="Heading 1 5 2" xfId="2212"/>
    <cellStyle name="Heading 1 5 3" xfId="2213"/>
    <cellStyle name="Heading 1 6" xfId="2214"/>
    <cellStyle name="Heading 1 6 2" xfId="2215"/>
    <cellStyle name="Heading 1 7" xfId="2216"/>
    <cellStyle name="Heading 1 7 2" xfId="2217"/>
    <cellStyle name="Heading 1 8" xfId="2218"/>
    <cellStyle name="Heading 1 8 2" xfId="2219"/>
    <cellStyle name="Heading 1 9" xfId="2220"/>
    <cellStyle name="Heading 1 9 2" xfId="2221"/>
    <cellStyle name="Heading 2 10" xfId="2222"/>
    <cellStyle name="Heading 2 2" xfId="134"/>
    <cellStyle name="Heading 2 2 2" xfId="2223"/>
    <cellStyle name="Heading 2 2 2 2" xfId="2224"/>
    <cellStyle name="Heading 2 2 3" xfId="2225"/>
    <cellStyle name="Heading 2 2 4" xfId="2226"/>
    <cellStyle name="Heading 2 2 5" xfId="2227"/>
    <cellStyle name="Heading 2 2 6" xfId="2228"/>
    <cellStyle name="Heading 2 2 7" xfId="2229"/>
    <cellStyle name="Heading 2 3" xfId="135"/>
    <cellStyle name="Heading 2 3 2" xfId="2230"/>
    <cellStyle name="Heading 2 3 2 2" xfId="2231"/>
    <cellStyle name="Heading 2 3 3" xfId="2232"/>
    <cellStyle name="Heading 2 4" xfId="2233"/>
    <cellStyle name="Heading 2 4 2" xfId="2234"/>
    <cellStyle name="Heading 2 4 3" xfId="2235"/>
    <cellStyle name="Heading 2 5" xfId="2236"/>
    <cellStyle name="Heading 2 5 2" xfId="2237"/>
    <cellStyle name="Heading 2 5 3" xfId="2238"/>
    <cellStyle name="Heading 2 6" xfId="2239"/>
    <cellStyle name="Heading 2 6 2" xfId="2240"/>
    <cellStyle name="Heading 2 7" xfId="2241"/>
    <cellStyle name="Heading 2 7 2" xfId="2242"/>
    <cellStyle name="Heading 2 8" xfId="2243"/>
    <cellStyle name="Heading 2 8 2" xfId="2244"/>
    <cellStyle name="Heading 2 9" xfId="2245"/>
    <cellStyle name="Heading 2 9 2" xfId="2246"/>
    <cellStyle name="Heading 3 10" xfId="2247"/>
    <cellStyle name="Heading 3 2" xfId="136"/>
    <cellStyle name="Heading 3 2 2" xfId="2248"/>
    <cellStyle name="Heading 3 2 3" xfId="2249"/>
    <cellStyle name="Heading 3 2 4" xfId="2250"/>
    <cellStyle name="Heading 3 2 5" xfId="2251"/>
    <cellStyle name="Heading 3 3" xfId="137"/>
    <cellStyle name="Heading 3 3 2" xfId="2252"/>
    <cellStyle name="Heading 3 4" xfId="2253"/>
    <cellStyle name="Heading 3 4 2" xfId="2254"/>
    <cellStyle name="Heading 3 5" xfId="2255"/>
    <cellStyle name="Heading 3 5 2" xfId="2256"/>
    <cellStyle name="Heading 3 6" xfId="2257"/>
    <cellStyle name="Heading 3 6 2" xfId="2258"/>
    <cellStyle name="Heading 3 7" xfId="2259"/>
    <cellStyle name="Heading 3 7 2" xfId="2260"/>
    <cellStyle name="Heading 3 8" xfId="2261"/>
    <cellStyle name="Heading 3 8 2" xfId="2262"/>
    <cellStyle name="Heading 3 9" xfId="2263"/>
    <cellStyle name="Heading 3 9 2" xfId="2264"/>
    <cellStyle name="Heading 4 10" xfId="2265"/>
    <cellStyle name="Heading 4 2" xfId="138"/>
    <cellStyle name="Heading 4 2 2" xfId="2266"/>
    <cellStyle name="Heading 4 2 3" xfId="2267"/>
    <cellStyle name="Heading 4 2 4" xfId="2268"/>
    <cellStyle name="Heading 4 2 5" xfId="2269"/>
    <cellStyle name="Heading 4 3" xfId="139"/>
    <cellStyle name="Heading 4 3 2" xfId="2270"/>
    <cellStyle name="Heading 4 4" xfId="2271"/>
    <cellStyle name="Heading 4 4 2" xfId="2272"/>
    <cellStyle name="Heading 4 5" xfId="2273"/>
    <cellStyle name="Heading 4 5 2" xfId="2274"/>
    <cellStyle name="Heading 4 6" xfId="2275"/>
    <cellStyle name="Heading 4 6 2" xfId="2276"/>
    <cellStyle name="Heading 4 7" xfId="2277"/>
    <cellStyle name="Heading 4 7 2" xfId="2278"/>
    <cellStyle name="Heading 4 8" xfId="2279"/>
    <cellStyle name="Heading 4 8 2" xfId="2280"/>
    <cellStyle name="Heading 4 9" xfId="2281"/>
    <cellStyle name="Heading 4 9 2" xfId="2282"/>
    <cellStyle name="HEADING1" xfId="2283"/>
    <cellStyle name="HEADING2" xfId="2284"/>
    <cellStyle name="Heading3" xfId="2285"/>
    <cellStyle name="Heading4" xfId="2286"/>
    <cellStyle name="Horizontal" xfId="2287"/>
    <cellStyle name="Hyperlink" xfId="9990" builtinId="8"/>
    <cellStyle name="Hyperlink 2" xfId="2288"/>
    <cellStyle name="Hyperlink 2 2" xfId="2289"/>
    <cellStyle name="Hyperlink 3" xfId="2290"/>
    <cellStyle name="Hyperlink 3 2" xfId="2291"/>
    <cellStyle name="Hyperlink 3_20101018_Challenge Session Revisions FINAL" xfId="2292"/>
    <cellStyle name="Hyperlink 4" xfId="2293"/>
    <cellStyle name="Input [yellow]" xfId="2294"/>
    <cellStyle name="Input [yellow] 2" xfId="2295"/>
    <cellStyle name="Input [yellow]_20100518 Medupi March 2010 summary" xfId="2296"/>
    <cellStyle name="Input 10" xfId="2297"/>
    <cellStyle name="Input 2" xfId="140"/>
    <cellStyle name="Input 2 2" xfId="2298"/>
    <cellStyle name="Input 2 3" xfId="2299"/>
    <cellStyle name="Input 2 4" xfId="2300"/>
    <cellStyle name="Input 2 5" xfId="2301"/>
    <cellStyle name="Input 3" xfId="2302"/>
    <cellStyle name="Input 3 2" xfId="2303"/>
    <cellStyle name="Input 4" xfId="2304"/>
    <cellStyle name="Input 4 2" xfId="2305"/>
    <cellStyle name="Input 5" xfId="2306"/>
    <cellStyle name="Input 5 2" xfId="2307"/>
    <cellStyle name="Input 6" xfId="2308"/>
    <cellStyle name="Input 6 2" xfId="2309"/>
    <cellStyle name="Input 7" xfId="2310"/>
    <cellStyle name="Input 7 2" xfId="2311"/>
    <cellStyle name="Input 8" xfId="2312"/>
    <cellStyle name="Input 8 2" xfId="2313"/>
    <cellStyle name="Input 9" xfId="2314"/>
    <cellStyle name="Input 9 2" xfId="2315"/>
    <cellStyle name="Input Cells" xfId="141"/>
    <cellStyle name="Jun" xfId="142"/>
    <cellStyle name="Jun 2" xfId="143"/>
    <cellStyle name="Jun 3" xfId="2316"/>
    <cellStyle name="Jun 4" xfId="2317"/>
    <cellStyle name="Komma" xfId="2318"/>
    <cellStyle name="Link Currency (0)" xfId="2319"/>
    <cellStyle name="Link Currency (2)" xfId="2320"/>
    <cellStyle name="Link Units (0)" xfId="2321"/>
    <cellStyle name="Link Units (1)" xfId="2322"/>
    <cellStyle name="Link Units (2)" xfId="2323"/>
    <cellStyle name="Linked Cell 10" xfId="2324"/>
    <cellStyle name="Linked Cell 2" xfId="144"/>
    <cellStyle name="Linked Cell 2 2" xfId="2325"/>
    <cellStyle name="Linked Cell 2 3" xfId="2326"/>
    <cellStyle name="Linked Cell 2 4" xfId="2327"/>
    <cellStyle name="Linked Cell 2 5" xfId="2328"/>
    <cellStyle name="Linked Cell 3" xfId="2329"/>
    <cellStyle name="Linked Cell 3 2" xfId="2330"/>
    <cellStyle name="Linked Cell 4" xfId="2331"/>
    <cellStyle name="Linked Cell 4 2" xfId="2332"/>
    <cellStyle name="Linked Cell 5" xfId="2333"/>
    <cellStyle name="Linked Cell 5 2" xfId="2334"/>
    <cellStyle name="Linked Cell 6" xfId="2335"/>
    <cellStyle name="Linked Cell 6 2" xfId="2336"/>
    <cellStyle name="Linked Cell 7" xfId="2337"/>
    <cellStyle name="Linked Cell 7 2" xfId="2338"/>
    <cellStyle name="Linked Cell 8" xfId="2339"/>
    <cellStyle name="Linked Cell 8 2" xfId="2340"/>
    <cellStyle name="Linked Cell 9" xfId="2341"/>
    <cellStyle name="Linked Cell 9 2" xfId="2342"/>
    <cellStyle name="Listformat" xfId="2343"/>
    <cellStyle name="Milliers [0]_Fonctions Macros XL4" xfId="2344"/>
    <cellStyle name="Milliers_Fonctions Macros XL4" xfId="2345"/>
    <cellStyle name="Neutral 10" xfId="2346"/>
    <cellStyle name="Neutral 2" xfId="145"/>
    <cellStyle name="Neutral 2 2" xfId="2347"/>
    <cellStyle name="Neutral 2 3" xfId="2348"/>
    <cellStyle name="Neutral 2 4" xfId="2349"/>
    <cellStyle name="Neutral 2 5" xfId="2350"/>
    <cellStyle name="Neutral 3" xfId="146"/>
    <cellStyle name="Neutral 3 2" xfId="2351"/>
    <cellStyle name="Neutral 4" xfId="2352"/>
    <cellStyle name="Neutral 4 2" xfId="2353"/>
    <cellStyle name="Neutral 5" xfId="2354"/>
    <cellStyle name="Neutral 5 2" xfId="2355"/>
    <cellStyle name="Neutral 6" xfId="2356"/>
    <cellStyle name="Neutral 6 2" xfId="2357"/>
    <cellStyle name="Neutral 7" xfId="2358"/>
    <cellStyle name="Neutral 7 2" xfId="2359"/>
    <cellStyle name="Neutral 8" xfId="2360"/>
    <cellStyle name="Neutral 8 2" xfId="2361"/>
    <cellStyle name="Neutral 9" xfId="2362"/>
    <cellStyle name="Neutral 9 2" xfId="2363"/>
    <cellStyle name="new" xfId="147"/>
    <cellStyle name="new 2" xfId="2364"/>
    <cellStyle name="Normal" xfId="0" builtinId="0"/>
    <cellStyle name="Normal - Style1" xfId="148"/>
    <cellStyle name="Normal - Style1 10 2" xfId="2365"/>
    <cellStyle name="Normal 10" xfId="149"/>
    <cellStyle name="Normal 10 2" xfId="150"/>
    <cellStyle name="Normal 10 2 2" xfId="151"/>
    <cellStyle name="Normal 10 2 3" xfId="2366"/>
    <cellStyle name="Normal 10 3" xfId="152"/>
    <cellStyle name="Normal 10 4" xfId="2367"/>
    <cellStyle name="Normal 10 5" xfId="2368"/>
    <cellStyle name="Normal 11" xfId="153"/>
    <cellStyle name="Normal 11 10" xfId="2369"/>
    <cellStyle name="Normal 11 11" xfId="2370"/>
    <cellStyle name="Normal 11 12" xfId="2371"/>
    <cellStyle name="Normal 11 13" xfId="2372"/>
    <cellStyle name="Normal 11 14" xfId="2373"/>
    <cellStyle name="Normal 11 15" xfId="2374"/>
    <cellStyle name="Normal 11 16" xfId="2375"/>
    <cellStyle name="Normal 11 17" xfId="2376"/>
    <cellStyle name="Normal 11 18" xfId="2377"/>
    <cellStyle name="Normal 11 19" xfId="2378"/>
    <cellStyle name="Normal 11 2" xfId="154"/>
    <cellStyle name="Normal 11 2 2" xfId="2379"/>
    <cellStyle name="Normal 11 2 3" xfId="2380"/>
    <cellStyle name="Normal 11 20" xfId="2381"/>
    <cellStyle name="Normal 11 21" xfId="2382"/>
    <cellStyle name="Normal 11 22" xfId="2383"/>
    <cellStyle name="Normal 11 23" xfId="2384"/>
    <cellStyle name="Normal 11 24" xfId="2385"/>
    <cellStyle name="Normal 11 25" xfId="2386"/>
    <cellStyle name="Normal 11 26" xfId="2387"/>
    <cellStyle name="Normal 11 27" xfId="2388"/>
    <cellStyle name="Normal 11 28" xfId="2389"/>
    <cellStyle name="Normal 11 29" xfId="2390"/>
    <cellStyle name="Normal 11 3" xfId="155"/>
    <cellStyle name="Normal 11 30" xfId="2391"/>
    <cellStyle name="Normal 11 4" xfId="2392"/>
    <cellStyle name="Normal 11 5" xfId="2393"/>
    <cellStyle name="Normal 11 6" xfId="2394"/>
    <cellStyle name="Normal 11 7" xfId="2395"/>
    <cellStyle name="Normal 11 8" xfId="2396"/>
    <cellStyle name="Normal 11 9" xfId="2397"/>
    <cellStyle name="Normal 12" xfId="156"/>
    <cellStyle name="Normal 12 10" xfId="2398"/>
    <cellStyle name="Normal 12 11" xfId="2399"/>
    <cellStyle name="Normal 12 12" xfId="2400"/>
    <cellStyle name="Normal 12 13" xfId="2401"/>
    <cellStyle name="Normal 12 14" xfId="2402"/>
    <cellStyle name="Normal 12 15" xfId="2403"/>
    <cellStyle name="Normal 12 16" xfId="2404"/>
    <cellStyle name="Normal 12 17" xfId="2405"/>
    <cellStyle name="Normal 12 18" xfId="2406"/>
    <cellStyle name="Normal 12 19" xfId="2407"/>
    <cellStyle name="Normal 12 2" xfId="157"/>
    <cellStyle name="Normal 12 2 2" xfId="158"/>
    <cellStyle name="Normal 12 20" xfId="2408"/>
    <cellStyle name="Normal 12 21" xfId="2409"/>
    <cellStyle name="Normal 12 22" xfId="2410"/>
    <cellStyle name="Normal 12 23" xfId="2411"/>
    <cellStyle name="Normal 12 24" xfId="2412"/>
    <cellStyle name="Normal 12 25" xfId="2413"/>
    <cellStyle name="Normal 12 26" xfId="2414"/>
    <cellStyle name="Normal 12 27" xfId="2415"/>
    <cellStyle name="Normal 12 28" xfId="2416"/>
    <cellStyle name="Normal 12 29" xfId="2417"/>
    <cellStyle name="Normal 12 3" xfId="159"/>
    <cellStyle name="Normal 12 30" xfId="2418"/>
    <cellStyle name="Normal 12 4" xfId="2419"/>
    <cellStyle name="Normal 12 5" xfId="2420"/>
    <cellStyle name="Normal 12 6" xfId="2421"/>
    <cellStyle name="Normal 12 7" xfId="2422"/>
    <cellStyle name="Normal 12 8" xfId="2423"/>
    <cellStyle name="Normal 12 9" xfId="2424"/>
    <cellStyle name="Normal 13" xfId="160"/>
    <cellStyle name="Normal 13 10" xfId="2425"/>
    <cellStyle name="Normal 13 11" xfId="2426"/>
    <cellStyle name="Normal 13 12" xfId="2427"/>
    <cellStyle name="Normal 13 13" xfId="2428"/>
    <cellStyle name="Normal 13 14" xfId="2429"/>
    <cellStyle name="Normal 13 15" xfId="2430"/>
    <cellStyle name="Normal 13 16" xfId="2431"/>
    <cellStyle name="Normal 13 17" xfId="2432"/>
    <cellStyle name="Normal 13 18" xfId="2433"/>
    <cellStyle name="Normal 13 19" xfId="2434"/>
    <cellStyle name="Normal 13 2" xfId="161"/>
    <cellStyle name="Normal 13 2 2" xfId="162"/>
    <cellStyle name="Normal 13 20" xfId="2435"/>
    <cellStyle name="Normal 13 21" xfId="2436"/>
    <cellStyle name="Normal 13 22" xfId="2437"/>
    <cellStyle name="Normal 13 23" xfId="2438"/>
    <cellStyle name="Normal 13 24" xfId="2439"/>
    <cellStyle name="Normal 13 25" xfId="2440"/>
    <cellStyle name="Normal 13 26" xfId="2441"/>
    <cellStyle name="Normal 13 27" xfId="2442"/>
    <cellStyle name="Normal 13 28" xfId="2443"/>
    <cellStyle name="Normal 13 29" xfId="2444"/>
    <cellStyle name="Normal 13 3" xfId="163"/>
    <cellStyle name="Normal 13 4" xfId="2445"/>
    <cellStyle name="Normal 13 5" xfId="2446"/>
    <cellStyle name="Normal 13 6" xfId="2447"/>
    <cellStyle name="Normal 13 7" xfId="2448"/>
    <cellStyle name="Normal 13 8" xfId="2449"/>
    <cellStyle name="Normal 13 9" xfId="2450"/>
    <cellStyle name="Normal 14" xfId="164"/>
    <cellStyle name="Normal 14 10" xfId="2451"/>
    <cellStyle name="Normal 14 11" xfId="2452"/>
    <cellStyle name="Normal 14 12" xfId="2453"/>
    <cellStyle name="Normal 14 13" xfId="2454"/>
    <cellStyle name="Normal 14 14" xfId="2455"/>
    <cellStyle name="Normal 14 15" xfId="2456"/>
    <cellStyle name="Normal 14 16" xfId="2457"/>
    <cellStyle name="Normal 14 17" xfId="2458"/>
    <cellStyle name="Normal 14 18" xfId="2459"/>
    <cellStyle name="Normal 14 19" xfId="2460"/>
    <cellStyle name="Normal 14 2" xfId="165"/>
    <cellStyle name="Normal 14 2 2" xfId="166"/>
    <cellStyle name="Normal 14 20" xfId="2461"/>
    <cellStyle name="Normal 14 21" xfId="2462"/>
    <cellStyle name="Normal 14 22" xfId="2463"/>
    <cellStyle name="Normal 14 23" xfId="2464"/>
    <cellStyle name="Normal 14 24" xfId="2465"/>
    <cellStyle name="Normal 14 25" xfId="2466"/>
    <cellStyle name="Normal 14 26" xfId="2467"/>
    <cellStyle name="Normal 14 27" xfId="2468"/>
    <cellStyle name="Normal 14 28" xfId="2469"/>
    <cellStyle name="Normal 14 29" xfId="2470"/>
    <cellStyle name="Normal 14 3" xfId="167"/>
    <cellStyle name="Normal 14 30" xfId="2471"/>
    <cellStyle name="Normal 14 4" xfId="2472"/>
    <cellStyle name="Normal 14 5" xfId="2473"/>
    <cellStyle name="Normal 14 6" xfId="2474"/>
    <cellStyle name="Normal 14 7" xfId="2475"/>
    <cellStyle name="Normal 14 8" xfId="2476"/>
    <cellStyle name="Normal 14 9" xfId="2477"/>
    <cellStyle name="Normal 15" xfId="168"/>
    <cellStyle name="Normal 15 10" xfId="2478"/>
    <cellStyle name="Normal 15 11" xfId="2479"/>
    <cellStyle name="Normal 15 12" xfId="2480"/>
    <cellStyle name="Normal 15 13" xfId="2481"/>
    <cellStyle name="Normal 15 14" xfId="2482"/>
    <cellStyle name="Normal 15 15" xfId="2483"/>
    <cellStyle name="Normal 15 16" xfId="2484"/>
    <cellStyle name="Normal 15 17" xfId="2485"/>
    <cellStyle name="Normal 15 18" xfId="2486"/>
    <cellStyle name="Normal 15 19" xfId="2487"/>
    <cellStyle name="Normal 15 2" xfId="169"/>
    <cellStyle name="Normal 15 2 2" xfId="170"/>
    <cellStyle name="Normal 15 20" xfId="2488"/>
    <cellStyle name="Normal 15 21" xfId="2489"/>
    <cellStyle name="Normal 15 22" xfId="2490"/>
    <cellStyle name="Normal 15 23" xfId="2491"/>
    <cellStyle name="Normal 15 24" xfId="2492"/>
    <cellStyle name="Normal 15 25" xfId="2493"/>
    <cellStyle name="Normal 15 26" xfId="2494"/>
    <cellStyle name="Normal 15 27" xfId="2495"/>
    <cellStyle name="Normal 15 28" xfId="2496"/>
    <cellStyle name="Normal 15 29" xfId="2497"/>
    <cellStyle name="Normal 15 3" xfId="171"/>
    <cellStyle name="Normal 15 4" xfId="2498"/>
    <cellStyle name="Normal 15 5" xfId="2499"/>
    <cellStyle name="Normal 15 6" xfId="2500"/>
    <cellStyle name="Normal 15 7" xfId="2501"/>
    <cellStyle name="Normal 15 8" xfId="2502"/>
    <cellStyle name="Normal 15 9" xfId="2503"/>
    <cellStyle name="Normal 16" xfId="172"/>
    <cellStyle name="Normal 16 10" xfId="2504"/>
    <cellStyle name="Normal 16 11" xfId="2505"/>
    <cellStyle name="Normal 16 12" xfId="2506"/>
    <cellStyle name="Normal 16 13" xfId="2507"/>
    <cellStyle name="Normal 16 14" xfId="2508"/>
    <cellStyle name="Normal 16 15" xfId="2509"/>
    <cellStyle name="Normal 16 16" xfId="2510"/>
    <cellStyle name="Normal 16 17" xfId="2511"/>
    <cellStyle name="Normal 16 18" xfId="2512"/>
    <cellStyle name="Normal 16 19" xfId="2513"/>
    <cellStyle name="Normal 16 2" xfId="173"/>
    <cellStyle name="Normal 16 20" xfId="2514"/>
    <cellStyle name="Normal 16 21" xfId="2515"/>
    <cellStyle name="Normal 16 22" xfId="2516"/>
    <cellStyle name="Normal 16 23" xfId="2517"/>
    <cellStyle name="Normal 16 24" xfId="2518"/>
    <cellStyle name="Normal 16 25" xfId="2519"/>
    <cellStyle name="Normal 16 26" xfId="2520"/>
    <cellStyle name="Normal 16 27" xfId="2521"/>
    <cellStyle name="Normal 16 28" xfId="2522"/>
    <cellStyle name="Normal 16 29" xfId="2523"/>
    <cellStyle name="Normal 16 3" xfId="2524"/>
    <cellStyle name="Normal 16 30" xfId="2525"/>
    <cellStyle name="Normal 16 4" xfId="2526"/>
    <cellStyle name="Normal 16 5" xfId="2527"/>
    <cellStyle name="Normal 16 6" xfId="2528"/>
    <cellStyle name="Normal 16 7" xfId="2529"/>
    <cellStyle name="Normal 16 8" xfId="2530"/>
    <cellStyle name="Normal 16 9" xfId="2531"/>
    <cellStyle name="Normal 17" xfId="174"/>
    <cellStyle name="Normal 17 10" xfId="2532"/>
    <cellStyle name="Normal 17 11" xfId="2533"/>
    <cellStyle name="Normal 17 12" xfId="2534"/>
    <cellStyle name="Normal 17 13" xfId="2535"/>
    <cellStyle name="Normal 17 14" xfId="2536"/>
    <cellStyle name="Normal 17 15" xfId="2537"/>
    <cellStyle name="Normal 17 16" xfId="2538"/>
    <cellStyle name="Normal 17 17" xfId="2539"/>
    <cellStyle name="Normal 17 18" xfId="2540"/>
    <cellStyle name="Normal 17 19" xfId="2541"/>
    <cellStyle name="Normal 17 2" xfId="2542"/>
    <cellStyle name="Normal 17 20" xfId="2543"/>
    <cellStyle name="Normal 17 21" xfId="2544"/>
    <cellStyle name="Normal 17 22" xfId="2545"/>
    <cellStyle name="Normal 17 23" xfId="2546"/>
    <cellStyle name="Normal 17 24" xfId="2547"/>
    <cellStyle name="Normal 17 25" xfId="2548"/>
    <cellStyle name="Normal 17 26" xfId="2549"/>
    <cellStyle name="Normal 17 27" xfId="2550"/>
    <cellStyle name="Normal 17 28" xfId="2551"/>
    <cellStyle name="Normal 17 29" xfId="2552"/>
    <cellStyle name="Normal 17 3" xfId="2553"/>
    <cellStyle name="Normal 17 4" xfId="2554"/>
    <cellStyle name="Normal 17 5" xfId="2555"/>
    <cellStyle name="Normal 17 6" xfId="2556"/>
    <cellStyle name="Normal 17 7" xfId="2557"/>
    <cellStyle name="Normal 17 8" xfId="2558"/>
    <cellStyle name="Normal 17 9" xfId="2559"/>
    <cellStyle name="Normal 18" xfId="175"/>
    <cellStyle name="Normal 18 10" xfId="2560"/>
    <cellStyle name="Normal 18 11" xfId="2561"/>
    <cellStyle name="Normal 18 12" xfId="2562"/>
    <cellStyle name="Normal 18 13" xfId="2563"/>
    <cellStyle name="Normal 18 14" xfId="2564"/>
    <cellStyle name="Normal 18 15" xfId="2565"/>
    <cellStyle name="Normal 18 16" xfId="2566"/>
    <cellStyle name="Normal 18 17" xfId="2567"/>
    <cellStyle name="Normal 18 18" xfId="2568"/>
    <cellStyle name="Normal 18 19" xfId="2569"/>
    <cellStyle name="Normal 18 2" xfId="2570"/>
    <cellStyle name="Normal 18 20" xfId="2571"/>
    <cellStyle name="Normal 18 21" xfId="2572"/>
    <cellStyle name="Normal 18 22" xfId="2573"/>
    <cellStyle name="Normal 18 23" xfId="2574"/>
    <cellStyle name="Normal 18 24" xfId="2575"/>
    <cellStyle name="Normal 18 25" xfId="2576"/>
    <cellStyle name="Normal 18 26" xfId="2577"/>
    <cellStyle name="Normal 18 27" xfId="2578"/>
    <cellStyle name="Normal 18 28" xfId="2579"/>
    <cellStyle name="Normal 18 29" xfId="2580"/>
    <cellStyle name="Normal 18 3" xfId="2581"/>
    <cellStyle name="Normal 18 4" xfId="2582"/>
    <cellStyle name="Normal 18 5" xfId="2583"/>
    <cellStyle name="Normal 18 6" xfId="2584"/>
    <cellStyle name="Normal 18 7" xfId="2585"/>
    <cellStyle name="Normal 18 8" xfId="2586"/>
    <cellStyle name="Normal 18 9" xfId="2587"/>
    <cellStyle name="Normal 19" xfId="176"/>
    <cellStyle name="Normal 19 10" xfId="2588"/>
    <cellStyle name="Normal 19 11" xfId="2589"/>
    <cellStyle name="Normal 19 12" xfId="2590"/>
    <cellStyle name="Normal 19 13" xfId="2591"/>
    <cellStyle name="Normal 19 14" xfId="2592"/>
    <cellStyle name="Normal 19 15" xfId="2593"/>
    <cellStyle name="Normal 19 16" xfId="2594"/>
    <cellStyle name="Normal 19 17" xfId="2595"/>
    <cellStyle name="Normal 19 18" xfId="2596"/>
    <cellStyle name="Normal 19 19" xfId="2597"/>
    <cellStyle name="Normal 19 2" xfId="2598"/>
    <cellStyle name="Normal 19 20" xfId="2599"/>
    <cellStyle name="Normal 19 21" xfId="2600"/>
    <cellStyle name="Normal 19 22" xfId="2601"/>
    <cellStyle name="Normal 19 23" xfId="2602"/>
    <cellStyle name="Normal 19 24" xfId="2603"/>
    <cellStyle name="Normal 19 25" xfId="2604"/>
    <cellStyle name="Normal 19 26" xfId="2605"/>
    <cellStyle name="Normal 19 27" xfId="2606"/>
    <cellStyle name="Normal 19 28" xfId="2607"/>
    <cellStyle name="Normal 19 29" xfId="2608"/>
    <cellStyle name="Normal 19 3" xfId="2609"/>
    <cellStyle name="Normal 19 4" xfId="2610"/>
    <cellStyle name="Normal 19 5" xfId="2611"/>
    <cellStyle name="Normal 19 6" xfId="2612"/>
    <cellStyle name="Normal 19 7" xfId="2613"/>
    <cellStyle name="Normal 19 8" xfId="2614"/>
    <cellStyle name="Normal 19 9" xfId="2615"/>
    <cellStyle name="Normal 2" xfId="177"/>
    <cellStyle name="Normal 2 10" xfId="2616"/>
    <cellStyle name="Normal 2 10 10" xfId="2617"/>
    <cellStyle name="Normal 2 10 11" xfId="2618"/>
    <cellStyle name="Normal 2 10 12" xfId="2619"/>
    <cellStyle name="Normal 2 10 13" xfId="2620"/>
    <cellStyle name="Normal 2 10 14" xfId="2621"/>
    <cellStyle name="Normal 2 10 15" xfId="2622"/>
    <cellStyle name="Normal 2 10 16" xfId="2623"/>
    <cellStyle name="Normal 2 10 17" xfId="2624"/>
    <cellStyle name="Normal 2 10 18" xfId="2625"/>
    <cellStyle name="Normal 2 10 19" xfId="2626"/>
    <cellStyle name="Normal 2 10 2" xfId="2627"/>
    <cellStyle name="Normal 2 10 20" xfId="2628"/>
    <cellStyle name="Normal 2 10 21" xfId="2629"/>
    <cellStyle name="Normal 2 10 22" xfId="2630"/>
    <cellStyle name="Normal 2 10 23" xfId="2631"/>
    <cellStyle name="Normal 2 10 24" xfId="2632"/>
    <cellStyle name="Normal 2 10 25" xfId="2633"/>
    <cellStyle name="Normal 2 10 26" xfId="2634"/>
    <cellStyle name="Normal 2 10 27" xfId="2635"/>
    <cellStyle name="Normal 2 10 28" xfId="2636"/>
    <cellStyle name="Normal 2 10 29" xfId="2637"/>
    <cellStyle name="Normal 2 10 3" xfId="2638"/>
    <cellStyle name="Normal 2 10 30" xfId="2639"/>
    <cellStyle name="Normal 2 10 31" xfId="2640"/>
    <cellStyle name="Normal 2 10 32" xfId="2641"/>
    <cellStyle name="Normal 2 10 33" xfId="2642"/>
    <cellStyle name="Normal 2 10 34" xfId="2643"/>
    <cellStyle name="Normal 2 10 35" xfId="2644"/>
    <cellStyle name="Normal 2 10 36" xfId="2645"/>
    <cellStyle name="Normal 2 10 37" xfId="2646"/>
    <cellStyle name="Normal 2 10 38" xfId="2647"/>
    <cellStyle name="Normal 2 10 39" xfId="2648"/>
    <cellStyle name="Normal 2 10 4" xfId="2649"/>
    <cellStyle name="Normal 2 10 40" xfId="2650"/>
    <cellStyle name="Normal 2 10 41" xfId="2651"/>
    <cellStyle name="Normal 2 10 42" xfId="2652"/>
    <cellStyle name="Normal 2 10 43" xfId="2653"/>
    <cellStyle name="Normal 2 10 44" xfId="2654"/>
    <cellStyle name="Normal 2 10 45" xfId="2655"/>
    <cellStyle name="Normal 2 10 46" xfId="2656"/>
    <cellStyle name="Normal 2 10 47" xfId="2657"/>
    <cellStyle name="Normal 2 10 48" xfId="2658"/>
    <cellStyle name="Normal 2 10 49" xfId="2659"/>
    <cellStyle name="Normal 2 10 5" xfId="2660"/>
    <cellStyle name="Normal 2 10 50" xfId="2661"/>
    <cellStyle name="Normal 2 10 51" xfId="2662"/>
    <cellStyle name="Normal 2 10 52" xfId="2663"/>
    <cellStyle name="Normal 2 10 53" xfId="2664"/>
    <cellStyle name="Normal 2 10 54" xfId="2665"/>
    <cellStyle name="Normal 2 10 55" xfId="2666"/>
    <cellStyle name="Normal 2 10 56" xfId="2667"/>
    <cellStyle name="Normal 2 10 57" xfId="2668"/>
    <cellStyle name="Normal 2 10 58" xfId="2669"/>
    <cellStyle name="Normal 2 10 59" xfId="2670"/>
    <cellStyle name="Normal 2 10 6" xfId="2671"/>
    <cellStyle name="Normal 2 10 60" xfId="2672"/>
    <cellStyle name="Normal 2 10 7" xfId="2673"/>
    <cellStyle name="Normal 2 10 8" xfId="2674"/>
    <cellStyle name="Normal 2 10 9" xfId="2675"/>
    <cellStyle name="Normal 2 11" xfId="2676"/>
    <cellStyle name="Normal 2 11 10" xfId="2677"/>
    <cellStyle name="Normal 2 11 11" xfId="2678"/>
    <cellStyle name="Normal 2 11 12" xfId="2679"/>
    <cellStyle name="Normal 2 11 13" xfId="2680"/>
    <cellStyle name="Normal 2 11 14" xfId="2681"/>
    <cellStyle name="Normal 2 11 15" xfId="2682"/>
    <cellStyle name="Normal 2 11 16" xfId="2683"/>
    <cellStyle name="Normal 2 11 17" xfId="2684"/>
    <cellStyle name="Normal 2 11 18" xfId="2685"/>
    <cellStyle name="Normal 2 11 19" xfId="2686"/>
    <cellStyle name="Normal 2 11 2" xfId="2687"/>
    <cellStyle name="Normal 2 11 20" xfId="2688"/>
    <cellStyle name="Normal 2 11 21" xfId="2689"/>
    <cellStyle name="Normal 2 11 22" xfId="2690"/>
    <cellStyle name="Normal 2 11 23" xfId="2691"/>
    <cellStyle name="Normal 2 11 24" xfId="2692"/>
    <cellStyle name="Normal 2 11 25" xfId="2693"/>
    <cellStyle name="Normal 2 11 26" xfId="2694"/>
    <cellStyle name="Normal 2 11 27" xfId="2695"/>
    <cellStyle name="Normal 2 11 28" xfId="2696"/>
    <cellStyle name="Normal 2 11 29" xfId="2697"/>
    <cellStyle name="Normal 2 11 3" xfId="2698"/>
    <cellStyle name="Normal 2 11 30" xfId="2699"/>
    <cellStyle name="Normal 2 11 31" xfId="2700"/>
    <cellStyle name="Normal 2 11 32" xfId="2701"/>
    <cellStyle name="Normal 2 11 33" xfId="2702"/>
    <cellStyle name="Normal 2 11 34" xfId="2703"/>
    <cellStyle name="Normal 2 11 35" xfId="2704"/>
    <cellStyle name="Normal 2 11 36" xfId="2705"/>
    <cellStyle name="Normal 2 11 37" xfId="2706"/>
    <cellStyle name="Normal 2 11 38" xfId="2707"/>
    <cellStyle name="Normal 2 11 39" xfId="2708"/>
    <cellStyle name="Normal 2 11 4" xfId="2709"/>
    <cellStyle name="Normal 2 11 40" xfId="2710"/>
    <cellStyle name="Normal 2 11 41" xfId="2711"/>
    <cellStyle name="Normal 2 11 42" xfId="2712"/>
    <cellStyle name="Normal 2 11 43" xfId="2713"/>
    <cellStyle name="Normal 2 11 44" xfId="2714"/>
    <cellStyle name="Normal 2 11 45" xfId="2715"/>
    <cellStyle name="Normal 2 11 46" xfId="2716"/>
    <cellStyle name="Normal 2 11 47" xfId="2717"/>
    <cellStyle name="Normal 2 11 48" xfId="2718"/>
    <cellStyle name="Normal 2 11 49" xfId="2719"/>
    <cellStyle name="Normal 2 11 5" xfId="2720"/>
    <cellStyle name="Normal 2 11 50" xfId="2721"/>
    <cellStyle name="Normal 2 11 51" xfId="2722"/>
    <cellStyle name="Normal 2 11 52" xfId="2723"/>
    <cellStyle name="Normal 2 11 53" xfId="2724"/>
    <cellStyle name="Normal 2 11 54" xfId="2725"/>
    <cellStyle name="Normal 2 11 55" xfId="2726"/>
    <cellStyle name="Normal 2 11 56" xfId="2727"/>
    <cellStyle name="Normal 2 11 57" xfId="2728"/>
    <cellStyle name="Normal 2 11 58" xfId="2729"/>
    <cellStyle name="Normal 2 11 59" xfId="2730"/>
    <cellStyle name="Normal 2 11 6" xfId="2731"/>
    <cellStyle name="Normal 2 11 60" xfId="2732"/>
    <cellStyle name="Normal 2 11 7" xfId="2733"/>
    <cellStyle name="Normal 2 11 8" xfId="2734"/>
    <cellStyle name="Normal 2 11 9" xfId="2735"/>
    <cellStyle name="Normal 2 12" xfId="2736"/>
    <cellStyle name="Normal 2 12 10" xfId="2737"/>
    <cellStyle name="Normal 2 12 11" xfId="2738"/>
    <cellStyle name="Normal 2 12 12" xfId="2739"/>
    <cellStyle name="Normal 2 12 13" xfId="2740"/>
    <cellStyle name="Normal 2 12 14" xfId="2741"/>
    <cellStyle name="Normal 2 12 15" xfId="2742"/>
    <cellStyle name="Normal 2 12 16" xfId="2743"/>
    <cellStyle name="Normal 2 12 17" xfId="2744"/>
    <cellStyle name="Normal 2 12 18" xfId="2745"/>
    <cellStyle name="Normal 2 12 19" xfId="2746"/>
    <cellStyle name="Normal 2 12 2" xfId="2747"/>
    <cellStyle name="Normal 2 12 20" xfId="2748"/>
    <cellStyle name="Normal 2 12 21" xfId="2749"/>
    <cellStyle name="Normal 2 12 22" xfId="2750"/>
    <cellStyle name="Normal 2 12 23" xfId="2751"/>
    <cellStyle name="Normal 2 12 24" xfId="2752"/>
    <cellStyle name="Normal 2 12 25" xfId="2753"/>
    <cellStyle name="Normal 2 12 26" xfId="2754"/>
    <cellStyle name="Normal 2 12 27" xfId="2755"/>
    <cellStyle name="Normal 2 12 28" xfId="2756"/>
    <cellStyle name="Normal 2 12 29" xfId="2757"/>
    <cellStyle name="Normal 2 12 3" xfId="2758"/>
    <cellStyle name="Normal 2 12 30" xfId="2759"/>
    <cellStyle name="Normal 2 12 31" xfId="2760"/>
    <cellStyle name="Normal 2 12 32" xfId="2761"/>
    <cellStyle name="Normal 2 12 33" xfId="2762"/>
    <cellStyle name="Normal 2 12 34" xfId="2763"/>
    <cellStyle name="Normal 2 12 35" xfId="2764"/>
    <cellStyle name="Normal 2 12 36" xfId="2765"/>
    <cellStyle name="Normal 2 12 37" xfId="2766"/>
    <cellStyle name="Normal 2 12 38" xfId="2767"/>
    <cellStyle name="Normal 2 12 39" xfId="2768"/>
    <cellStyle name="Normal 2 12 4" xfId="2769"/>
    <cellStyle name="Normal 2 12 40" xfId="2770"/>
    <cellStyle name="Normal 2 12 41" xfId="2771"/>
    <cellStyle name="Normal 2 12 42" xfId="2772"/>
    <cellStyle name="Normal 2 12 43" xfId="2773"/>
    <cellStyle name="Normal 2 12 44" xfId="2774"/>
    <cellStyle name="Normal 2 12 45" xfId="2775"/>
    <cellStyle name="Normal 2 12 46" xfId="2776"/>
    <cellStyle name="Normal 2 12 47" xfId="2777"/>
    <cellStyle name="Normal 2 12 48" xfId="2778"/>
    <cellStyle name="Normal 2 12 49" xfId="2779"/>
    <cellStyle name="Normal 2 12 5" xfId="2780"/>
    <cellStyle name="Normal 2 12 50" xfId="2781"/>
    <cellStyle name="Normal 2 12 51" xfId="2782"/>
    <cellStyle name="Normal 2 12 52" xfId="2783"/>
    <cellStyle name="Normal 2 12 53" xfId="2784"/>
    <cellStyle name="Normal 2 12 54" xfId="2785"/>
    <cellStyle name="Normal 2 12 55" xfId="2786"/>
    <cellStyle name="Normal 2 12 56" xfId="2787"/>
    <cellStyle name="Normal 2 12 57" xfId="2788"/>
    <cellStyle name="Normal 2 12 58" xfId="2789"/>
    <cellStyle name="Normal 2 12 59" xfId="2790"/>
    <cellStyle name="Normal 2 12 6" xfId="2791"/>
    <cellStyle name="Normal 2 12 60" xfId="2792"/>
    <cellStyle name="Normal 2 12 7" xfId="2793"/>
    <cellStyle name="Normal 2 12 8" xfId="2794"/>
    <cellStyle name="Normal 2 12 9" xfId="2795"/>
    <cellStyle name="Normal 2 13" xfId="2796"/>
    <cellStyle name="Normal 2 13 10" xfId="2797"/>
    <cellStyle name="Normal 2 13 11" xfId="2798"/>
    <cellStyle name="Normal 2 13 12" xfId="2799"/>
    <cellStyle name="Normal 2 13 13" xfId="2800"/>
    <cellStyle name="Normal 2 13 14" xfId="2801"/>
    <cellStyle name="Normal 2 13 15" xfId="2802"/>
    <cellStyle name="Normal 2 13 16" xfId="2803"/>
    <cellStyle name="Normal 2 13 17" xfId="2804"/>
    <cellStyle name="Normal 2 13 18" xfId="2805"/>
    <cellStyle name="Normal 2 13 19" xfId="2806"/>
    <cellStyle name="Normal 2 13 2" xfId="2807"/>
    <cellStyle name="Normal 2 13 20" xfId="2808"/>
    <cellStyle name="Normal 2 13 21" xfId="2809"/>
    <cellStyle name="Normal 2 13 22" xfId="2810"/>
    <cellStyle name="Normal 2 13 23" xfId="2811"/>
    <cellStyle name="Normal 2 13 24" xfId="2812"/>
    <cellStyle name="Normal 2 13 25" xfId="2813"/>
    <cellStyle name="Normal 2 13 26" xfId="2814"/>
    <cellStyle name="Normal 2 13 27" xfId="2815"/>
    <cellStyle name="Normal 2 13 28" xfId="2816"/>
    <cellStyle name="Normal 2 13 29" xfId="2817"/>
    <cellStyle name="Normal 2 13 3" xfId="2818"/>
    <cellStyle name="Normal 2 13 30" xfId="2819"/>
    <cellStyle name="Normal 2 13 31" xfId="2820"/>
    <cellStyle name="Normal 2 13 32" xfId="2821"/>
    <cellStyle name="Normal 2 13 33" xfId="2822"/>
    <cellStyle name="Normal 2 13 34" xfId="2823"/>
    <cellStyle name="Normal 2 13 35" xfId="2824"/>
    <cellStyle name="Normal 2 13 36" xfId="2825"/>
    <cellStyle name="Normal 2 13 37" xfId="2826"/>
    <cellStyle name="Normal 2 13 38" xfId="2827"/>
    <cellStyle name="Normal 2 13 39" xfId="2828"/>
    <cellStyle name="Normal 2 13 4" xfId="2829"/>
    <cellStyle name="Normal 2 13 40" xfId="2830"/>
    <cellStyle name="Normal 2 13 41" xfId="2831"/>
    <cellStyle name="Normal 2 13 42" xfId="2832"/>
    <cellStyle name="Normal 2 13 43" xfId="2833"/>
    <cellStyle name="Normal 2 13 44" xfId="2834"/>
    <cellStyle name="Normal 2 13 45" xfId="2835"/>
    <cellStyle name="Normal 2 13 46" xfId="2836"/>
    <cellStyle name="Normal 2 13 47" xfId="2837"/>
    <cellStyle name="Normal 2 13 48" xfId="2838"/>
    <cellStyle name="Normal 2 13 49" xfId="2839"/>
    <cellStyle name="Normal 2 13 5" xfId="2840"/>
    <cellStyle name="Normal 2 13 50" xfId="2841"/>
    <cellStyle name="Normal 2 13 51" xfId="2842"/>
    <cellStyle name="Normal 2 13 52" xfId="2843"/>
    <cellStyle name="Normal 2 13 53" xfId="2844"/>
    <cellStyle name="Normal 2 13 54" xfId="2845"/>
    <cellStyle name="Normal 2 13 55" xfId="2846"/>
    <cellStyle name="Normal 2 13 56" xfId="2847"/>
    <cellStyle name="Normal 2 13 57" xfId="2848"/>
    <cellStyle name="Normal 2 13 58" xfId="2849"/>
    <cellStyle name="Normal 2 13 59" xfId="2850"/>
    <cellStyle name="Normal 2 13 6" xfId="2851"/>
    <cellStyle name="Normal 2 13 60" xfId="2852"/>
    <cellStyle name="Normal 2 13 7" xfId="2853"/>
    <cellStyle name="Normal 2 13 8" xfId="2854"/>
    <cellStyle name="Normal 2 13 9" xfId="2855"/>
    <cellStyle name="Normal 2 14" xfId="2856"/>
    <cellStyle name="Normal 2 14 10" xfId="2857"/>
    <cellStyle name="Normal 2 14 11" xfId="2858"/>
    <cellStyle name="Normal 2 14 12" xfId="2859"/>
    <cellStyle name="Normal 2 14 13" xfId="2860"/>
    <cellStyle name="Normal 2 14 14" xfId="2861"/>
    <cellStyle name="Normal 2 14 15" xfId="2862"/>
    <cellStyle name="Normal 2 14 16" xfId="2863"/>
    <cellStyle name="Normal 2 14 17" xfId="2864"/>
    <cellStyle name="Normal 2 14 18" xfId="2865"/>
    <cellStyle name="Normal 2 14 19" xfId="2866"/>
    <cellStyle name="Normal 2 14 2" xfId="2867"/>
    <cellStyle name="Normal 2 14 20" xfId="2868"/>
    <cellStyle name="Normal 2 14 21" xfId="2869"/>
    <cellStyle name="Normal 2 14 22" xfId="2870"/>
    <cellStyle name="Normal 2 14 23" xfId="2871"/>
    <cellStyle name="Normal 2 14 24" xfId="2872"/>
    <cellStyle name="Normal 2 14 25" xfId="2873"/>
    <cellStyle name="Normal 2 14 26" xfId="2874"/>
    <cellStyle name="Normal 2 14 27" xfId="2875"/>
    <cellStyle name="Normal 2 14 28" xfId="2876"/>
    <cellStyle name="Normal 2 14 29" xfId="2877"/>
    <cellStyle name="Normal 2 14 3" xfId="2878"/>
    <cellStyle name="Normal 2 14 30" xfId="2879"/>
    <cellStyle name="Normal 2 14 31" xfId="2880"/>
    <cellStyle name="Normal 2 14 32" xfId="2881"/>
    <cellStyle name="Normal 2 14 33" xfId="2882"/>
    <cellStyle name="Normal 2 14 34" xfId="2883"/>
    <cellStyle name="Normal 2 14 35" xfId="2884"/>
    <cellStyle name="Normal 2 14 36" xfId="2885"/>
    <cellStyle name="Normal 2 14 37" xfId="2886"/>
    <cellStyle name="Normal 2 14 38" xfId="2887"/>
    <cellStyle name="Normal 2 14 39" xfId="2888"/>
    <cellStyle name="Normal 2 14 4" xfId="2889"/>
    <cellStyle name="Normal 2 14 40" xfId="2890"/>
    <cellStyle name="Normal 2 14 41" xfId="2891"/>
    <cellStyle name="Normal 2 14 42" xfId="2892"/>
    <cellStyle name="Normal 2 14 43" xfId="2893"/>
    <cellStyle name="Normal 2 14 44" xfId="2894"/>
    <cellStyle name="Normal 2 14 45" xfId="2895"/>
    <cellStyle name="Normal 2 14 46" xfId="2896"/>
    <cellStyle name="Normal 2 14 47" xfId="2897"/>
    <cellStyle name="Normal 2 14 48" xfId="2898"/>
    <cellStyle name="Normal 2 14 49" xfId="2899"/>
    <cellStyle name="Normal 2 14 5" xfId="2900"/>
    <cellStyle name="Normal 2 14 50" xfId="2901"/>
    <cellStyle name="Normal 2 14 51" xfId="2902"/>
    <cellStyle name="Normal 2 14 52" xfId="2903"/>
    <cellStyle name="Normal 2 14 53" xfId="2904"/>
    <cellStyle name="Normal 2 14 54" xfId="2905"/>
    <cellStyle name="Normal 2 14 55" xfId="2906"/>
    <cellStyle name="Normal 2 14 56" xfId="2907"/>
    <cellStyle name="Normal 2 14 57" xfId="2908"/>
    <cellStyle name="Normal 2 14 58" xfId="2909"/>
    <cellStyle name="Normal 2 14 59" xfId="2910"/>
    <cellStyle name="Normal 2 14 6" xfId="2911"/>
    <cellStyle name="Normal 2 14 7" xfId="2912"/>
    <cellStyle name="Normal 2 14 8" xfId="2913"/>
    <cellStyle name="Normal 2 14 9" xfId="2914"/>
    <cellStyle name="Normal 2 15" xfId="2915"/>
    <cellStyle name="Normal 2 15 10" xfId="2916"/>
    <cellStyle name="Normal 2 15 11" xfId="2917"/>
    <cellStyle name="Normal 2 15 12" xfId="2918"/>
    <cellStyle name="Normal 2 15 13" xfId="2919"/>
    <cellStyle name="Normal 2 15 14" xfId="2920"/>
    <cellStyle name="Normal 2 15 15" xfId="2921"/>
    <cellStyle name="Normal 2 15 16" xfId="2922"/>
    <cellStyle name="Normal 2 15 17" xfId="2923"/>
    <cellStyle name="Normal 2 15 18" xfId="2924"/>
    <cellStyle name="Normal 2 15 19" xfId="2925"/>
    <cellStyle name="Normal 2 15 2" xfId="2926"/>
    <cellStyle name="Normal 2 15 20" xfId="2927"/>
    <cellStyle name="Normal 2 15 21" xfId="2928"/>
    <cellStyle name="Normal 2 15 22" xfId="2929"/>
    <cellStyle name="Normal 2 15 23" xfId="2930"/>
    <cellStyle name="Normal 2 15 24" xfId="2931"/>
    <cellStyle name="Normal 2 15 25" xfId="2932"/>
    <cellStyle name="Normal 2 15 26" xfId="2933"/>
    <cellStyle name="Normal 2 15 27" xfId="2934"/>
    <cellStyle name="Normal 2 15 28" xfId="2935"/>
    <cellStyle name="Normal 2 15 29" xfId="2936"/>
    <cellStyle name="Normal 2 15 3" xfId="2937"/>
    <cellStyle name="Normal 2 15 30" xfId="2938"/>
    <cellStyle name="Normal 2 15 31" xfId="2939"/>
    <cellStyle name="Normal 2 15 32" xfId="2940"/>
    <cellStyle name="Normal 2 15 33" xfId="2941"/>
    <cellStyle name="Normal 2 15 34" xfId="2942"/>
    <cellStyle name="Normal 2 15 35" xfId="2943"/>
    <cellStyle name="Normal 2 15 36" xfId="2944"/>
    <cellStyle name="Normal 2 15 37" xfId="2945"/>
    <cellStyle name="Normal 2 15 38" xfId="2946"/>
    <cellStyle name="Normal 2 15 39" xfId="2947"/>
    <cellStyle name="Normal 2 15 4" xfId="2948"/>
    <cellStyle name="Normal 2 15 40" xfId="2949"/>
    <cellStyle name="Normal 2 15 41" xfId="2950"/>
    <cellStyle name="Normal 2 15 42" xfId="2951"/>
    <cellStyle name="Normal 2 15 43" xfId="2952"/>
    <cellStyle name="Normal 2 15 44" xfId="2953"/>
    <cellStyle name="Normal 2 15 45" xfId="2954"/>
    <cellStyle name="Normal 2 15 46" xfId="2955"/>
    <cellStyle name="Normal 2 15 47" xfId="2956"/>
    <cellStyle name="Normal 2 15 48" xfId="2957"/>
    <cellStyle name="Normal 2 15 49" xfId="2958"/>
    <cellStyle name="Normal 2 15 5" xfId="2959"/>
    <cellStyle name="Normal 2 15 50" xfId="2960"/>
    <cellStyle name="Normal 2 15 51" xfId="2961"/>
    <cellStyle name="Normal 2 15 52" xfId="2962"/>
    <cellStyle name="Normal 2 15 53" xfId="2963"/>
    <cellStyle name="Normal 2 15 54" xfId="2964"/>
    <cellStyle name="Normal 2 15 55" xfId="2965"/>
    <cellStyle name="Normal 2 15 56" xfId="2966"/>
    <cellStyle name="Normal 2 15 57" xfId="2967"/>
    <cellStyle name="Normal 2 15 58" xfId="2968"/>
    <cellStyle name="Normal 2 15 59" xfId="2969"/>
    <cellStyle name="Normal 2 15 6" xfId="2970"/>
    <cellStyle name="Normal 2 15 7" xfId="2971"/>
    <cellStyle name="Normal 2 15 8" xfId="2972"/>
    <cellStyle name="Normal 2 15 9" xfId="2973"/>
    <cellStyle name="Normal 2 16" xfId="2974"/>
    <cellStyle name="Normal 2 17" xfId="2975"/>
    <cellStyle name="Normal 2 18" xfId="2976"/>
    <cellStyle name="Normal 2 19" xfId="2977"/>
    <cellStyle name="Normal 2 2" xfId="3"/>
    <cellStyle name="Normal 2 2 10" xfId="2978"/>
    <cellStyle name="Normal 2 2 11" xfId="2979"/>
    <cellStyle name="Normal 2 2 12" xfId="2980"/>
    <cellStyle name="Normal 2 2 13" xfId="2981"/>
    <cellStyle name="Normal 2 2 14" xfId="2982"/>
    <cellStyle name="Normal 2 2 15" xfId="2983"/>
    <cellStyle name="Normal 2 2 16" xfId="2984"/>
    <cellStyle name="Normal 2 2 17" xfId="2985"/>
    <cellStyle name="Normal 2 2 18" xfId="2986"/>
    <cellStyle name="Normal 2 2 19" xfId="2987"/>
    <cellStyle name="Normal 2 2 2" xfId="178"/>
    <cellStyle name="Normal 2 2 2 10" xfId="2988"/>
    <cellStyle name="Normal 2 2 2 2" xfId="329"/>
    <cellStyle name="Normal 2 2 2 3" xfId="2989"/>
    <cellStyle name="Normal 2 2 2 4" xfId="2990"/>
    <cellStyle name="Normal 2 2 2 5" xfId="2991"/>
    <cellStyle name="Normal 2 2 2 6" xfId="2992"/>
    <cellStyle name="Normal 2 2 2 7" xfId="2993"/>
    <cellStyle name="Normal 2 2 2 8" xfId="2994"/>
    <cellStyle name="Normal 2 2 2 9" xfId="2995"/>
    <cellStyle name="Normal 2 2 20" xfId="2996"/>
    <cellStyle name="Normal 2 2 21" xfId="2997"/>
    <cellStyle name="Normal 2 2 22" xfId="2998"/>
    <cellStyle name="Normal 2 2 23" xfId="2999"/>
    <cellStyle name="Normal 2 2 24" xfId="3000"/>
    <cellStyle name="Normal 2 2 25" xfId="3001"/>
    <cellStyle name="Normal 2 2 26" xfId="3002"/>
    <cellStyle name="Normal 2 2 27" xfId="3003"/>
    <cellStyle name="Normal 2 2 28" xfId="3004"/>
    <cellStyle name="Normal 2 2 29" xfId="3005"/>
    <cellStyle name="Normal 2 2 3" xfId="3006"/>
    <cellStyle name="Normal 2 2 3 2" xfId="3007"/>
    <cellStyle name="Normal 2 2 30" xfId="3008"/>
    <cellStyle name="Normal 2 2 31" xfId="3009"/>
    <cellStyle name="Normal 2 2 32" xfId="3010"/>
    <cellStyle name="Normal 2 2 33" xfId="3011"/>
    <cellStyle name="Normal 2 2 34" xfId="3012"/>
    <cellStyle name="Normal 2 2 35" xfId="3013"/>
    <cellStyle name="Normal 2 2 36" xfId="3014"/>
    <cellStyle name="Normal 2 2 37" xfId="3015"/>
    <cellStyle name="Normal 2 2 38" xfId="3016"/>
    <cellStyle name="Normal 2 2 39" xfId="3017"/>
    <cellStyle name="Normal 2 2 4" xfId="3018"/>
    <cellStyle name="Normal 2 2 4 2" xfId="3019"/>
    <cellStyle name="Normal 2 2 40" xfId="3020"/>
    <cellStyle name="Normal 2 2 41" xfId="3021"/>
    <cellStyle name="Normal 2 2 42" xfId="3022"/>
    <cellStyle name="Normal 2 2 43" xfId="3023"/>
    <cellStyle name="Normal 2 2 44" xfId="3024"/>
    <cellStyle name="Normal 2 2 45" xfId="3025"/>
    <cellStyle name="Normal 2 2 46" xfId="3026"/>
    <cellStyle name="Normal 2 2 47" xfId="3027"/>
    <cellStyle name="Normal 2 2 48" xfId="3028"/>
    <cellStyle name="Normal 2 2 49" xfId="3029"/>
    <cellStyle name="Normal 2 2 5" xfId="3030"/>
    <cellStyle name="Normal 2 2 50" xfId="3031"/>
    <cellStyle name="Normal 2 2 51" xfId="3032"/>
    <cellStyle name="Normal 2 2 52" xfId="3033"/>
    <cellStyle name="Normal 2 2 53" xfId="3034"/>
    <cellStyle name="Normal 2 2 54" xfId="3035"/>
    <cellStyle name="Normal 2 2 55" xfId="3036"/>
    <cellStyle name="Normal 2 2 56" xfId="3037"/>
    <cellStyle name="Normal 2 2 57" xfId="3038"/>
    <cellStyle name="Normal 2 2 58" xfId="3039"/>
    <cellStyle name="Normal 2 2 59" xfId="3040"/>
    <cellStyle name="Normal 2 2 6" xfId="3041"/>
    <cellStyle name="Normal 2 2 60" xfId="3042"/>
    <cellStyle name="Normal 2 2 61" xfId="3043"/>
    <cellStyle name="Normal 2 2 62" xfId="3044"/>
    <cellStyle name="Normal 2 2 63" xfId="3045"/>
    <cellStyle name="Normal 2 2 64" xfId="3046"/>
    <cellStyle name="Normal 2 2 65" xfId="3047"/>
    <cellStyle name="Normal 2 2 66" xfId="3048"/>
    <cellStyle name="Normal 2 2 67" xfId="3049"/>
    <cellStyle name="Normal 2 2 68" xfId="3050"/>
    <cellStyle name="Normal 2 2 69" xfId="3051"/>
    <cellStyle name="Normal 2 2 7" xfId="3052"/>
    <cellStyle name="Normal 2 2 8" xfId="3053"/>
    <cellStyle name="Normal 2 2 9" xfId="3054"/>
    <cellStyle name="Normal 2 20" xfId="3055"/>
    <cellStyle name="Normal 2 21" xfId="3056"/>
    <cellStyle name="Normal 2 22" xfId="3057"/>
    <cellStyle name="Normal 2 23" xfId="3058"/>
    <cellStyle name="Normal 2 24" xfId="3059"/>
    <cellStyle name="Normal 2 25" xfId="3060"/>
    <cellStyle name="Normal 2 26" xfId="3061"/>
    <cellStyle name="Normal 2 27" xfId="3062"/>
    <cellStyle name="Normal 2 28" xfId="3063"/>
    <cellStyle name="Normal 2 29" xfId="3064"/>
    <cellStyle name="Normal 2 3" xfId="3065"/>
    <cellStyle name="Normal 2 3 2" xfId="3066"/>
    <cellStyle name="Normal 2 3 3" xfId="3067"/>
    <cellStyle name="Normal 2 3 4" xfId="3068"/>
    <cellStyle name="Normal 2 3 5" xfId="3069"/>
    <cellStyle name="Normal 2 30" xfId="3070"/>
    <cellStyle name="Normal 2 31" xfId="3071"/>
    <cellStyle name="Normal 2 32" xfId="3072"/>
    <cellStyle name="Normal 2 33" xfId="3073"/>
    <cellStyle name="Normal 2 34" xfId="3074"/>
    <cellStyle name="Normal 2 35" xfId="3075"/>
    <cellStyle name="Normal 2 36" xfId="3076"/>
    <cellStyle name="Normal 2 37" xfId="3077"/>
    <cellStyle name="Normal 2 37 10" xfId="3078"/>
    <cellStyle name="Normal 2 37 11" xfId="3079"/>
    <cellStyle name="Normal 2 37 12" xfId="3080"/>
    <cellStyle name="Normal 2 37 13" xfId="3081"/>
    <cellStyle name="Normal 2 37 14" xfId="3082"/>
    <cellStyle name="Normal 2 37 15" xfId="3083"/>
    <cellStyle name="Normal 2 37 16" xfId="3084"/>
    <cellStyle name="Normal 2 37 17" xfId="3085"/>
    <cellStyle name="Normal 2 37 18" xfId="3086"/>
    <cellStyle name="Normal 2 37 19" xfId="3087"/>
    <cellStyle name="Normal 2 37 2" xfId="3088"/>
    <cellStyle name="Normal 2 37 20" xfId="3089"/>
    <cellStyle name="Normal 2 37 21" xfId="3090"/>
    <cellStyle name="Normal 2 37 22" xfId="3091"/>
    <cellStyle name="Normal 2 37 23" xfId="3092"/>
    <cellStyle name="Normal 2 37 24" xfId="3093"/>
    <cellStyle name="Normal 2 37 25" xfId="3094"/>
    <cellStyle name="Normal 2 37 26" xfId="3095"/>
    <cellStyle name="Normal 2 37 27" xfId="3096"/>
    <cellStyle name="Normal 2 37 3" xfId="3097"/>
    <cellStyle name="Normal 2 37 4" xfId="3098"/>
    <cellStyle name="Normal 2 37 5" xfId="3099"/>
    <cellStyle name="Normal 2 37 6" xfId="3100"/>
    <cellStyle name="Normal 2 37 7" xfId="3101"/>
    <cellStyle name="Normal 2 37 8" xfId="3102"/>
    <cellStyle name="Normal 2 37 9" xfId="3103"/>
    <cellStyle name="Normal 2 38" xfId="3104"/>
    <cellStyle name="Normal 2 38 10" xfId="3105"/>
    <cellStyle name="Normal 2 38 11" xfId="3106"/>
    <cellStyle name="Normal 2 38 12" xfId="3107"/>
    <cellStyle name="Normal 2 38 13" xfId="3108"/>
    <cellStyle name="Normal 2 38 14" xfId="3109"/>
    <cellStyle name="Normal 2 38 15" xfId="3110"/>
    <cellStyle name="Normal 2 38 16" xfId="3111"/>
    <cellStyle name="Normal 2 38 17" xfId="3112"/>
    <cellStyle name="Normal 2 38 18" xfId="3113"/>
    <cellStyle name="Normal 2 38 19" xfId="3114"/>
    <cellStyle name="Normal 2 38 2" xfId="3115"/>
    <cellStyle name="Normal 2 38 20" xfId="3116"/>
    <cellStyle name="Normal 2 38 21" xfId="3117"/>
    <cellStyle name="Normal 2 38 22" xfId="3118"/>
    <cellStyle name="Normal 2 38 23" xfId="3119"/>
    <cellStyle name="Normal 2 38 24" xfId="3120"/>
    <cellStyle name="Normal 2 38 25" xfId="3121"/>
    <cellStyle name="Normal 2 38 26" xfId="3122"/>
    <cellStyle name="Normal 2 38 27" xfId="3123"/>
    <cellStyle name="Normal 2 38 3" xfId="3124"/>
    <cellStyle name="Normal 2 38 4" xfId="3125"/>
    <cellStyle name="Normal 2 38 5" xfId="3126"/>
    <cellStyle name="Normal 2 38 6" xfId="3127"/>
    <cellStyle name="Normal 2 38 7" xfId="3128"/>
    <cellStyle name="Normal 2 38 8" xfId="3129"/>
    <cellStyle name="Normal 2 38 9" xfId="3130"/>
    <cellStyle name="Normal 2 39" xfId="3131"/>
    <cellStyle name="Normal 2 39 10" xfId="3132"/>
    <cellStyle name="Normal 2 39 11" xfId="3133"/>
    <cellStyle name="Normal 2 39 12" xfId="3134"/>
    <cellStyle name="Normal 2 39 13" xfId="3135"/>
    <cellStyle name="Normal 2 39 14" xfId="3136"/>
    <cellStyle name="Normal 2 39 15" xfId="3137"/>
    <cellStyle name="Normal 2 39 16" xfId="3138"/>
    <cellStyle name="Normal 2 39 17" xfId="3139"/>
    <cellStyle name="Normal 2 39 18" xfId="3140"/>
    <cellStyle name="Normal 2 39 19" xfId="3141"/>
    <cellStyle name="Normal 2 39 2" xfId="3142"/>
    <cellStyle name="Normal 2 39 20" xfId="3143"/>
    <cellStyle name="Normal 2 39 21" xfId="3144"/>
    <cellStyle name="Normal 2 39 22" xfId="3145"/>
    <cellStyle name="Normal 2 39 23" xfId="3146"/>
    <cellStyle name="Normal 2 39 24" xfId="3147"/>
    <cellStyle name="Normal 2 39 25" xfId="3148"/>
    <cellStyle name="Normal 2 39 26" xfId="3149"/>
    <cellStyle name="Normal 2 39 27" xfId="3150"/>
    <cellStyle name="Normal 2 39 3" xfId="3151"/>
    <cellStyle name="Normal 2 39 4" xfId="3152"/>
    <cellStyle name="Normal 2 39 5" xfId="3153"/>
    <cellStyle name="Normal 2 39 6" xfId="3154"/>
    <cellStyle name="Normal 2 39 7" xfId="3155"/>
    <cellStyle name="Normal 2 39 8" xfId="3156"/>
    <cellStyle name="Normal 2 39 9" xfId="3157"/>
    <cellStyle name="Normal 2 4" xfId="3158"/>
    <cellStyle name="Normal 2 4 2" xfId="3159"/>
    <cellStyle name="Normal 2 4 3" xfId="3160"/>
    <cellStyle name="Normal 2 4 4" xfId="3161"/>
    <cellStyle name="Normal 2 40" xfId="3162"/>
    <cellStyle name="Normal 2 40 2" xfId="3163"/>
    <cellStyle name="Normal 2 41" xfId="3164"/>
    <cellStyle name="Normal 2 42" xfId="3165"/>
    <cellStyle name="Normal 2 42 2" xfId="3166"/>
    <cellStyle name="Normal 2 43" xfId="3167"/>
    <cellStyle name="Normal 2 44" xfId="3168"/>
    <cellStyle name="Normal 2 45" xfId="3169"/>
    <cellStyle name="Normal 2 45 2" xfId="3170"/>
    <cellStyle name="Normal 2 46" xfId="3171"/>
    <cellStyle name="Normal 2 47" xfId="3172"/>
    <cellStyle name="Normal 2 48" xfId="3173"/>
    <cellStyle name="Normal 2 49" xfId="3174"/>
    <cellStyle name="Normal 2 5" xfId="3175"/>
    <cellStyle name="Normal 2 5 2" xfId="3176"/>
    <cellStyle name="Normal 2 50" xfId="3177"/>
    <cellStyle name="Normal 2 51" xfId="3178"/>
    <cellStyle name="Normal 2 52" xfId="3179"/>
    <cellStyle name="Normal 2 52 2" xfId="3180"/>
    <cellStyle name="Normal 2 53" xfId="3181"/>
    <cellStyle name="Normal 2 54" xfId="3182"/>
    <cellStyle name="Normal 2 54 2" xfId="3183"/>
    <cellStyle name="Normal 2 55" xfId="3184"/>
    <cellStyle name="Normal 2 55 2" xfId="3185"/>
    <cellStyle name="Normal 2 56" xfId="3186"/>
    <cellStyle name="Normal 2 56 2" xfId="3187"/>
    <cellStyle name="Normal 2 57" xfId="3188"/>
    <cellStyle name="Normal 2 57 2" xfId="3189"/>
    <cellStyle name="Normal 2 57 3" xfId="3190"/>
    <cellStyle name="Normal 2 58" xfId="3191"/>
    <cellStyle name="Normal 2 6" xfId="3192"/>
    <cellStyle name="Normal 2 6 2" xfId="3193"/>
    <cellStyle name="Normal 2 7" xfId="3194"/>
    <cellStyle name="Normal 2 7 2" xfId="3195"/>
    <cellStyle name="Normal 2 8" xfId="3196"/>
    <cellStyle name="Normal 2 8 2" xfId="3197"/>
    <cellStyle name="Normal 2 9" xfId="3198"/>
    <cellStyle name="Normal 2 9 2" xfId="3199"/>
    <cellStyle name="Normal 2_2009_06_05_Claims Sheets" xfId="3200"/>
    <cellStyle name="Normal 20" xfId="179"/>
    <cellStyle name="Normal 20 10" xfId="3201"/>
    <cellStyle name="Normal 20 11" xfId="3202"/>
    <cellStyle name="Normal 20 12" xfId="3203"/>
    <cellStyle name="Normal 20 13" xfId="3204"/>
    <cellStyle name="Normal 20 14" xfId="3205"/>
    <cellStyle name="Normal 20 15" xfId="3206"/>
    <cellStyle name="Normal 20 16" xfId="3207"/>
    <cellStyle name="Normal 20 17" xfId="3208"/>
    <cellStyle name="Normal 20 18" xfId="3209"/>
    <cellStyle name="Normal 20 19" xfId="3210"/>
    <cellStyle name="Normal 20 2" xfId="2"/>
    <cellStyle name="Normal 20 20" xfId="3211"/>
    <cellStyle name="Normal 20 21" xfId="3212"/>
    <cellStyle name="Normal 20 22" xfId="3213"/>
    <cellStyle name="Normal 20 23" xfId="3214"/>
    <cellStyle name="Normal 20 24" xfId="3215"/>
    <cellStyle name="Normal 20 25" xfId="3216"/>
    <cellStyle name="Normal 20 26" xfId="3217"/>
    <cellStyle name="Normal 20 27" xfId="3218"/>
    <cellStyle name="Normal 20 28" xfId="3219"/>
    <cellStyle name="Normal 20 29" xfId="3220"/>
    <cellStyle name="Normal 20 3" xfId="3221"/>
    <cellStyle name="Normal 20 4" xfId="3222"/>
    <cellStyle name="Normal 20 5" xfId="3223"/>
    <cellStyle name="Normal 20 6" xfId="3224"/>
    <cellStyle name="Normal 20 7" xfId="3225"/>
    <cellStyle name="Normal 20 8" xfId="3226"/>
    <cellStyle name="Normal 20 9" xfId="3227"/>
    <cellStyle name="Normal 21" xfId="180"/>
    <cellStyle name="Normal 21 10" xfId="3228"/>
    <cellStyle name="Normal 21 11" xfId="3229"/>
    <cellStyle name="Normal 21 12" xfId="3230"/>
    <cellStyle name="Normal 21 13" xfId="3231"/>
    <cellStyle name="Normal 21 14" xfId="3232"/>
    <cellStyle name="Normal 21 15" xfId="3233"/>
    <cellStyle name="Normal 21 16" xfId="3234"/>
    <cellStyle name="Normal 21 17" xfId="3235"/>
    <cellStyle name="Normal 21 18" xfId="3236"/>
    <cellStyle name="Normal 21 19" xfId="3237"/>
    <cellStyle name="Normal 21 2" xfId="3238"/>
    <cellStyle name="Normal 21 20" xfId="3239"/>
    <cellStyle name="Normal 21 21" xfId="3240"/>
    <cellStyle name="Normal 21 22" xfId="3241"/>
    <cellStyle name="Normal 21 23" xfId="3242"/>
    <cellStyle name="Normal 21 24" xfId="3243"/>
    <cellStyle name="Normal 21 25" xfId="3244"/>
    <cellStyle name="Normal 21 26" xfId="3245"/>
    <cellStyle name="Normal 21 27" xfId="3246"/>
    <cellStyle name="Normal 21 28" xfId="3247"/>
    <cellStyle name="Normal 21 29" xfId="3248"/>
    <cellStyle name="Normal 21 3" xfId="3249"/>
    <cellStyle name="Normal 21 4" xfId="3250"/>
    <cellStyle name="Normal 21 5" xfId="3251"/>
    <cellStyle name="Normal 21 6" xfId="3252"/>
    <cellStyle name="Normal 21 7" xfId="3253"/>
    <cellStyle name="Normal 21 8" xfId="3254"/>
    <cellStyle name="Normal 21 9" xfId="3255"/>
    <cellStyle name="Normal 22" xfId="181"/>
    <cellStyle name="Normal 22 10" xfId="3256"/>
    <cellStyle name="Normal 22 11" xfId="3257"/>
    <cellStyle name="Normal 22 12" xfId="3258"/>
    <cellStyle name="Normal 22 13" xfId="3259"/>
    <cellStyle name="Normal 22 14" xfId="3260"/>
    <cellStyle name="Normal 22 15" xfId="3261"/>
    <cellStyle name="Normal 22 16" xfId="3262"/>
    <cellStyle name="Normal 22 17" xfId="3263"/>
    <cellStyle name="Normal 22 18" xfId="3264"/>
    <cellStyle name="Normal 22 19" xfId="3265"/>
    <cellStyle name="Normal 22 2" xfId="3266"/>
    <cellStyle name="Normal 22 20" xfId="3267"/>
    <cellStyle name="Normal 22 21" xfId="3268"/>
    <cellStyle name="Normal 22 22" xfId="3269"/>
    <cellStyle name="Normal 22 23" xfId="3270"/>
    <cellStyle name="Normal 22 24" xfId="3271"/>
    <cellStyle name="Normal 22 25" xfId="3272"/>
    <cellStyle name="Normal 22 26" xfId="3273"/>
    <cellStyle name="Normal 22 27" xfId="3274"/>
    <cellStyle name="Normal 22 28" xfId="3275"/>
    <cellStyle name="Normal 22 29" xfId="3276"/>
    <cellStyle name="Normal 22 3" xfId="3277"/>
    <cellStyle name="Normal 22 30" xfId="3278"/>
    <cellStyle name="Normal 22 4" xfId="3279"/>
    <cellStyle name="Normal 22 5" xfId="3280"/>
    <cellStyle name="Normal 22 6" xfId="3281"/>
    <cellStyle name="Normal 22 7" xfId="3282"/>
    <cellStyle name="Normal 22 8" xfId="3283"/>
    <cellStyle name="Normal 22 9" xfId="3284"/>
    <cellStyle name="Normal 228" xfId="3285"/>
    <cellStyle name="Normal 23" xfId="182"/>
    <cellStyle name="Normal 23 10" xfId="3286"/>
    <cellStyle name="Normal 23 11" xfId="3287"/>
    <cellStyle name="Normal 23 12" xfId="3288"/>
    <cellStyle name="Normal 23 13" xfId="3289"/>
    <cellStyle name="Normal 23 14" xfId="3290"/>
    <cellStyle name="Normal 23 15" xfId="3291"/>
    <cellStyle name="Normal 23 16" xfId="3292"/>
    <cellStyle name="Normal 23 17" xfId="3293"/>
    <cellStyle name="Normal 23 18" xfId="3294"/>
    <cellStyle name="Normal 23 19" xfId="3295"/>
    <cellStyle name="Normal 23 2" xfId="3296"/>
    <cellStyle name="Normal 23 20" xfId="3297"/>
    <cellStyle name="Normal 23 21" xfId="3298"/>
    <cellStyle name="Normal 23 22" xfId="3299"/>
    <cellStyle name="Normal 23 23" xfId="3300"/>
    <cellStyle name="Normal 23 24" xfId="3301"/>
    <cellStyle name="Normal 23 25" xfId="3302"/>
    <cellStyle name="Normal 23 26" xfId="3303"/>
    <cellStyle name="Normal 23 27" xfId="3304"/>
    <cellStyle name="Normal 23 28" xfId="3305"/>
    <cellStyle name="Normal 23 29" xfId="3306"/>
    <cellStyle name="Normal 23 3" xfId="3307"/>
    <cellStyle name="Normal 23 30" xfId="3308"/>
    <cellStyle name="Normal 23 4" xfId="3309"/>
    <cellStyle name="Normal 23 5" xfId="3310"/>
    <cellStyle name="Normal 23 6" xfId="3311"/>
    <cellStyle name="Normal 23 7" xfId="3312"/>
    <cellStyle name="Normal 23 8" xfId="3313"/>
    <cellStyle name="Normal 23 9" xfId="3314"/>
    <cellStyle name="Normal 24" xfId="327"/>
    <cellStyle name="Normal 24 10" xfId="3315"/>
    <cellStyle name="Normal 24 11" xfId="3316"/>
    <cellStyle name="Normal 24 12" xfId="3317"/>
    <cellStyle name="Normal 24 13" xfId="3318"/>
    <cellStyle name="Normal 24 14" xfId="3319"/>
    <cellStyle name="Normal 24 15" xfId="3320"/>
    <cellStyle name="Normal 24 16" xfId="3321"/>
    <cellStyle name="Normal 24 17" xfId="3322"/>
    <cellStyle name="Normal 24 18" xfId="3323"/>
    <cellStyle name="Normal 24 19" xfId="3324"/>
    <cellStyle name="Normal 24 2" xfId="3325"/>
    <cellStyle name="Normal 24 20" xfId="3326"/>
    <cellStyle name="Normal 24 21" xfId="3327"/>
    <cellStyle name="Normal 24 22" xfId="3328"/>
    <cellStyle name="Normal 24 23" xfId="3329"/>
    <cellStyle name="Normal 24 24" xfId="3330"/>
    <cellStyle name="Normal 24 25" xfId="3331"/>
    <cellStyle name="Normal 24 26" xfId="3332"/>
    <cellStyle name="Normal 24 27" xfId="3333"/>
    <cellStyle name="Normal 24 28" xfId="3334"/>
    <cellStyle name="Normal 24 29" xfId="3335"/>
    <cellStyle name="Normal 24 3" xfId="3336"/>
    <cellStyle name="Normal 24 30" xfId="3337"/>
    <cellStyle name="Normal 24 4" xfId="3338"/>
    <cellStyle name="Normal 24 5" xfId="3339"/>
    <cellStyle name="Normal 24 6" xfId="3340"/>
    <cellStyle name="Normal 24 7" xfId="3341"/>
    <cellStyle name="Normal 24 8" xfId="3342"/>
    <cellStyle name="Normal 24 9" xfId="3343"/>
    <cellStyle name="Normal 25" xfId="3344"/>
    <cellStyle name="Normal 25 10" xfId="3345"/>
    <cellStyle name="Normal 25 11" xfId="3346"/>
    <cellStyle name="Normal 25 12" xfId="3347"/>
    <cellStyle name="Normal 25 13" xfId="3348"/>
    <cellStyle name="Normal 25 14" xfId="3349"/>
    <cellStyle name="Normal 25 15" xfId="3350"/>
    <cellStyle name="Normal 25 16" xfId="3351"/>
    <cellStyle name="Normal 25 17" xfId="3352"/>
    <cellStyle name="Normal 25 18" xfId="3353"/>
    <cellStyle name="Normal 25 19" xfId="3354"/>
    <cellStyle name="Normal 25 2" xfId="3355"/>
    <cellStyle name="Normal 25 20" xfId="3356"/>
    <cellStyle name="Normal 25 21" xfId="3357"/>
    <cellStyle name="Normal 25 22" xfId="3358"/>
    <cellStyle name="Normal 25 23" xfId="3359"/>
    <cellStyle name="Normal 25 24" xfId="3360"/>
    <cellStyle name="Normal 25 25" xfId="3361"/>
    <cellStyle name="Normal 25 26" xfId="3362"/>
    <cellStyle name="Normal 25 27" xfId="3363"/>
    <cellStyle name="Normal 25 28" xfId="3364"/>
    <cellStyle name="Normal 25 29" xfId="3365"/>
    <cellStyle name="Normal 25 3" xfId="3366"/>
    <cellStyle name="Normal 25 30" xfId="3367"/>
    <cellStyle name="Normal 25 4" xfId="3368"/>
    <cellStyle name="Normal 25 5" xfId="3369"/>
    <cellStyle name="Normal 25 6" xfId="3370"/>
    <cellStyle name="Normal 25 7" xfId="3371"/>
    <cellStyle name="Normal 25 8" xfId="3372"/>
    <cellStyle name="Normal 25 9" xfId="3373"/>
    <cellStyle name="Normal 26" xfId="3374"/>
    <cellStyle name="Normal 26 10" xfId="3375"/>
    <cellStyle name="Normal 26 11" xfId="3376"/>
    <cellStyle name="Normal 26 12" xfId="3377"/>
    <cellStyle name="Normal 26 13" xfId="3378"/>
    <cellStyle name="Normal 26 14" xfId="3379"/>
    <cellStyle name="Normal 26 15" xfId="3380"/>
    <cellStyle name="Normal 26 16" xfId="3381"/>
    <cellStyle name="Normal 26 17" xfId="3382"/>
    <cellStyle name="Normal 26 18" xfId="3383"/>
    <cellStyle name="Normal 26 19" xfId="3384"/>
    <cellStyle name="Normal 26 2" xfId="3385"/>
    <cellStyle name="Normal 26 20" xfId="3386"/>
    <cellStyle name="Normal 26 21" xfId="3387"/>
    <cellStyle name="Normal 26 22" xfId="3388"/>
    <cellStyle name="Normal 26 23" xfId="3389"/>
    <cellStyle name="Normal 26 24" xfId="3390"/>
    <cellStyle name="Normal 26 25" xfId="3391"/>
    <cellStyle name="Normal 26 26" xfId="3392"/>
    <cellStyle name="Normal 26 27" xfId="3393"/>
    <cellStyle name="Normal 26 28" xfId="3394"/>
    <cellStyle name="Normal 26 29" xfId="3395"/>
    <cellStyle name="Normal 26 3" xfId="3396"/>
    <cellStyle name="Normal 26 30" xfId="3397"/>
    <cellStyle name="Normal 26 4" xfId="3398"/>
    <cellStyle name="Normal 26 5" xfId="3399"/>
    <cellStyle name="Normal 26 6" xfId="3400"/>
    <cellStyle name="Normal 26 7" xfId="3401"/>
    <cellStyle name="Normal 26 8" xfId="3402"/>
    <cellStyle name="Normal 26 9" xfId="3403"/>
    <cellStyle name="Normal 27" xfId="3404"/>
    <cellStyle name="Normal 27 10" xfId="3405"/>
    <cellStyle name="Normal 27 11" xfId="3406"/>
    <cellStyle name="Normal 27 12" xfId="3407"/>
    <cellStyle name="Normal 27 13" xfId="3408"/>
    <cellStyle name="Normal 27 14" xfId="3409"/>
    <cellStyle name="Normal 27 15" xfId="3410"/>
    <cellStyle name="Normal 27 16" xfId="3411"/>
    <cellStyle name="Normal 27 17" xfId="3412"/>
    <cellStyle name="Normal 27 18" xfId="3413"/>
    <cellStyle name="Normal 27 19" xfId="3414"/>
    <cellStyle name="Normal 27 2" xfId="3415"/>
    <cellStyle name="Normal 27 20" xfId="3416"/>
    <cellStyle name="Normal 27 21" xfId="3417"/>
    <cellStyle name="Normal 27 22" xfId="3418"/>
    <cellStyle name="Normal 27 23" xfId="3419"/>
    <cellStyle name="Normal 27 24" xfId="3420"/>
    <cellStyle name="Normal 27 25" xfId="3421"/>
    <cellStyle name="Normal 27 26" xfId="3422"/>
    <cellStyle name="Normal 27 27" xfId="3423"/>
    <cellStyle name="Normal 27 28" xfId="3424"/>
    <cellStyle name="Normal 27 29" xfId="3425"/>
    <cellStyle name="Normal 27 3" xfId="3426"/>
    <cellStyle name="Normal 27 30" xfId="3427"/>
    <cellStyle name="Normal 27 4" xfId="3428"/>
    <cellStyle name="Normal 27 5" xfId="3429"/>
    <cellStyle name="Normal 27 6" xfId="3430"/>
    <cellStyle name="Normal 27 7" xfId="3431"/>
    <cellStyle name="Normal 27 8" xfId="3432"/>
    <cellStyle name="Normal 27 9" xfId="3433"/>
    <cellStyle name="Normal 28" xfId="3434"/>
    <cellStyle name="Normal 28 10" xfId="3435"/>
    <cellStyle name="Normal 28 11" xfId="3436"/>
    <cellStyle name="Normal 28 12" xfId="3437"/>
    <cellStyle name="Normal 28 13" xfId="3438"/>
    <cellStyle name="Normal 28 14" xfId="3439"/>
    <cellStyle name="Normal 28 15" xfId="3440"/>
    <cellStyle name="Normal 28 16" xfId="3441"/>
    <cellStyle name="Normal 28 17" xfId="3442"/>
    <cellStyle name="Normal 28 18" xfId="3443"/>
    <cellStyle name="Normal 28 19" xfId="3444"/>
    <cellStyle name="Normal 28 2" xfId="3445"/>
    <cellStyle name="Normal 28 20" xfId="3446"/>
    <cellStyle name="Normal 28 21" xfId="3447"/>
    <cellStyle name="Normal 28 22" xfId="3448"/>
    <cellStyle name="Normal 28 23" xfId="3449"/>
    <cellStyle name="Normal 28 24" xfId="3450"/>
    <cellStyle name="Normal 28 25" xfId="3451"/>
    <cellStyle name="Normal 28 26" xfId="3452"/>
    <cellStyle name="Normal 28 27" xfId="3453"/>
    <cellStyle name="Normal 28 28" xfId="3454"/>
    <cellStyle name="Normal 28 29" xfId="3455"/>
    <cellStyle name="Normal 28 3" xfId="3456"/>
    <cellStyle name="Normal 28 30" xfId="3457"/>
    <cellStyle name="Normal 28 4" xfId="3458"/>
    <cellStyle name="Normal 28 5" xfId="3459"/>
    <cellStyle name="Normal 28 6" xfId="3460"/>
    <cellStyle name="Normal 28 7" xfId="3461"/>
    <cellStyle name="Normal 28 8" xfId="3462"/>
    <cellStyle name="Normal 28 9" xfId="3463"/>
    <cellStyle name="Normal 29" xfId="3464"/>
    <cellStyle name="Normal 29 2" xfId="3465"/>
    <cellStyle name="Normal 29 3" xfId="3466"/>
    <cellStyle name="Normal 29 4" xfId="3467"/>
    <cellStyle name="Normal 29 5" xfId="3468"/>
    <cellStyle name="Normal 29 6" xfId="3469"/>
    <cellStyle name="Normal 29 7" xfId="3470"/>
    <cellStyle name="Normal 3" xfId="183"/>
    <cellStyle name="Normal 3 10" xfId="3471"/>
    <cellStyle name="Normal 3 11" xfId="3472"/>
    <cellStyle name="Normal 3 12" xfId="3473"/>
    <cellStyle name="Normal 3 13" xfId="3474"/>
    <cellStyle name="Normal 3 14" xfId="3475"/>
    <cellStyle name="Normal 3 15" xfId="3476"/>
    <cellStyle name="Normal 3 16" xfId="3477"/>
    <cellStyle name="Normal 3 2" xfId="184"/>
    <cellStyle name="Normal 3 2 2" xfId="3478"/>
    <cellStyle name="Normal 3 2 2 2" xfId="3479"/>
    <cellStyle name="Normal 3 2 2 2 2" xfId="3480"/>
    <cellStyle name="Normal 3 2 2 3" xfId="3481"/>
    <cellStyle name="Normal 3 2 3" xfId="3482"/>
    <cellStyle name="Normal 3 2 3 2" xfId="3483"/>
    <cellStyle name="Normal 3 2 3 3" xfId="3484"/>
    <cellStyle name="Normal 3 2 4" xfId="3485"/>
    <cellStyle name="Normal 3 2 5" xfId="3486"/>
    <cellStyle name="Normal 3 2 6" xfId="3487"/>
    <cellStyle name="Normal 3 2 7" xfId="3488"/>
    <cellStyle name="Normal 3 3" xfId="185"/>
    <cellStyle name="Normal 3 3 2" xfId="186"/>
    <cellStyle name="Normal 3 3 2 2" xfId="187"/>
    <cellStyle name="Normal 3 3 2 3" xfId="3489"/>
    <cellStyle name="Normal 3 3 3" xfId="188"/>
    <cellStyle name="Normal 3 3 3 2" xfId="3490"/>
    <cellStyle name="Normal 3 3 4" xfId="3491"/>
    <cellStyle name="Normal 3 3 5" xfId="3492"/>
    <cellStyle name="Normal 3 3 6" xfId="3493"/>
    <cellStyle name="Normal 3 4" xfId="189"/>
    <cellStyle name="Normal 3 4 2" xfId="190"/>
    <cellStyle name="Normal 3 4 2 2" xfId="191"/>
    <cellStyle name="Normal 3 4 3" xfId="192"/>
    <cellStyle name="Normal 3 4 4" xfId="3494"/>
    <cellStyle name="Normal 3 5" xfId="193"/>
    <cellStyle name="Normal 3 5 2" xfId="194"/>
    <cellStyle name="Normal 3 5 3" xfId="3495"/>
    <cellStyle name="Normal 3 5 4" xfId="3496"/>
    <cellStyle name="Normal 3 6" xfId="195"/>
    <cellStyle name="Normal 3 6 2" xfId="3497"/>
    <cellStyle name="Normal 3 7" xfId="3498"/>
    <cellStyle name="Normal 3 7 2" xfId="3499"/>
    <cellStyle name="Normal 3 7 3" xfId="3500"/>
    <cellStyle name="Normal 3 8" xfId="3501"/>
    <cellStyle name="Normal 3 8 2" xfId="3502"/>
    <cellStyle name="Normal 3 8 3" xfId="3503"/>
    <cellStyle name="Normal 3 9" xfId="3504"/>
    <cellStyle name="Normal 3_MEDUPI COSTS REV 5A post nego" xfId="3505"/>
    <cellStyle name="Normal 30" xfId="3506"/>
    <cellStyle name="Normal 30 2" xfId="3507"/>
    <cellStyle name="Normal 30 3" xfId="3508"/>
    <cellStyle name="Normal 30 4" xfId="3509"/>
    <cellStyle name="Normal 30 5" xfId="3510"/>
    <cellStyle name="Normal 30 6" xfId="3511"/>
    <cellStyle name="Normal 30 7" xfId="3512"/>
    <cellStyle name="Normal 31" xfId="3513"/>
    <cellStyle name="Normal 31 2" xfId="3514"/>
    <cellStyle name="Normal 32" xfId="3515"/>
    <cellStyle name="Normal 32 2" xfId="3516"/>
    <cellStyle name="Normal 33" xfId="3517"/>
    <cellStyle name="Normal 34" xfId="3518"/>
    <cellStyle name="Normal 35" xfId="3519"/>
    <cellStyle name="Normal 36" xfId="3520"/>
    <cellStyle name="Normal 37" xfId="3521"/>
    <cellStyle name="Normal 38" xfId="3522"/>
    <cellStyle name="Normal 39" xfId="3523"/>
    <cellStyle name="Normal 4" xfId="196"/>
    <cellStyle name="Normal 4 10" xfId="3524"/>
    <cellStyle name="Normal 4 11" xfId="3525"/>
    <cellStyle name="Normal 4 12" xfId="3526"/>
    <cellStyle name="Normal 4 13" xfId="3527"/>
    <cellStyle name="Normal 4 14" xfId="3528"/>
    <cellStyle name="Normal 4 15" xfId="3529"/>
    <cellStyle name="Normal 4 2" xfId="3530"/>
    <cellStyle name="Normal 4 2 2" xfId="3531"/>
    <cellStyle name="Normal 4 2 2 2" xfId="3532"/>
    <cellStyle name="Normal 4 2 3" xfId="3533"/>
    <cellStyle name="Normal 4 2 4" xfId="3534"/>
    <cellStyle name="Normal 4 3" xfId="3535"/>
    <cellStyle name="Normal 4 3 2" xfId="3536"/>
    <cellStyle name="Normal 4 3 3" xfId="3537"/>
    <cellStyle name="Normal 4 4" xfId="3538"/>
    <cellStyle name="Normal 4 4 2" xfId="3539"/>
    <cellStyle name="Normal 4 4 3" xfId="3540"/>
    <cellStyle name="Normal 4 5" xfId="3541"/>
    <cellStyle name="Normal 4 5 2" xfId="3542"/>
    <cellStyle name="Normal 4 5 3" xfId="3543"/>
    <cellStyle name="Normal 4 6" xfId="3544"/>
    <cellStyle name="Normal 4 6 2" xfId="3545"/>
    <cellStyle name="Normal 4 7" xfId="3546"/>
    <cellStyle name="Normal 4 7 2" xfId="3547"/>
    <cellStyle name="Normal 4 7 3" xfId="3548"/>
    <cellStyle name="Normal 4 8" xfId="3549"/>
    <cellStyle name="Normal 4 9" xfId="3550"/>
    <cellStyle name="Normal 4_Crocodile west line" xfId="3551"/>
    <cellStyle name="Normal 40" xfId="3552"/>
    <cellStyle name="Normal 41" xfId="3553"/>
    <cellStyle name="Normal 42" xfId="3554"/>
    <cellStyle name="Normal 43" xfId="3555"/>
    <cellStyle name="Normal 44" xfId="3556"/>
    <cellStyle name="Normal 45" xfId="3557"/>
    <cellStyle name="Normal 46" xfId="3558"/>
    <cellStyle name="Normal 47" xfId="3559"/>
    <cellStyle name="Normal 48" xfId="3560"/>
    <cellStyle name="Normal 49" xfId="3561"/>
    <cellStyle name="Normal 5" xfId="197"/>
    <cellStyle name="Normal 5 2" xfId="198"/>
    <cellStyle name="Normal 5 2 2" xfId="3562"/>
    <cellStyle name="Normal 5 2 3" xfId="3563"/>
    <cellStyle name="Normal 5 2 4" xfId="3564"/>
    <cellStyle name="Normal 5 2 5" xfId="3565"/>
    <cellStyle name="Normal 5 2 6" xfId="3566"/>
    <cellStyle name="Normal 5 3" xfId="199"/>
    <cellStyle name="Normal 5 3 2" xfId="3567"/>
    <cellStyle name="Normal 5 3 3" xfId="3568"/>
    <cellStyle name="Normal 5 4" xfId="3569"/>
    <cellStyle name="Normal 5 4 2" xfId="3570"/>
    <cellStyle name="Normal 5 5" xfId="3571"/>
    <cellStyle name="Normal 50" xfId="3572"/>
    <cellStyle name="Normal 51" xfId="3573"/>
    <cellStyle name="Normal 52" xfId="3574"/>
    <cellStyle name="Normal 53" xfId="3575"/>
    <cellStyle name="Normal 54" xfId="3576"/>
    <cellStyle name="Normal 55" xfId="3577"/>
    <cellStyle name="Normal 56" xfId="3578"/>
    <cellStyle name="Normal 57" xfId="3579"/>
    <cellStyle name="Normal 58" xfId="3580"/>
    <cellStyle name="Normal 59" xfId="3581"/>
    <cellStyle name="Normal 6" xfId="200"/>
    <cellStyle name="Normal 6 10" xfId="3582"/>
    <cellStyle name="Normal 6 11" xfId="3583"/>
    <cellStyle name="Normal 6 12" xfId="3584"/>
    <cellStyle name="Normal 6 13" xfId="3585"/>
    <cellStyle name="Normal 6 14" xfId="3586"/>
    <cellStyle name="Normal 6 15" xfId="3587"/>
    <cellStyle name="Normal 6 16" xfId="3588"/>
    <cellStyle name="Normal 6 17" xfId="3589"/>
    <cellStyle name="Normal 6 18" xfId="3590"/>
    <cellStyle name="Normal 6 19" xfId="3591"/>
    <cellStyle name="Normal 6 2" xfId="201"/>
    <cellStyle name="Normal 6 2 2" xfId="3592"/>
    <cellStyle name="Normal 6 2 2 2" xfId="3593"/>
    <cellStyle name="Normal 6 2 3" xfId="3594"/>
    <cellStyle name="Normal 6 20" xfId="3595"/>
    <cellStyle name="Normal 6 21" xfId="3596"/>
    <cellStyle name="Normal 6 22" xfId="3597"/>
    <cellStyle name="Normal 6 23" xfId="3598"/>
    <cellStyle name="Normal 6 24" xfId="3599"/>
    <cellStyle name="Normal 6 25" xfId="3600"/>
    <cellStyle name="Normal 6 26" xfId="3601"/>
    <cellStyle name="Normal 6 27" xfId="3602"/>
    <cellStyle name="Normal 6 28" xfId="3603"/>
    <cellStyle name="Normal 6 29" xfId="3604"/>
    <cellStyle name="Normal 6 3" xfId="202"/>
    <cellStyle name="Normal 6 3 2" xfId="3605"/>
    <cellStyle name="Normal 6 30" xfId="3606"/>
    <cellStyle name="Normal 6 31" xfId="3607"/>
    <cellStyle name="Normal 6 32" xfId="3608"/>
    <cellStyle name="Normal 6 33" xfId="3609"/>
    <cellStyle name="Normal 6 34" xfId="3610"/>
    <cellStyle name="Normal 6 35" xfId="3611"/>
    <cellStyle name="Normal 6 36" xfId="3612"/>
    <cellStyle name="Normal 6 37" xfId="3613"/>
    <cellStyle name="Normal 6 38" xfId="3614"/>
    <cellStyle name="Normal 6 39" xfId="3615"/>
    <cellStyle name="Normal 6 4" xfId="3616"/>
    <cellStyle name="Normal 6 40" xfId="3617"/>
    <cellStyle name="Normal 6 41" xfId="3618"/>
    <cellStyle name="Normal 6 42" xfId="3619"/>
    <cellStyle name="Normal 6 43" xfId="3620"/>
    <cellStyle name="Normal 6 44" xfId="3621"/>
    <cellStyle name="Normal 6 45" xfId="3622"/>
    <cellStyle name="Normal 6 46" xfId="3623"/>
    <cellStyle name="Normal 6 47" xfId="3624"/>
    <cellStyle name="Normal 6 48" xfId="3625"/>
    <cellStyle name="Normal 6 49" xfId="3626"/>
    <cellStyle name="Normal 6 5" xfId="3627"/>
    <cellStyle name="Normal 6 50" xfId="3628"/>
    <cellStyle name="Normal 6 51" xfId="3629"/>
    <cellStyle name="Normal 6 52" xfId="3630"/>
    <cellStyle name="Normal 6 53" xfId="3631"/>
    <cellStyle name="Normal 6 54" xfId="3632"/>
    <cellStyle name="Normal 6 55" xfId="3633"/>
    <cellStyle name="Normal 6 56" xfId="3634"/>
    <cellStyle name="Normal 6 57" xfId="3635"/>
    <cellStyle name="Normal 6 58" xfId="3636"/>
    <cellStyle name="Normal 6 59" xfId="3637"/>
    <cellStyle name="Normal 6 6" xfId="3638"/>
    <cellStyle name="Normal 6 60" xfId="3639"/>
    <cellStyle name="Normal 6 61" xfId="3640"/>
    <cellStyle name="Normal 6 62" xfId="3641"/>
    <cellStyle name="Normal 6 7" xfId="3642"/>
    <cellStyle name="Normal 6 8" xfId="3643"/>
    <cellStyle name="Normal 6 9" xfId="3644"/>
    <cellStyle name="Normal 60" xfId="3645"/>
    <cellStyle name="Normal 61" xfId="3646"/>
    <cellStyle name="Normal 62" xfId="3647"/>
    <cellStyle name="Normal 63" xfId="3648"/>
    <cellStyle name="Normal 64" xfId="3649"/>
    <cellStyle name="Normal 7" xfId="203"/>
    <cellStyle name="Normal 7 10" xfId="3650"/>
    <cellStyle name="Normal 7 11" xfId="3651"/>
    <cellStyle name="Normal 7 12" xfId="3652"/>
    <cellStyle name="Normal 7 13" xfId="3653"/>
    <cellStyle name="Normal 7 14" xfId="3654"/>
    <cellStyle name="Normal 7 15" xfId="3655"/>
    <cellStyle name="Normal 7 16" xfId="3656"/>
    <cellStyle name="Normal 7 17" xfId="3657"/>
    <cellStyle name="Normal 7 18" xfId="3658"/>
    <cellStyle name="Normal 7 19" xfId="3659"/>
    <cellStyle name="Normal 7 2" xfId="204"/>
    <cellStyle name="Normal 7 2 2" xfId="205"/>
    <cellStyle name="Normal 7 2 2 2" xfId="206"/>
    <cellStyle name="Normal 7 2 3" xfId="207"/>
    <cellStyle name="Normal 7 20" xfId="3660"/>
    <cellStyle name="Normal 7 21" xfId="3661"/>
    <cellStyle name="Normal 7 22" xfId="3662"/>
    <cellStyle name="Normal 7 23" xfId="3663"/>
    <cellStyle name="Normal 7 24" xfId="3664"/>
    <cellStyle name="Normal 7 25" xfId="3665"/>
    <cellStyle name="Normal 7 26" xfId="3666"/>
    <cellStyle name="Normal 7 27" xfId="3667"/>
    <cellStyle name="Normal 7 28" xfId="3668"/>
    <cellStyle name="Normal 7 29" xfId="3669"/>
    <cellStyle name="Normal 7 3" xfId="208"/>
    <cellStyle name="Normal 7 3 2" xfId="209"/>
    <cellStyle name="Normal 7 3 2 2" xfId="210"/>
    <cellStyle name="Normal 7 3 3" xfId="211"/>
    <cellStyle name="Normal 7 30" xfId="3670"/>
    <cellStyle name="Normal 7 31" xfId="3671"/>
    <cellStyle name="Normal 7 4" xfId="212"/>
    <cellStyle name="Normal 7 4 2" xfId="213"/>
    <cellStyle name="Normal 7 5" xfId="214"/>
    <cellStyle name="Normal 7 6" xfId="3672"/>
    <cellStyle name="Normal 7 7" xfId="3673"/>
    <cellStyle name="Normal 7 8" xfId="3674"/>
    <cellStyle name="Normal 7 9" xfId="3675"/>
    <cellStyle name="Normal 8" xfId="215"/>
    <cellStyle name="Normal 8 10" xfId="3676"/>
    <cellStyle name="Normal 8 11" xfId="3677"/>
    <cellStyle name="Normal 8 12" xfId="3678"/>
    <cellStyle name="Normal 8 13" xfId="3679"/>
    <cellStyle name="Normal 8 14" xfId="3680"/>
    <cellStyle name="Normal 8 15" xfId="3681"/>
    <cellStyle name="Normal 8 16" xfId="3682"/>
    <cellStyle name="Normal 8 17" xfId="3683"/>
    <cellStyle name="Normal 8 18" xfId="3684"/>
    <cellStyle name="Normal 8 19" xfId="3685"/>
    <cellStyle name="Normal 8 2" xfId="216"/>
    <cellStyle name="Normal 8 2 2" xfId="217"/>
    <cellStyle name="Normal 8 2 2 2" xfId="218"/>
    <cellStyle name="Normal 8 2 3" xfId="219"/>
    <cellStyle name="Normal 8 20" xfId="3686"/>
    <cellStyle name="Normal 8 21" xfId="3687"/>
    <cellStyle name="Normal 8 22" xfId="3688"/>
    <cellStyle name="Normal 8 23" xfId="3689"/>
    <cellStyle name="Normal 8 24" xfId="3690"/>
    <cellStyle name="Normal 8 25" xfId="3691"/>
    <cellStyle name="Normal 8 26" xfId="3692"/>
    <cellStyle name="Normal 8 27" xfId="3693"/>
    <cellStyle name="Normal 8 28" xfId="3694"/>
    <cellStyle name="Normal 8 29" xfId="3695"/>
    <cellStyle name="Normal 8 3" xfId="220"/>
    <cellStyle name="Normal 8 3 2" xfId="221"/>
    <cellStyle name="Normal 8 3 2 2" xfId="222"/>
    <cellStyle name="Normal 8 3 3" xfId="223"/>
    <cellStyle name="Normal 8 30" xfId="3696"/>
    <cellStyle name="Normal 8 31" xfId="3697"/>
    <cellStyle name="Normal 8 32" xfId="3698"/>
    <cellStyle name="Normal 8 33" xfId="3699"/>
    <cellStyle name="Normal 8 34" xfId="3700"/>
    <cellStyle name="Normal 8 4" xfId="224"/>
    <cellStyle name="Normal 8 4 2" xfId="225"/>
    <cellStyle name="Normal 8 5" xfId="226"/>
    <cellStyle name="Normal 8 6" xfId="3701"/>
    <cellStyle name="Normal 8 7" xfId="3702"/>
    <cellStyle name="Normal 8 8" xfId="3703"/>
    <cellStyle name="Normal 8 9" xfId="3704"/>
    <cellStyle name="Normal 85 3" xfId="3705"/>
    <cellStyle name="Normal 9" xfId="227"/>
    <cellStyle name="Normal 9 2" xfId="228"/>
    <cellStyle name="Normal 9 2 2" xfId="3706"/>
    <cellStyle name="Normal 9 2 2 2" xfId="3707"/>
    <cellStyle name="Normal 9 2 3" xfId="3708"/>
    <cellStyle name="Normal 9 3" xfId="3709"/>
    <cellStyle name="Normal 9 3 2" xfId="3710"/>
    <cellStyle name="Normal 9 4" xfId="3711"/>
    <cellStyle name="Normal 9 5" xfId="3712"/>
    <cellStyle name="Normal 9 6" xfId="3713"/>
    <cellStyle name="Normal 9 7" xfId="3714"/>
    <cellStyle name="Normal CC" xfId="229"/>
    <cellStyle name="Normale_Foglio cambi" xfId="3715"/>
    <cellStyle name="Note 10" xfId="3716"/>
    <cellStyle name="Note 10 10" xfId="3717"/>
    <cellStyle name="Note 10 10 2" xfId="3718"/>
    <cellStyle name="Note 10 11" xfId="3719"/>
    <cellStyle name="Note 10 11 2" xfId="3720"/>
    <cellStyle name="Note 10 12" xfId="3721"/>
    <cellStyle name="Note 10 12 2" xfId="3722"/>
    <cellStyle name="Note 10 13" xfId="3723"/>
    <cellStyle name="Note 10 13 2" xfId="3724"/>
    <cellStyle name="Note 10 14" xfId="3725"/>
    <cellStyle name="Note 10 14 2" xfId="3726"/>
    <cellStyle name="Note 10 15" xfId="3727"/>
    <cellStyle name="Note 10 15 2" xfId="3728"/>
    <cellStyle name="Note 10 16" xfId="3729"/>
    <cellStyle name="Note 10 16 2" xfId="3730"/>
    <cellStyle name="Note 10 17" xfId="3731"/>
    <cellStyle name="Note 10 17 2" xfId="3732"/>
    <cellStyle name="Note 10 18" xfId="3733"/>
    <cellStyle name="Note 10 18 2" xfId="3734"/>
    <cellStyle name="Note 10 19" xfId="3735"/>
    <cellStyle name="Note 10 19 2" xfId="3736"/>
    <cellStyle name="Note 10 2" xfId="3737"/>
    <cellStyle name="Note 10 2 2" xfId="3738"/>
    <cellStyle name="Note 10 20" xfId="3739"/>
    <cellStyle name="Note 10 20 2" xfId="3740"/>
    <cellStyle name="Note 10 21" xfId="3741"/>
    <cellStyle name="Note 10 21 2" xfId="3742"/>
    <cellStyle name="Note 10 22" xfId="3743"/>
    <cellStyle name="Note 10 23" xfId="3744"/>
    <cellStyle name="Note 10 3" xfId="3745"/>
    <cellStyle name="Note 10 3 2" xfId="3746"/>
    <cellStyle name="Note 10 4" xfId="3747"/>
    <cellStyle name="Note 10 4 2" xfId="3748"/>
    <cellStyle name="Note 10 5" xfId="3749"/>
    <cellStyle name="Note 10 5 2" xfId="3750"/>
    <cellStyle name="Note 10 6" xfId="3751"/>
    <cellStyle name="Note 10 6 2" xfId="3752"/>
    <cellStyle name="Note 10 7" xfId="3753"/>
    <cellStyle name="Note 10 7 2" xfId="3754"/>
    <cellStyle name="Note 10 8" xfId="3755"/>
    <cellStyle name="Note 10 8 2" xfId="3756"/>
    <cellStyle name="Note 10 9" xfId="3757"/>
    <cellStyle name="Note 10 9 2" xfId="3758"/>
    <cellStyle name="Note 11" xfId="3759"/>
    <cellStyle name="Note 11 10" xfId="3760"/>
    <cellStyle name="Note 11 10 2" xfId="3761"/>
    <cellStyle name="Note 11 11" xfId="3762"/>
    <cellStyle name="Note 11 11 2" xfId="3763"/>
    <cellStyle name="Note 11 12" xfId="3764"/>
    <cellStyle name="Note 11 12 2" xfId="3765"/>
    <cellStyle name="Note 11 13" xfId="3766"/>
    <cellStyle name="Note 11 13 2" xfId="3767"/>
    <cellStyle name="Note 11 14" xfId="3768"/>
    <cellStyle name="Note 11 14 2" xfId="3769"/>
    <cellStyle name="Note 11 15" xfId="3770"/>
    <cellStyle name="Note 11 15 2" xfId="3771"/>
    <cellStyle name="Note 11 16" xfId="3772"/>
    <cellStyle name="Note 11 16 2" xfId="3773"/>
    <cellStyle name="Note 11 17" xfId="3774"/>
    <cellStyle name="Note 11 17 2" xfId="3775"/>
    <cellStyle name="Note 11 18" xfId="3776"/>
    <cellStyle name="Note 11 18 2" xfId="3777"/>
    <cellStyle name="Note 11 19" xfId="3778"/>
    <cellStyle name="Note 11 19 2" xfId="3779"/>
    <cellStyle name="Note 11 2" xfId="3780"/>
    <cellStyle name="Note 11 2 2" xfId="3781"/>
    <cellStyle name="Note 11 20" xfId="3782"/>
    <cellStyle name="Note 11 20 2" xfId="3783"/>
    <cellStyle name="Note 11 21" xfId="3784"/>
    <cellStyle name="Note 11 21 2" xfId="3785"/>
    <cellStyle name="Note 11 22" xfId="3786"/>
    <cellStyle name="Note 11 3" xfId="3787"/>
    <cellStyle name="Note 11 3 2" xfId="3788"/>
    <cellStyle name="Note 11 4" xfId="3789"/>
    <cellStyle name="Note 11 4 2" xfId="3790"/>
    <cellStyle name="Note 11 5" xfId="3791"/>
    <cellStyle name="Note 11 5 2" xfId="3792"/>
    <cellStyle name="Note 11 6" xfId="3793"/>
    <cellStyle name="Note 11 6 2" xfId="3794"/>
    <cellStyle name="Note 11 7" xfId="3795"/>
    <cellStyle name="Note 11 7 2" xfId="3796"/>
    <cellStyle name="Note 11 8" xfId="3797"/>
    <cellStyle name="Note 11 8 2" xfId="3798"/>
    <cellStyle name="Note 11 9" xfId="3799"/>
    <cellStyle name="Note 11 9 2" xfId="3800"/>
    <cellStyle name="Note 12" xfId="3801"/>
    <cellStyle name="Note 12 10" xfId="3802"/>
    <cellStyle name="Note 12 10 2" xfId="3803"/>
    <cellStyle name="Note 12 11" xfId="3804"/>
    <cellStyle name="Note 12 11 2" xfId="3805"/>
    <cellStyle name="Note 12 12" xfId="3806"/>
    <cellStyle name="Note 12 12 2" xfId="3807"/>
    <cellStyle name="Note 12 13" xfId="3808"/>
    <cellStyle name="Note 12 13 2" xfId="3809"/>
    <cellStyle name="Note 12 14" xfId="3810"/>
    <cellStyle name="Note 12 14 2" xfId="3811"/>
    <cellStyle name="Note 12 15" xfId="3812"/>
    <cellStyle name="Note 12 15 2" xfId="3813"/>
    <cellStyle name="Note 12 16" xfId="3814"/>
    <cellStyle name="Note 12 16 2" xfId="3815"/>
    <cellStyle name="Note 12 17" xfId="3816"/>
    <cellStyle name="Note 12 17 2" xfId="3817"/>
    <cellStyle name="Note 12 18" xfId="3818"/>
    <cellStyle name="Note 12 18 2" xfId="3819"/>
    <cellStyle name="Note 12 19" xfId="3820"/>
    <cellStyle name="Note 12 19 2" xfId="3821"/>
    <cellStyle name="Note 12 2" xfId="3822"/>
    <cellStyle name="Note 12 2 2" xfId="3823"/>
    <cellStyle name="Note 12 20" xfId="3824"/>
    <cellStyle name="Note 12 20 2" xfId="3825"/>
    <cellStyle name="Note 12 21" xfId="3826"/>
    <cellStyle name="Note 12 21 2" xfId="3827"/>
    <cellStyle name="Note 12 22" xfId="3828"/>
    <cellStyle name="Note 12 3" xfId="3829"/>
    <cellStyle name="Note 12 3 2" xfId="3830"/>
    <cellStyle name="Note 12 4" xfId="3831"/>
    <cellStyle name="Note 12 4 2" xfId="3832"/>
    <cellStyle name="Note 12 5" xfId="3833"/>
    <cellStyle name="Note 12 5 2" xfId="3834"/>
    <cellStyle name="Note 12 6" xfId="3835"/>
    <cellStyle name="Note 12 6 2" xfId="3836"/>
    <cellStyle name="Note 12 7" xfId="3837"/>
    <cellStyle name="Note 12 7 2" xfId="3838"/>
    <cellStyle name="Note 12 8" xfId="3839"/>
    <cellStyle name="Note 12 8 2" xfId="3840"/>
    <cellStyle name="Note 12 9" xfId="3841"/>
    <cellStyle name="Note 12 9 2" xfId="3842"/>
    <cellStyle name="Note 13" xfId="3843"/>
    <cellStyle name="Note 13 10" xfId="3844"/>
    <cellStyle name="Note 13 10 2" xfId="3845"/>
    <cellStyle name="Note 13 11" xfId="3846"/>
    <cellStyle name="Note 13 11 2" xfId="3847"/>
    <cellStyle name="Note 13 12" xfId="3848"/>
    <cellStyle name="Note 13 12 2" xfId="3849"/>
    <cellStyle name="Note 13 13" xfId="3850"/>
    <cellStyle name="Note 13 13 2" xfId="3851"/>
    <cellStyle name="Note 13 14" xfId="3852"/>
    <cellStyle name="Note 13 14 2" xfId="3853"/>
    <cellStyle name="Note 13 15" xfId="3854"/>
    <cellStyle name="Note 13 15 2" xfId="3855"/>
    <cellStyle name="Note 13 16" xfId="3856"/>
    <cellStyle name="Note 13 16 2" xfId="3857"/>
    <cellStyle name="Note 13 17" xfId="3858"/>
    <cellStyle name="Note 13 17 2" xfId="3859"/>
    <cellStyle name="Note 13 18" xfId="3860"/>
    <cellStyle name="Note 13 18 2" xfId="3861"/>
    <cellStyle name="Note 13 19" xfId="3862"/>
    <cellStyle name="Note 13 19 2" xfId="3863"/>
    <cellStyle name="Note 13 2" xfId="3864"/>
    <cellStyle name="Note 13 2 2" xfId="3865"/>
    <cellStyle name="Note 13 20" xfId="3866"/>
    <cellStyle name="Note 13 20 2" xfId="3867"/>
    <cellStyle name="Note 13 21" xfId="3868"/>
    <cellStyle name="Note 13 21 2" xfId="3869"/>
    <cellStyle name="Note 13 22" xfId="3870"/>
    <cellStyle name="Note 13 3" xfId="3871"/>
    <cellStyle name="Note 13 3 2" xfId="3872"/>
    <cellStyle name="Note 13 4" xfId="3873"/>
    <cellStyle name="Note 13 4 2" xfId="3874"/>
    <cellStyle name="Note 13 5" xfId="3875"/>
    <cellStyle name="Note 13 5 2" xfId="3876"/>
    <cellStyle name="Note 13 6" xfId="3877"/>
    <cellStyle name="Note 13 6 2" xfId="3878"/>
    <cellStyle name="Note 13 7" xfId="3879"/>
    <cellStyle name="Note 13 7 2" xfId="3880"/>
    <cellStyle name="Note 13 8" xfId="3881"/>
    <cellStyle name="Note 13 8 2" xfId="3882"/>
    <cellStyle name="Note 13 9" xfId="3883"/>
    <cellStyle name="Note 13 9 2" xfId="3884"/>
    <cellStyle name="Note 14" xfId="3885"/>
    <cellStyle name="Note 14 10" xfId="3886"/>
    <cellStyle name="Note 14 10 2" xfId="3887"/>
    <cellStyle name="Note 14 11" xfId="3888"/>
    <cellStyle name="Note 14 11 2" xfId="3889"/>
    <cellStyle name="Note 14 12" xfId="3890"/>
    <cellStyle name="Note 14 12 2" xfId="3891"/>
    <cellStyle name="Note 14 13" xfId="3892"/>
    <cellStyle name="Note 14 13 2" xfId="3893"/>
    <cellStyle name="Note 14 14" xfId="3894"/>
    <cellStyle name="Note 14 14 2" xfId="3895"/>
    <cellStyle name="Note 14 15" xfId="3896"/>
    <cellStyle name="Note 14 15 2" xfId="3897"/>
    <cellStyle name="Note 14 16" xfId="3898"/>
    <cellStyle name="Note 14 16 2" xfId="3899"/>
    <cellStyle name="Note 14 17" xfId="3900"/>
    <cellStyle name="Note 14 17 2" xfId="3901"/>
    <cellStyle name="Note 14 18" xfId="3902"/>
    <cellStyle name="Note 14 18 2" xfId="3903"/>
    <cellStyle name="Note 14 19" xfId="3904"/>
    <cellStyle name="Note 14 19 2" xfId="3905"/>
    <cellStyle name="Note 14 2" xfId="3906"/>
    <cellStyle name="Note 14 2 2" xfId="3907"/>
    <cellStyle name="Note 14 20" xfId="3908"/>
    <cellStyle name="Note 14 20 2" xfId="3909"/>
    <cellStyle name="Note 14 21" xfId="3910"/>
    <cellStyle name="Note 14 21 2" xfId="3911"/>
    <cellStyle name="Note 14 22" xfId="3912"/>
    <cellStyle name="Note 14 3" xfId="3913"/>
    <cellStyle name="Note 14 3 2" xfId="3914"/>
    <cellStyle name="Note 14 4" xfId="3915"/>
    <cellStyle name="Note 14 4 2" xfId="3916"/>
    <cellStyle name="Note 14 5" xfId="3917"/>
    <cellStyle name="Note 14 5 2" xfId="3918"/>
    <cellStyle name="Note 14 6" xfId="3919"/>
    <cellStyle name="Note 14 6 2" xfId="3920"/>
    <cellStyle name="Note 14 7" xfId="3921"/>
    <cellStyle name="Note 14 7 2" xfId="3922"/>
    <cellStyle name="Note 14 8" xfId="3923"/>
    <cellStyle name="Note 14 8 2" xfId="3924"/>
    <cellStyle name="Note 14 9" xfId="3925"/>
    <cellStyle name="Note 14 9 2" xfId="3926"/>
    <cellStyle name="Note 15" xfId="3927"/>
    <cellStyle name="Note 15 2" xfId="3928"/>
    <cellStyle name="Note 16" xfId="3929"/>
    <cellStyle name="Note 16 2" xfId="3930"/>
    <cellStyle name="Note 17" xfId="3931"/>
    <cellStyle name="Note 17 2" xfId="3932"/>
    <cellStyle name="Note 18" xfId="3933"/>
    <cellStyle name="Note 18 2" xfId="3934"/>
    <cellStyle name="Note 18 2 2" xfId="3935"/>
    <cellStyle name="Note 18 3" xfId="3936"/>
    <cellStyle name="Note 19" xfId="3937"/>
    <cellStyle name="Note 19 2" xfId="3938"/>
    <cellStyle name="Note 2" xfId="230"/>
    <cellStyle name="Note 2 10" xfId="3939"/>
    <cellStyle name="Note 2 10 10" xfId="3940"/>
    <cellStyle name="Note 2 10 10 2" xfId="3941"/>
    <cellStyle name="Note 2 10 11" xfId="3942"/>
    <cellStyle name="Note 2 10 11 2" xfId="3943"/>
    <cellStyle name="Note 2 10 12" xfId="3944"/>
    <cellStyle name="Note 2 10 12 2" xfId="3945"/>
    <cellStyle name="Note 2 10 13" xfId="3946"/>
    <cellStyle name="Note 2 10 13 2" xfId="3947"/>
    <cellStyle name="Note 2 10 14" xfId="3948"/>
    <cellStyle name="Note 2 10 14 2" xfId="3949"/>
    <cellStyle name="Note 2 10 15" xfId="3950"/>
    <cellStyle name="Note 2 10 15 2" xfId="3951"/>
    <cellStyle name="Note 2 10 16" xfId="3952"/>
    <cellStyle name="Note 2 10 16 2" xfId="3953"/>
    <cellStyle name="Note 2 10 17" xfId="3954"/>
    <cellStyle name="Note 2 10 17 2" xfId="3955"/>
    <cellStyle name="Note 2 10 18" xfId="3956"/>
    <cellStyle name="Note 2 10 18 2" xfId="3957"/>
    <cellStyle name="Note 2 10 19" xfId="3958"/>
    <cellStyle name="Note 2 10 19 2" xfId="3959"/>
    <cellStyle name="Note 2 10 2" xfId="3960"/>
    <cellStyle name="Note 2 10 2 2" xfId="3961"/>
    <cellStyle name="Note 2 10 20" xfId="3962"/>
    <cellStyle name="Note 2 10 20 2" xfId="3963"/>
    <cellStyle name="Note 2 10 21" xfId="3964"/>
    <cellStyle name="Note 2 10 21 2" xfId="3965"/>
    <cellStyle name="Note 2 10 22" xfId="3966"/>
    <cellStyle name="Note 2 10 3" xfId="3967"/>
    <cellStyle name="Note 2 10 3 2" xfId="3968"/>
    <cellStyle name="Note 2 10 4" xfId="3969"/>
    <cellStyle name="Note 2 10 4 2" xfId="3970"/>
    <cellStyle name="Note 2 10 5" xfId="3971"/>
    <cellStyle name="Note 2 10 5 2" xfId="3972"/>
    <cellStyle name="Note 2 10 6" xfId="3973"/>
    <cellStyle name="Note 2 10 6 2" xfId="3974"/>
    <cellStyle name="Note 2 10 7" xfId="3975"/>
    <cellStyle name="Note 2 10 7 2" xfId="3976"/>
    <cellStyle name="Note 2 10 8" xfId="3977"/>
    <cellStyle name="Note 2 10 8 2" xfId="3978"/>
    <cellStyle name="Note 2 10 9" xfId="3979"/>
    <cellStyle name="Note 2 10 9 2" xfId="3980"/>
    <cellStyle name="Note 2 100" xfId="3981"/>
    <cellStyle name="Note 2 100 2" xfId="3982"/>
    <cellStyle name="Note 2 101" xfId="3983"/>
    <cellStyle name="Note 2 101 2" xfId="3984"/>
    <cellStyle name="Note 2 102" xfId="3985"/>
    <cellStyle name="Note 2 102 2" xfId="3986"/>
    <cellStyle name="Note 2 103" xfId="3987"/>
    <cellStyle name="Note 2 103 2" xfId="3988"/>
    <cellStyle name="Note 2 104" xfId="3989"/>
    <cellStyle name="Note 2 104 2" xfId="3990"/>
    <cellStyle name="Note 2 105" xfId="3991"/>
    <cellStyle name="Note 2 105 2" xfId="3992"/>
    <cellStyle name="Note 2 106" xfId="3993"/>
    <cellStyle name="Note 2 106 2" xfId="3994"/>
    <cellStyle name="Note 2 107" xfId="3995"/>
    <cellStyle name="Note 2 107 2" xfId="3996"/>
    <cellStyle name="Note 2 108" xfId="3997"/>
    <cellStyle name="Note 2 108 2" xfId="3998"/>
    <cellStyle name="Note 2 109" xfId="3999"/>
    <cellStyle name="Note 2 11" xfId="4000"/>
    <cellStyle name="Note 2 11 10" xfId="4001"/>
    <cellStyle name="Note 2 11 10 2" xfId="4002"/>
    <cellStyle name="Note 2 11 11" xfId="4003"/>
    <cellStyle name="Note 2 11 11 2" xfId="4004"/>
    <cellStyle name="Note 2 11 12" xfId="4005"/>
    <cellStyle name="Note 2 11 12 2" xfId="4006"/>
    <cellStyle name="Note 2 11 13" xfId="4007"/>
    <cellStyle name="Note 2 11 13 2" xfId="4008"/>
    <cellStyle name="Note 2 11 14" xfId="4009"/>
    <cellStyle name="Note 2 11 14 2" xfId="4010"/>
    <cellStyle name="Note 2 11 15" xfId="4011"/>
    <cellStyle name="Note 2 11 15 2" xfId="4012"/>
    <cellStyle name="Note 2 11 16" xfId="4013"/>
    <cellStyle name="Note 2 11 16 2" xfId="4014"/>
    <cellStyle name="Note 2 11 17" xfId="4015"/>
    <cellStyle name="Note 2 11 17 2" xfId="4016"/>
    <cellStyle name="Note 2 11 18" xfId="4017"/>
    <cellStyle name="Note 2 11 18 2" xfId="4018"/>
    <cellStyle name="Note 2 11 19" xfId="4019"/>
    <cellStyle name="Note 2 11 19 2" xfId="4020"/>
    <cellStyle name="Note 2 11 2" xfId="4021"/>
    <cellStyle name="Note 2 11 2 2" xfId="4022"/>
    <cellStyle name="Note 2 11 20" xfId="4023"/>
    <cellStyle name="Note 2 11 20 2" xfId="4024"/>
    <cellStyle name="Note 2 11 21" xfId="4025"/>
    <cellStyle name="Note 2 11 21 2" xfId="4026"/>
    <cellStyle name="Note 2 11 22" xfId="4027"/>
    <cellStyle name="Note 2 11 3" xfId="4028"/>
    <cellStyle name="Note 2 11 3 2" xfId="4029"/>
    <cellStyle name="Note 2 11 4" xfId="4030"/>
    <cellStyle name="Note 2 11 4 2" xfId="4031"/>
    <cellStyle name="Note 2 11 5" xfId="4032"/>
    <cellStyle name="Note 2 11 5 2" xfId="4033"/>
    <cellStyle name="Note 2 11 6" xfId="4034"/>
    <cellStyle name="Note 2 11 6 2" xfId="4035"/>
    <cellStyle name="Note 2 11 7" xfId="4036"/>
    <cellStyle name="Note 2 11 7 2" xfId="4037"/>
    <cellStyle name="Note 2 11 8" xfId="4038"/>
    <cellStyle name="Note 2 11 8 2" xfId="4039"/>
    <cellStyle name="Note 2 11 9" xfId="4040"/>
    <cellStyle name="Note 2 11 9 2" xfId="4041"/>
    <cellStyle name="Note 2 110" xfId="4042"/>
    <cellStyle name="Note 2 12" xfId="4043"/>
    <cellStyle name="Note 2 12 10" xfId="4044"/>
    <cellStyle name="Note 2 12 10 2" xfId="4045"/>
    <cellStyle name="Note 2 12 11" xfId="4046"/>
    <cellStyle name="Note 2 12 11 2" xfId="4047"/>
    <cellStyle name="Note 2 12 12" xfId="4048"/>
    <cellStyle name="Note 2 12 12 2" xfId="4049"/>
    <cellStyle name="Note 2 12 13" xfId="4050"/>
    <cellStyle name="Note 2 12 13 2" xfId="4051"/>
    <cellStyle name="Note 2 12 14" xfId="4052"/>
    <cellStyle name="Note 2 12 14 2" xfId="4053"/>
    <cellStyle name="Note 2 12 15" xfId="4054"/>
    <cellStyle name="Note 2 12 15 2" xfId="4055"/>
    <cellStyle name="Note 2 12 16" xfId="4056"/>
    <cellStyle name="Note 2 12 16 2" xfId="4057"/>
    <cellStyle name="Note 2 12 17" xfId="4058"/>
    <cellStyle name="Note 2 12 17 2" xfId="4059"/>
    <cellStyle name="Note 2 12 18" xfId="4060"/>
    <cellStyle name="Note 2 12 18 2" xfId="4061"/>
    <cellStyle name="Note 2 12 19" xfId="4062"/>
    <cellStyle name="Note 2 12 19 2" xfId="4063"/>
    <cellStyle name="Note 2 12 2" xfId="4064"/>
    <cellStyle name="Note 2 12 2 2" xfId="4065"/>
    <cellStyle name="Note 2 12 20" xfId="4066"/>
    <cellStyle name="Note 2 12 20 2" xfId="4067"/>
    <cellStyle name="Note 2 12 21" xfId="4068"/>
    <cellStyle name="Note 2 12 21 2" xfId="4069"/>
    <cellStyle name="Note 2 12 22" xfId="4070"/>
    <cellStyle name="Note 2 12 3" xfId="4071"/>
    <cellStyle name="Note 2 12 3 2" xfId="4072"/>
    <cellStyle name="Note 2 12 4" xfId="4073"/>
    <cellStyle name="Note 2 12 4 2" xfId="4074"/>
    <cellStyle name="Note 2 12 5" xfId="4075"/>
    <cellStyle name="Note 2 12 5 2" xfId="4076"/>
    <cellStyle name="Note 2 12 6" xfId="4077"/>
    <cellStyle name="Note 2 12 6 2" xfId="4078"/>
    <cellStyle name="Note 2 12 7" xfId="4079"/>
    <cellStyle name="Note 2 12 7 2" xfId="4080"/>
    <cellStyle name="Note 2 12 8" xfId="4081"/>
    <cellStyle name="Note 2 12 8 2" xfId="4082"/>
    <cellStyle name="Note 2 12 9" xfId="4083"/>
    <cellStyle name="Note 2 12 9 2" xfId="4084"/>
    <cellStyle name="Note 2 13" xfId="4085"/>
    <cellStyle name="Note 2 13 10" xfId="4086"/>
    <cellStyle name="Note 2 13 10 2" xfId="4087"/>
    <cellStyle name="Note 2 13 11" xfId="4088"/>
    <cellStyle name="Note 2 13 11 2" xfId="4089"/>
    <cellStyle name="Note 2 13 12" xfId="4090"/>
    <cellStyle name="Note 2 13 12 2" xfId="4091"/>
    <cellStyle name="Note 2 13 13" xfId="4092"/>
    <cellStyle name="Note 2 13 13 2" xfId="4093"/>
    <cellStyle name="Note 2 13 14" xfId="4094"/>
    <cellStyle name="Note 2 13 14 2" xfId="4095"/>
    <cellStyle name="Note 2 13 15" xfId="4096"/>
    <cellStyle name="Note 2 13 15 2" xfId="4097"/>
    <cellStyle name="Note 2 13 16" xfId="4098"/>
    <cellStyle name="Note 2 13 16 2" xfId="4099"/>
    <cellStyle name="Note 2 13 17" xfId="4100"/>
    <cellStyle name="Note 2 13 17 2" xfId="4101"/>
    <cellStyle name="Note 2 13 18" xfId="4102"/>
    <cellStyle name="Note 2 13 18 2" xfId="4103"/>
    <cellStyle name="Note 2 13 19" xfId="4104"/>
    <cellStyle name="Note 2 13 19 2" xfId="4105"/>
    <cellStyle name="Note 2 13 2" xfId="4106"/>
    <cellStyle name="Note 2 13 2 2" xfId="4107"/>
    <cellStyle name="Note 2 13 20" xfId="4108"/>
    <cellStyle name="Note 2 13 20 2" xfId="4109"/>
    <cellStyle name="Note 2 13 21" xfId="4110"/>
    <cellStyle name="Note 2 13 21 2" xfId="4111"/>
    <cellStyle name="Note 2 13 22" xfId="4112"/>
    <cellStyle name="Note 2 13 3" xfId="4113"/>
    <cellStyle name="Note 2 13 3 2" xfId="4114"/>
    <cellStyle name="Note 2 13 4" xfId="4115"/>
    <cellStyle name="Note 2 13 4 2" xfId="4116"/>
    <cellStyle name="Note 2 13 5" xfId="4117"/>
    <cellStyle name="Note 2 13 5 2" xfId="4118"/>
    <cellStyle name="Note 2 13 6" xfId="4119"/>
    <cellStyle name="Note 2 13 6 2" xfId="4120"/>
    <cellStyle name="Note 2 13 7" xfId="4121"/>
    <cellStyle name="Note 2 13 7 2" xfId="4122"/>
    <cellStyle name="Note 2 13 8" xfId="4123"/>
    <cellStyle name="Note 2 13 8 2" xfId="4124"/>
    <cellStyle name="Note 2 13 9" xfId="4125"/>
    <cellStyle name="Note 2 13 9 2" xfId="4126"/>
    <cellStyle name="Note 2 14" xfId="4127"/>
    <cellStyle name="Note 2 14 10" xfId="4128"/>
    <cellStyle name="Note 2 14 10 2" xfId="4129"/>
    <cellStyle name="Note 2 14 11" xfId="4130"/>
    <cellStyle name="Note 2 14 11 2" xfId="4131"/>
    <cellStyle name="Note 2 14 12" xfId="4132"/>
    <cellStyle name="Note 2 14 12 2" xfId="4133"/>
    <cellStyle name="Note 2 14 13" xfId="4134"/>
    <cellStyle name="Note 2 14 13 2" xfId="4135"/>
    <cellStyle name="Note 2 14 14" xfId="4136"/>
    <cellStyle name="Note 2 14 14 2" xfId="4137"/>
    <cellStyle name="Note 2 14 15" xfId="4138"/>
    <cellStyle name="Note 2 14 15 2" xfId="4139"/>
    <cellStyle name="Note 2 14 16" xfId="4140"/>
    <cellStyle name="Note 2 14 16 2" xfId="4141"/>
    <cellStyle name="Note 2 14 17" xfId="4142"/>
    <cellStyle name="Note 2 14 17 2" xfId="4143"/>
    <cellStyle name="Note 2 14 18" xfId="4144"/>
    <cellStyle name="Note 2 14 18 2" xfId="4145"/>
    <cellStyle name="Note 2 14 19" xfId="4146"/>
    <cellStyle name="Note 2 14 19 2" xfId="4147"/>
    <cellStyle name="Note 2 14 2" xfId="4148"/>
    <cellStyle name="Note 2 14 2 2" xfId="4149"/>
    <cellStyle name="Note 2 14 20" xfId="4150"/>
    <cellStyle name="Note 2 14 20 2" xfId="4151"/>
    <cellStyle name="Note 2 14 21" xfId="4152"/>
    <cellStyle name="Note 2 14 21 2" xfId="4153"/>
    <cellStyle name="Note 2 14 22" xfId="4154"/>
    <cellStyle name="Note 2 14 3" xfId="4155"/>
    <cellStyle name="Note 2 14 3 2" xfId="4156"/>
    <cellStyle name="Note 2 14 4" xfId="4157"/>
    <cellStyle name="Note 2 14 4 2" xfId="4158"/>
    <cellStyle name="Note 2 14 5" xfId="4159"/>
    <cellStyle name="Note 2 14 5 2" xfId="4160"/>
    <cellStyle name="Note 2 14 6" xfId="4161"/>
    <cellStyle name="Note 2 14 6 2" xfId="4162"/>
    <cellStyle name="Note 2 14 7" xfId="4163"/>
    <cellStyle name="Note 2 14 7 2" xfId="4164"/>
    <cellStyle name="Note 2 14 8" xfId="4165"/>
    <cellStyle name="Note 2 14 8 2" xfId="4166"/>
    <cellStyle name="Note 2 14 9" xfId="4167"/>
    <cellStyle name="Note 2 14 9 2" xfId="4168"/>
    <cellStyle name="Note 2 15" xfId="4169"/>
    <cellStyle name="Note 2 15 10" xfId="4170"/>
    <cellStyle name="Note 2 15 10 2" xfId="4171"/>
    <cellStyle name="Note 2 15 11" xfId="4172"/>
    <cellStyle name="Note 2 15 11 2" xfId="4173"/>
    <cellStyle name="Note 2 15 12" xfId="4174"/>
    <cellStyle name="Note 2 15 12 2" xfId="4175"/>
    <cellStyle name="Note 2 15 13" xfId="4176"/>
    <cellStyle name="Note 2 15 13 2" xfId="4177"/>
    <cellStyle name="Note 2 15 14" xfId="4178"/>
    <cellStyle name="Note 2 15 14 2" xfId="4179"/>
    <cellStyle name="Note 2 15 15" xfId="4180"/>
    <cellStyle name="Note 2 15 15 2" xfId="4181"/>
    <cellStyle name="Note 2 15 16" xfId="4182"/>
    <cellStyle name="Note 2 15 16 2" xfId="4183"/>
    <cellStyle name="Note 2 15 17" xfId="4184"/>
    <cellStyle name="Note 2 15 17 2" xfId="4185"/>
    <cellStyle name="Note 2 15 18" xfId="4186"/>
    <cellStyle name="Note 2 15 18 2" xfId="4187"/>
    <cellStyle name="Note 2 15 19" xfId="4188"/>
    <cellStyle name="Note 2 15 19 2" xfId="4189"/>
    <cellStyle name="Note 2 15 2" xfId="4190"/>
    <cellStyle name="Note 2 15 2 2" xfId="4191"/>
    <cellStyle name="Note 2 15 20" xfId="4192"/>
    <cellStyle name="Note 2 15 20 2" xfId="4193"/>
    <cellStyle name="Note 2 15 21" xfId="4194"/>
    <cellStyle name="Note 2 15 21 2" xfId="4195"/>
    <cellStyle name="Note 2 15 22" xfId="4196"/>
    <cellStyle name="Note 2 15 3" xfId="4197"/>
    <cellStyle name="Note 2 15 3 2" xfId="4198"/>
    <cellStyle name="Note 2 15 4" xfId="4199"/>
    <cellStyle name="Note 2 15 4 2" xfId="4200"/>
    <cellStyle name="Note 2 15 5" xfId="4201"/>
    <cellStyle name="Note 2 15 5 2" xfId="4202"/>
    <cellStyle name="Note 2 15 6" xfId="4203"/>
    <cellStyle name="Note 2 15 6 2" xfId="4204"/>
    <cellStyle name="Note 2 15 7" xfId="4205"/>
    <cellStyle name="Note 2 15 7 2" xfId="4206"/>
    <cellStyle name="Note 2 15 8" xfId="4207"/>
    <cellStyle name="Note 2 15 8 2" xfId="4208"/>
    <cellStyle name="Note 2 15 9" xfId="4209"/>
    <cellStyle name="Note 2 15 9 2" xfId="4210"/>
    <cellStyle name="Note 2 16" xfId="4211"/>
    <cellStyle name="Note 2 16 10" xfId="4212"/>
    <cellStyle name="Note 2 16 10 2" xfId="4213"/>
    <cellStyle name="Note 2 16 11" xfId="4214"/>
    <cellStyle name="Note 2 16 11 2" xfId="4215"/>
    <cellStyle name="Note 2 16 12" xfId="4216"/>
    <cellStyle name="Note 2 16 12 2" xfId="4217"/>
    <cellStyle name="Note 2 16 13" xfId="4218"/>
    <cellStyle name="Note 2 16 13 2" xfId="4219"/>
    <cellStyle name="Note 2 16 14" xfId="4220"/>
    <cellStyle name="Note 2 16 14 2" xfId="4221"/>
    <cellStyle name="Note 2 16 15" xfId="4222"/>
    <cellStyle name="Note 2 16 15 2" xfId="4223"/>
    <cellStyle name="Note 2 16 16" xfId="4224"/>
    <cellStyle name="Note 2 16 16 2" xfId="4225"/>
    <cellStyle name="Note 2 16 17" xfId="4226"/>
    <cellStyle name="Note 2 16 17 2" xfId="4227"/>
    <cellStyle name="Note 2 16 18" xfId="4228"/>
    <cellStyle name="Note 2 16 18 2" xfId="4229"/>
    <cellStyle name="Note 2 16 19" xfId="4230"/>
    <cellStyle name="Note 2 16 19 2" xfId="4231"/>
    <cellStyle name="Note 2 16 2" xfId="4232"/>
    <cellStyle name="Note 2 16 2 2" xfId="4233"/>
    <cellStyle name="Note 2 16 20" xfId="4234"/>
    <cellStyle name="Note 2 16 20 2" xfId="4235"/>
    <cellStyle name="Note 2 16 21" xfId="4236"/>
    <cellStyle name="Note 2 16 21 2" xfId="4237"/>
    <cellStyle name="Note 2 16 22" xfId="4238"/>
    <cellStyle name="Note 2 16 3" xfId="4239"/>
    <cellStyle name="Note 2 16 3 2" xfId="4240"/>
    <cellStyle name="Note 2 16 4" xfId="4241"/>
    <cellStyle name="Note 2 16 4 2" xfId="4242"/>
    <cellStyle name="Note 2 16 5" xfId="4243"/>
    <cellStyle name="Note 2 16 5 2" xfId="4244"/>
    <cellStyle name="Note 2 16 6" xfId="4245"/>
    <cellStyle name="Note 2 16 6 2" xfId="4246"/>
    <cellStyle name="Note 2 16 7" xfId="4247"/>
    <cellStyle name="Note 2 16 7 2" xfId="4248"/>
    <cellStyle name="Note 2 16 8" xfId="4249"/>
    <cellStyle name="Note 2 16 8 2" xfId="4250"/>
    <cellStyle name="Note 2 16 9" xfId="4251"/>
    <cellStyle name="Note 2 16 9 2" xfId="4252"/>
    <cellStyle name="Note 2 17" xfId="4253"/>
    <cellStyle name="Note 2 17 10" xfId="4254"/>
    <cellStyle name="Note 2 17 10 2" xfId="4255"/>
    <cellStyle name="Note 2 17 11" xfId="4256"/>
    <cellStyle name="Note 2 17 11 2" xfId="4257"/>
    <cellStyle name="Note 2 17 12" xfId="4258"/>
    <cellStyle name="Note 2 17 12 2" xfId="4259"/>
    <cellStyle name="Note 2 17 13" xfId="4260"/>
    <cellStyle name="Note 2 17 13 2" xfId="4261"/>
    <cellStyle name="Note 2 17 14" xfId="4262"/>
    <cellStyle name="Note 2 17 14 2" xfId="4263"/>
    <cellStyle name="Note 2 17 15" xfId="4264"/>
    <cellStyle name="Note 2 17 15 2" xfId="4265"/>
    <cellStyle name="Note 2 17 16" xfId="4266"/>
    <cellStyle name="Note 2 17 16 2" xfId="4267"/>
    <cellStyle name="Note 2 17 17" xfId="4268"/>
    <cellStyle name="Note 2 17 17 2" xfId="4269"/>
    <cellStyle name="Note 2 17 18" xfId="4270"/>
    <cellStyle name="Note 2 17 18 2" xfId="4271"/>
    <cellStyle name="Note 2 17 19" xfId="4272"/>
    <cellStyle name="Note 2 17 19 2" xfId="4273"/>
    <cellStyle name="Note 2 17 2" xfId="4274"/>
    <cellStyle name="Note 2 17 2 2" xfId="4275"/>
    <cellStyle name="Note 2 17 20" xfId="4276"/>
    <cellStyle name="Note 2 17 20 2" xfId="4277"/>
    <cellStyle name="Note 2 17 21" xfId="4278"/>
    <cellStyle name="Note 2 17 21 2" xfId="4279"/>
    <cellStyle name="Note 2 17 22" xfId="4280"/>
    <cellStyle name="Note 2 17 3" xfId="4281"/>
    <cellStyle name="Note 2 17 3 2" xfId="4282"/>
    <cellStyle name="Note 2 17 4" xfId="4283"/>
    <cellStyle name="Note 2 17 4 2" xfId="4284"/>
    <cellStyle name="Note 2 17 5" xfId="4285"/>
    <cellStyle name="Note 2 17 5 2" xfId="4286"/>
    <cellStyle name="Note 2 17 6" xfId="4287"/>
    <cellStyle name="Note 2 17 6 2" xfId="4288"/>
    <cellStyle name="Note 2 17 7" xfId="4289"/>
    <cellStyle name="Note 2 17 7 2" xfId="4290"/>
    <cellStyle name="Note 2 17 8" xfId="4291"/>
    <cellStyle name="Note 2 17 8 2" xfId="4292"/>
    <cellStyle name="Note 2 17 9" xfId="4293"/>
    <cellStyle name="Note 2 17 9 2" xfId="4294"/>
    <cellStyle name="Note 2 18" xfId="4295"/>
    <cellStyle name="Note 2 18 10" xfId="4296"/>
    <cellStyle name="Note 2 18 10 2" xfId="4297"/>
    <cellStyle name="Note 2 18 11" xfId="4298"/>
    <cellStyle name="Note 2 18 11 2" xfId="4299"/>
    <cellStyle name="Note 2 18 12" xfId="4300"/>
    <cellStyle name="Note 2 18 12 2" xfId="4301"/>
    <cellStyle name="Note 2 18 13" xfId="4302"/>
    <cellStyle name="Note 2 18 13 2" xfId="4303"/>
    <cellStyle name="Note 2 18 14" xfId="4304"/>
    <cellStyle name="Note 2 18 14 2" xfId="4305"/>
    <cellStyle name="Note 2 18 15" xfId="4306"/>
    <cellStyle name="Note 2 18 15 2" xfId="4307"/>
    <cellStyle name="Note 2 18 16" xfId="4308"/>
    <cellStyle name="Note 2 18 16 2" xfId="4309"/>
    <cellStyle name="Note 2 18 17" xfId="4310"/>
    <cellStyle name="Note 2 18 17 2" xfId="4311"/>
    <cellStyle name="Note 2 18 18" xfId="4312"/>
    <cellStyle name="Note 2 18 18 2" xfId="4313"/>
    <cellStyle name="Note 2 18 19" xfId="4314"/>
    <cellStyle name="Note 2 18 19 2" xfId="4315"/>
    <cellStyle name="Note 2 18 2" xfId="4316"/>
    <cellStyle name="Note 2 18 2 2" xfId="4317"/>
    <cellStyle name="Note 2 18 20" xfId="4318"/>
    <cellStyle name="Note 2 18 20 2" xfId="4319"/>
    <cellStyle name="Note 2 18 21" xfId="4320"/>
    <cellStyle name="Note 2 18 21 2" xfId="4321"/>
    <cellStyle name="Note 2 18 22" xfId="4322"/>
    <cellStyle name="Note 2 18 3" xfId="4323"/>
    <cellStyle name="Note 2 18 3 2" xfId="4324"/>
    <cellStyle name="Note 2 18 4" xfId="4325"/>
    <cellStyle name="Note 2 18 4 2" xfId="4326"/>
    <cellStyle name="Note 2 18 5" xfId="4327"/>
    <cellStyle name="Note 2 18 5 2" xfId="4328"/>
    <cellStyle name="Note 2 18 6" xfId="4329"/>
    <cellStyle name="Note 2 18 6 2" xfId="4330"/>
    <cellStyle name="Note 2 18 7" xfId="4331"/>
    <cellStyle name="Note 2 18 7 2" xfId="4332"/>
    <cellStyle name="Note 2 18 8" xfId="4333"/>
    <cellStyle name="Note 2 18 8 2" xfId="4334"/>
    <cellStyle name="Note 2 18 9" xfId="4335"/>
    <cellStyle name="Note 2 18 9 2" xfId="4336"/>
    <cellStyle name="Note 2 19" xfId="4337"/>
    <cellStyle name="Note 2 19 2" xfId="4338"/>
    <cellStyle name="Note 2 2" xfId="4339"/>
    <cellStyle name="Note 2 2 10" xfId="4340"/>
    <cellStyle name="Note 2 2 10 2" xfId="4341"/>
    <cellStyle name="Note 2 2 11" xfId="4342"/>
    <cellStyle name="Note 2 2 11 2" xfId="4343"/>
    <cellStyle name="Note 2 2 12" xfId="4344"/>
    <cellStyle name="Note 2 2 12 2" xfId="4345"/>
    <cellStyle name="Note 2 2 13" xfId="4346"/>
    <cellStyle name="Note 2 2 13 2" xfId="4347"/>
    <cellStyle name="Note 2 2 14" xfId="4348"/>
    <cellStyle name="Note 2 2 14 2" xfId="4349"/>
    <cellStyle name="Note 2 2 15" xfId="4350"/>
    <cellStyle name="Note 2 2 15 2" xfId="4351"/>
    <cellStyle name="Note 2 2 16" xfId="4352"/>
    <cellStyle name="Note 2 2 16 2" xfId="4353"/>
    <cellStyle name="Note 2 2 17" xfId="4354"/>
    <cellStyle name="Note 2 2 17 2" xfId="4355"/>
    <cellStyle name="Note 2 2 18" xfId="4356"/>
    <cellStyle name="Note 2 2 18 2" xfId="4357"/>
    <cellStyle name="Note 2 2 19" xfId="4358"/>
    <cellStyle name="Note 2 2 19 2" xfId="4359"/>
    <cellStyle name="Note 2 2 2" xfId="4360"/>
    <cellStyle name="Note 2 2 2 2" xfId="4361"/>
    <cellStyle name="Note 2 2 2 3" xfId="4362"/>
    <cellStyle name="Note 2 2 2 3 2" xfId="4363"/>
    <cellStyle name="Note 2 2 2 4" xfId="4364"/>
    <cellStyle name="Note 2 2 2 4 2" xfId="4365"/>
    <cellStyle name="Note 2 2 20" xfId="4366"/>
    <cellStyle name="Note 2 2 20 2" xfId="4367"/>
    <cellStyle name="Note 2 2 21" xfId="4368"/>
    <cellStyle name="Note 2 2 21 2" xfId="4369"/>
    <cellStyle name="Note 2 2 22" xfId="4370"/>
    <cellStyle name="Note 2 2 3" xfId="4371"/>
    <cellStyle name="Note 2 2 3 2" xfId="4372"/>
    <cellStyle name="Note 2 2 4" xfId="4373"/>
    <cellStyle name="Note 2 2 4 2" xfId="4374"/>
    <cellStyle name="Note 2 2 5" xfId="4375"/>
    <cellStyle name="Note 2 2 5 2" xfId="4376"/>
    <cellStyle name="Note 2 2 6" xfId="4377"/>
    <cellStyle name="Note 2 2 6 2" xfId="4378"/>
    <cellStyle name="Note 2 2 7" xfId="4379"/>
    <cellStyle name="Note 2 2 7 2" xfId="4380"/>
    <cellStyle name="Note 2 2 8" xfId="4381"/>
    <cellStyle name="Note 2 2 8 2" xfId="4382"/>
    <cellStyle name="Note 2 2 9" xfId="4383"/>
    <cellStyle name="Note 2 2 9 2" xfId="4384"/>
    <cellStyle name="Note 2 20" xfId="4385"/>
    <cellStyle name="Note 2 20 2" xfId="4386"/>
    <cellStyle name="Note 2 21" xfId="4387"/>
    <cellStyle name="Note 2 21 2" xfId="4388"/>
    <cellStyle name="Note 2 22" xfId="4389"/>
    <cellStyle name="Note 2 22 2" xfId="4390"/>
    <cellStyle name="Note 2 23" xfId="4391"/>
    <cellStyle name="Note 2 23 2" xfId="4392"/>
    <cellStyle name="Note 2 24" xfId="4393"/>
    <cellStyle name="Note 2 24 2" xfId="4394"/>
    <cellStyle name="Note 2 25" xfId="4395"/>
    <cellStyle name="Note 2 25 2" xfId="4396"/>
    <cellStyle name="Note 2 26" xfId="4397"/>
    <cellStyle name="Note 2 26 2" xfId="4398"/>
    <cellStyle name="Note 2 27" xfId="4399"/>
    <cellStyle name="Note 2 27 2" xfId="4400"/>
    <cellStyle name="Note 2 28" xfId="4401"/>
    <cellStyle name="Note 2 28 2" xfId="4402"/>
    <cellStyle name="Note 2 29" xfId="4403"/>
    <cellStyle name="Note 2 29 2" xfId="4404"/>
    <cellStyle name="Note 2 3" xfId="4405"/>
    <cellStyle name="Note 2 3 10" xfId="4406"/>
    <cellStyle name="Note 2 3 10 2" xfId="4407"/>
    <cellStyle name="Note 2 3 11" xfId="4408"/>
    <cellStyle name="Note 2 3 11 2" xfId="4409"/>
    <cellStyle name="Note 2 3 12" xfId="4410"/>
    <cellStyle name="Note 2 3 12 2" xfId="4411"/>
    <cellStyle name="Note 2 3 13" xfId="4412"/>
    <cellStyle name="Note 2 3 13 2" xfId="4413"/>
    <cellStyle name="Note 2 3 14" xfId="4414"/>
    <cellStyle name="Note 2 3 14 2" xfId="4415"/>
    <cellStyle name="Note 2 3 15" xfId="4416"/>
    <cellStyle name="Note 2 3 15 2" xfId="4417"/>
    <cellStyle name="Note 2 3 16" xfId="4418"/>
    <cellStyle name="Note 2 3 16 2" xfId="4419"/>
    <cellStyle name="Note 2 3 17" xfId="4420"/>
    <cellStyle name="Note 2 3 17 2" xfId="4421"/>
    <cellStyle name="Note 2 3 18" xfId="4422"/>
    <cellStyle name="Note 2 3 18 2" xfId="4423"/>
    <cellStyle name="Note 2 3 19" xfId="4424"/>
    <cellStyle name="Note 2 3 19 2" xfId="4425"/>
    <cellStyle name="Note 2 3 2" xfId="4426"/>
    <cellStyle name="Note 2 3 2 2" xfId="4427"/>
    <cellStyle name="Note 2 3 2 3" xfId="4428"/>
    <cellStyle name="Note 2 3 2 3 2" xfId="4429"/>
    <cellStyle name="Note 2 3 2 4" xfId="4430"/>
    <cellStyle name="Note 2 3 2 4 2" xfId="4431"/>
    <cellStyle name="Note 2 3 20" xfId="4432"/>
    <cellStyle name="Note 2 3 20 2" xfId="4433"/>
    <cellStyle name="Note 2 3 21" xfId="4434"/>
    <cellStyle name="Note 2 3 21 2" xfId="4435"/>
    <cellStyle name="Note 2 3 22" xfId="4436"/>
    <cellStyle name="Note 2 3 3" xfId="4437"/>
    <cellStyle name="Note 2 3 3 2" xfId="4438"/>
    <cellStyle name="Note 2 3 4" xfId="4439"/>
    <cellStyle name="Note 2 3 4 2" xfId="4440"/>
    <cellStyle name="Note 2 3 5" xfId="4441"/>
    <cellStyle name="Note 2 3 5 2" xfId="4442"/>
    <cellStyle name="Note 2 3 6" xfId="4443"/>
    <cellStyle name="Note 2 3 6 2" xfId="4444"/>
    <cellStyle name="Note 2 3 7" xfId="4445"/>
    <cellStyle name="Note 2 3 7 2" xfId="4446"/>
    <cellStyle name="Note 2 3 8" xfId="4447"/>
    <cellStyle name="Note 2 3 8 2" xfId="4448"/>
    <cellStyle name="Note 2 3 9" xfId="4449"/>
    <cellStyle name="Note 2 3 9 2" xfId="4450"/>
    <cellStyle name="Note 2 30" xfId="4451"/>
    <cellStyle name="Note 2 30 2" xfId="4452"/>
    <cellStyle name="Note 2 31" xfId="4453"/>
    <cellStyle name="Note 2 31 2" xfId="4454"/>
    <cellStyle name="Note 2 32" xfId="4455"/>
    <cellStyle name="Note 2 32 2" xfId="4456"/>
    <cellStyle name="Note 2 33" xfId="4457"/>
    <cellStyle name="Note 2 33 2" xfId="4458"/>
    <cellStyle name="Note 2 34" xfId="4459"/>
    <cellStyle name="Note 2 34 2" xfId="4460"/>
    <cellStyle name="Note 2 35" xfId="4461"/>
    <cellStyle name="Note 2 35 2" xfId="4462"/>
    <cellStyle name="Note 2 36" xfId="4463"/>
    <cellStyle name="Note 2 36 2" xfId="4464"/>
    <cellStyle name="Note 2 37" xfId="4465"/>
    <cellStyle name="Note 2 37 2" xfId="4466"/>
    <cellStyle name="Note 2 38" xfId="4467"/>
    <cellStyle name="Note 2 38 2" xfId="4468"/>
    <cellStyle name="Note 2 39" xfId="4469"/>
    <cellStyle name="Note 2 39 2" xfId="4470"/>
    <cellStyle name="Note 2 4" xfId="4471"/>
    <cellStyle name="Note 2 4 10" xfId="4472"/>
    <cellStyle name="Note 2 4 10 2" xfId="4473"/>
    <cellStyle name="Note 2 4 11" xfId="4474"/>
    <cellStyle name="Note 2 4 11 2" xfId="4475"/>
    <cellStyle name="Note 2 4 12" xfId="4476"/>
    <cellStyle name="Note 2 4 12 2" xfId="4477"/>
    <cellStyle name="Note 2 4 13" xfId="4478"/>
    <cellStyle name="Note 2 4 13 2" xfId="4479"/>
    <cellStyle name="Note 2 4 14" xfId="4480"/>
    <cellStyle name="Note 2 4 14 2" xfId="4481"/>
    <cellStyle name="Note 2 4 15" xfId="4482"/>
    <cellStyle name="Note 2 4 15 2" xfId="4483"/>
    <cellStyle name="Note 2 4 16" xfId="4484"/>
    <cellStyle name="Note 2 4 16 2" xfId="4485"/>
    <cellStyle name="Note 2 4 17" xfId="4486"/>
    <cellStyle name="Note 2 4 17 2" xfId="4487"/>
    <cellStyle name="Note 2 4 18" xfId="4488"/>
    <cellStyle name="Note 2 4 18 2" xfId="4489"/>
    <cellStyle name="Note 2 4 19" xfId="4490"/>
    <cellStyle name="Note 2 4 19 2" xfId="4491"/>
    <cellStyle name="Note 2 4 2" xfId="4492"/>
    <cellStyle name="Note 2 4 2 2" xfId="4493"/>
    <cellStyle name="Note 2 4 2 3" xfId="4494"/>
    <cellStyle name="Note 2 4 2 3 2" xfId="4495"/>
    <cellStyle name="Note 2 4 2 4" xfId="4496"/>
    <cellStyle name="Note 2 4 2 4 2" xfId="4497"/>
    <cellStyle name="Note 2 4 20" xfId="4498"/>
    <cellStyle name="Note 2 4 20 2" xfId="4499"/>
    <cellStyle name="Note 2 4 21" xfId="4500"/>
    <cellStyle name="Note 2 4 21 2" xfId="4501"/>
    <cellStyle name="Note 2 4 22" xfId="4502"/>
    <cellStyle name="Note 2 4 3" xfId="4503"/>
    <cellStyle name="Note 2 4 3 2" xfId="4504"/>
    <cellStyle name="Note 2 4 4" xfId="4505"/>
    <cellStyle name="Note 2 4 4 2" xfId="4506"/>
    <cellStyle name="Note 2 4 5" xfId="4507"/>
    <cellStyle name="Note 2 4 5 2" xfId="4508"/>
    <cellStyle name="Note 2 4 6" xfId="4509"/>
    <cellStyle name="Note 2 4 6 2" xfId="4510"/>
    <cellStyle name="Note 2 4 7" xfId="4511"/>
    <cellStyle name="Note 2 4 7 2" xfId="4512"/>
    <cellStyle name="Note 2 4 8" xfId="4513"/>
    <cellStyle name="Note 2 4 8 2" xfId="4514"/>
    <cellStyle name="Note 2 4 9" xfId="4515"/>
    <cellStyle name="Note 2 4 9 2" xfId="4516"/>
    <cellStyle name="Note 2 40" xfId="4517"/>
    <cellStyle name="Note 2 40 2" xfId="4518"/>
    <cellStyle name="Note 2 41" xfId="4519"/>
    <cellStyle name="Note 2 41 2" xfId="4520"/>
    <cellStyle name="Note 2 42" xfId="4521"/>
    <cellStyle name="Note 2 42 2" xfId="4522"/>
    <cellStyle name="Note 2 43" xfId="4523"/>
    <cellStyle name="Note 2 43 2" xfId="4524"/>
    <cellStyle name="Note 2 44" xfId="4525"/>
    <cellStyle name="Note 2 44 2" xfId="4526"/>
    <cellStyle name="Note 2 45" xfId="4527"/>
    <cellStyle name="Note 2 45 2" xfId="4528"/>
    <cellStyle name="Note 2 46" xfId="4529"/>
    <cellStyle name="Note 2 46 2" xfId="4530"/>
    <cellStyle name="Note 2 47" xfId="4531"/>
    <cellStyle name="Note 2 47 2" xfId="4532"/>
    <cellStyle name="Note 2 48" xfId="4533"/>
    <cellStyle name="Note 2 48 2" xfId="4534"/>
    <cellStyle name="Note 2 49" xfId="4535"/>
    <cellStyle name="Note 2 49 2" xfId="4536"/>
    <cellStyle name="Note 2 5" xfId="4537"/>
    <cellStyle name="Note 2 5 10" xfId="4538"/>
    <cellStyle name="Note 2 5 10 2" xfId="4539"/>
    <cellStyle name="Note 2 5 11" xfId="4540"/>
    <cellStyle name="Note 2 5 11 2" xfId="4541"/>
    <cellStyle name="Note 2 5 12" xfId="4542"/>
    <cellStyle name="Note 2 5 12 2" xfId="4543"/>
    <cellStyle name="Note 2 5 13" xfId="4544"/>
    <cellStyle name="Note 2 5 13 2" xfId="4545"/>
    <cellStyle name="Note 2 5 14" xfId="4546"/>
    <cellStyle name="Note 2 5 14 2" xfId="4547"/>
    <cellStyle name="Note 2 5 15" xfId="4548"/>
    <cellStyle name="Note 2 5 15 2" xfId="4549"/>
    <cellStyle name="Note 2 5 16" xfId="4550"/>
    <cellStyle name="Note 2 5 16 2" xfId="4551"/>
    <cellStyle name="Note 2 5 17" xfId="4552"/>
    <cellStyle name="Note 2 5 17 2" xfId="4553"/>
    <cellStyle name="Note 2 5 18" xfId="4554"/>
    <cellStyle name="Note 2 5 18 2" xfId="4555"/>
    <cellStyle name="Note 2 5 19" xfId="4556"/>
    <cellStyle name="Note 2 5 19 2" xfId="4557"/>
    <cellStyle name="Note 2 5 2" xfId="4558"/>
    <cellStyle name="Note 2 5 2 2" xfId="4559"/>
    <cellStyle name="Note 2 5 20" xfId="4560"/>
    <cellStyle name="Note 2 5 20 2" xfId="4561"/>
    <cellStyle name="Note 2 5 21" xfId="4562"/>
    <cellStyle name="Note 2 5 21 2" xfId="4563"/>
    <cellStyle name="Note 2 5 22" xfId="4564"/>
    <cellStyle name="Note 2 5 3" xfId="4565"/>
    <cellStyle name="Note 2 5 3 2" xfId="4566"/>
    <cellStyle name="Note 2 5 4" xfId="4567"/>
    <cellStyle name="Note 2 5 4 2" xfId="4568"/>
    <cellStyle name="Note 2 5 5" xfId="4569"/>
    <cellStyle name="Note 2 5 5 2" xfId="4570"/>
    <cellStyle name="Note 2 5 6" xfId="4571"/>
    <cellStyle name="Note 2 5 6 2" xfId="4572"/>
    <cellStyle name="Note 2 5 7" xfId="4573"/>
    <cellStyle name="Note 2 5 7 2" xfId="4574"/>
    <cellStyle name="Note 2 5 8" xfId="4575"/>
    <cellStyle name="Note 2 5 8 2" xfId="4576"/>
    <cellStyle name="Note 2 5 9" xfId="4577"/>
    <cellStyle name="Note 2 5 9 2" xfId="4578"/>
    <cellStyle name="Note 2 50" xfId="4579"/>
    <cellStyle name="Note 2 50 2" xfId="4580"/>
    <cellStyle name="Note 2 51" xfId="4581"/>
    <cellStyle name="Note 2 51 2" xfId="4582"/>
    <cellStyle name="Note 2 52" xfId="4583"/>
    <cellStyle name="Note 2 52 2" xfId="4584"/>
    <cellStyle name="Note 2 53" xfId="4585"/>
    <cellStyle name="Note 2 53 2" xfId="4586"/>
    <cellStyle name="Note 2 54" xfId="4587"/>
    <cellStyle name="Note 2 54 2" xfId="4588"/>
    <cellStyle name="Note 2 55" xfId="4589"/>
    <cellStyle name="Note 2 55 2" xfId="4590"/>
    <cellStyle name="Note 2 56" xfId="4591"/>
    <cellStyle name="Note 2 56 2" xfId="4592"/>
    <cellStyle name="Note 2 57" xfId="4593"/>
    <cellStyle name="Note 2 57 2" xfId="4594"/>
    <cellStyle name="Note 2 58" xfId="4595"/>
    <cellStyle name="Note 2 58 2" xfId="4596"/>
    <cellStyle name="Note 2 59" xfId="4597"/>
    <cellStyle name="Note 2 59 2" xfId="4598"/>
    <cellStyle name="Note 2 6" xfId="4599"/>
    <cellStyle name="Note 2 6 10" xfId="4600"/>
    <cellStyle name="Note 2 6 10 2" xfId="4601"/>
    <cellStyle name="Note 2 6 11" xfId="4602"/>
    <cellStyle name="Note 2 6 11 2" xfId="4603"/>
    <cellStyle name="Note 2 6 12" xfId="4604"/>
    <cellStyle name="Note 2 6 12 2" xfId="4605"/>
    <cellStyle name="Note 2 6 13" xfId="4606"/>
    <cellStyle name="Note 2 6 13 2" xfId="4607"/>
    <cellStyle name="Note 2 6 14" xfId="4608"/>
    <cellStyle name="Note 2 6 14 2" xfId="4609"/>
    <cellStyle name="Note 2 6 15" xfId="4610"/>
    <cellStyle name="Note 2 6 15 2" xfId="4611"/>
    <cellStyle name="Note 2 6 16" xfId="4612"/>
    <cellStyle name="Note 2 6 16 2" xfId="4613"/>
    <cellStyle name="Note 2 6 17" xfId="4614"/>
    <cellStyle name="Note 2 6 17 2" xfId="4615"/>
    <cellStyle name="Note 2 6 18" xfId="4616"/>
    <cellStyle name="Note 2 6 18 2" xfId="4617"/>
    <cellStyle name="Note 2 6 19" xfId="4618"/>
    <cellStyle name="Note 2 6 19 2" xfId="4619"/>
    <cellStyle name="Note 2 6 2" xfId="4620"/>
    <cellStyle name="Note 2 6 2 2" xfId="4621"/>
    <cellStyle name="Note 2 6 20" xfId="4622"/>
    <cellStyle name="Note 2 6 20 2" xfId="4623"/>
    <cellStyle name="Note 2 6 21" xfId="4624"/>
    <cellStyle name="Note 2 6 21 2" xfId="4625"/>
    <cellStyle name="Note 2 6 22" xfId="4626"/>
    <cellStyle name="Note 2 6 3" xfId="4627"/>
    <cellStyle name="Note 2 6 3 2" xfId="4628"/>
    <cellStyle name="Note 2 6 4" xfId="4629"/>
    <cellStyle name="Note 2 6 4 2" xfId="4630"/>
    <cellStyle name="Note 2 6 5" xfId="4631"/>
    <cellStyle name="Note 2 6 5 2" xfId="4632"/>
    <cellStyle name="Note 2 6 6" xfId="4633"/>
    <cellStyle name="Note 2 6 6 2" xfId="4634"/>
    <cellStyle name="Note 2 6 7" xfId="4635"/>
    <cellStyle name="Note 2 6 7 2" xfId="4636"/>
    <cellStyle name="Note 2 6 8" xfId="4637"/>
    <cellStyle name="Note 2 6 8 2" xfId="4638"/>
    <cellStyle name="Note 2 6 9" xfId="4639"/>
    <cellStyle name="Note 2 6 9 2" xfId="4640"/>
    <cellStyle name="Note 2 60" xfId="4641"/>
    <cellStyle name="Note 2 60 2" xfId="4642"/>
    <cellStyle name="Note 2 61" xfId="4643"/>
    <cellStyle name="Note 2 61 2" xfId="4644"/>
    <cellStyle name="Note 2 62" xfId="4645"/>
    <cellStyle name="Note 2 62 2" xfId="4646"/>
    <cellStyle name="Note 2 63" xfId="4647"/>
    <cellStyle name="Note 2 63 2" xfId="4648"/>
    <cellStyle name="Note 2 64" xfId="4649"/>
    <cellStyle name="Note 2 64 2" xfId="4650"/>
    <cellStyle name="Note 2 65" xfId="4651"/>
    <cellStyle name="Note 2 65 2" xfId="4652"/>
    <cellStyle name="Note 2 66" xfId="4653"/>
    <cellStyle name="Note 2 66 2" xfId="4654"/>
    <cellStyle name="Note 2 67" xfId="4655"/>
    <cellStyle name="Note 2 67 2" xfId="4656"/>
    <cellStyle name="Note 2 68" xfId="4657"/>
    <cellStyle name="Note 2 68 2" xfId="4658"/>
    <cellStyle name="Note 2 69" xfId="4659"/>
    <cellStyle name="Note 2 69 2" xfId="4660"/>
    <cellStyle name="Note 2 7" xfId="4661"/>
    <cellStyle name="Note 2 7 10" xfId="4662"/>
    <cellStyle name="Note 2 7 10 2" xfId="4663"/>
    <cellStyle name="Note 2 7 11" xfId="4664"/>
    <cellStyle name="Note 2 7 11 2" xfId="4665"/>
    <cellStyle name="Note 2 7 12" xfId="4666"/>
    <cellStyle name="Note 2 7 12 2" xfId="4667"/>
    <cellStyle name="Note 2 7 13" xfId="4668"/>
    <cellStyle name="Note 2 7 13 2" xfId="4669"/>
    <cellStyle name="Note 2 7 14" xfId="4670"/>
    <cellStyle name="Note 2 7 14 2" xfId="4671"/>
    <cellStyle name="Note 2 7 15" xfId="4672"/>
    <cellStyle name="Note 2 7 15 2" xfId="4673"/>
    <cellStyle name="Note 2 7 16" xfId="4674"/>
    <cellStyle name="Note 2 7 16 2" xfId="4675"/>
    <cellStyle name="Note 2 7 17" xfId="4676"/>
    <cellStyle name="Note 2 7 17 2" xfId="4677"/>
    <cellStyle name="Note 2 7 18" xfId="4678"/>
    <cellStyle name="Note 2 7 18 2" xfId="4679"/>
    <cellStyle name="Note 2 7 19" xfId="4680"/>
    <cellStyle name="Note 2 7 19 2" xfId="4681"/>
    <cellStyle name="Note 2 7 2" xfId="4682"/>
    <cellStyle name="Note 2 7 2 2" xfId="4683"/>
    <cellStyle name="Note 2 7 20" xfId="4684"/>
    <cellStyle name="Note 2 7 20 2" xfId="4685"/>
    <cellStyle name="Note 2 7 21" xfId="4686"/>
    <cellStyle name="Note 2 7 21 2" xfId="4687"/>
    <cellStyle name="Note 2 7 22" xfId="4688"/>
    <cellStyle name="Note 2 7 3" xfId="4689"/>
    <cellStyle name="Note 2 7 3 2" xfId="4690"/>
    <cellStyle name="Note 2 7 4" xfId="4691"/>
    <cellStyle name="Note 2 7 4 2" xfId="4692"/>
    <cellStyle name="Note 2 7 5" xfId="4693"/>
    <cellStyle name="Note 2 7 5 2" xfId="4694"/>
    <cellStyle name="Note 2 7 6" xfId="4695"/>
    <cellStyle name="Note 2 7 6 2" xfId="4696"/>
    <cellStyle name="Note 2 7 7" xfId="4697"/>
    <cellStyle name="Note 2 7 7 2" xfId="4698"/>
    <cellStyle name="Note 2 7 8" xfId="4699"/>
    <cellStyle name="Note 2 7 8 2" xfId="4700"/>
    <cellStyle name="Note 2 7 9" xfId="4701"/>
    <cellStyle name="Note 2 7 9 2" xfId="4702"/>
    <cellStyle name="Note 2 70" xfId="4703"/>
    <cellStyle name="Note 2 70 2" xfId="4704"/>
    <cellStyle name="Note 2 71" xfId="4705"/>
    <cellStyle name="Note 2 71 2" xfId="4706"/>
    <cellStyle name="Note 2 72" xfId="4707"/>
    <cellStyle name="Note 2 72 2" xfId="4708"/>
    <cellStyle name="Note 2 73" xfId="4709"/>
    <cellStyle name="Note 2 73 2" xfId="4710"/>
    <cellStyle name="Note 2 74" xfId="4711"/>
    <cellStyle name="Note 2 74 2" xfId="4712"/>
    <cellStyle name="Note 2 75" xfId="4713"/>
    <cellStyle name="Note 2 75 2" xfId="4714"/>
    <cellStyle name="Note 2 76" xfId="4715"/>
    <cellStyle name="Note 2 76 2" xfId="4716"/>
    <cellStyle name="Note 2 77" xfId="4717"/>
    <cellStyle name="Note 2 77 2" xfId="4718"/>
    <cellStyle name="Note 2 78" xfId="4719"/>
    <cellStyle name="Note 2 78 2" xfId="4720"/>
    <cellStyle name="Note 2 79" xfId="4721"/>
    <cellStyle name="Note 2 79 2" xfId="4722"/>
    <cellStyle name="Note 2 8" xfId="4723"/>
    <cellStyle name="Note 2 8 10" xfId="4724"/>
    <cellStyle name="Note 2 8 10 2" xfId="4725"/>
    <cellStyle name="Note 2 8 11" xfId="4726"/>
    <cellStyle name="Note 2 8 11 2" xfId="4727"/>
    <cellStyle name="Note 2 8 12" xfId="4728"/>
    <cellStyle name="Note 2 8 12 2" xfId="4729"/>
    <cellStyle name="Note 2 8 13" xfId="4730"/>
    <cellStyle name="Note 2 8 13 2" xfId="4731"/>
    <cellStyle name="Note 2 8 14" xfId="4732"/>
    <cellStyle name="Note 2 8 14 2" xfId="4733"/>
    <cellStyle name="Note 2 8 15" xfId="4734"/>
    <cellStyle name="Note 2 8 15 2" xfId="4735"/>
    <cellStyle name="Note 2 8 16" xfId="4736"/>
    <cellStyle name="Note 2 8 16 2" xfId="4737"/>
    <cellStyle name="Note 2 8 17" xfId="4738"/>
    <cellStyle name="Note 2 8 17 2" xfId="4739"/>
    <cellStyle name="Note 2 8 18" xfId="4740"/>
    <cellStyle name="Note 2 8 18 2" xfId="4741"/>
    <cellStyle name="Note 2 8 19" xfId="4742"/>
    <cellStyle name="Note 2 8 19 2" xfId="4743"/>
    <cellStyle name="Note 2 8 2" xfId="4744"/>
    <cellStyle name="Note 2 8 2 2" xfId="4745"/>
    <cellStyle name="Note 2 8 20" xfId="4746"/>
    <cellStyle name="Note 2 8 20 2" xfId="4747"/>
    <cellStyle name="Note 2 8 21" xfId="4748"/>
    <cellStyle name="Note 2 8 21 2" xfId="4749"/>
    <cellStyle name="Note 2 8 22" xfId="4750"/>
    <cellStyle name="Note 2 8 3" xfId="4751"/>
    <cellStyle name="Note 2 8 3 2" xfId="4752"/>
    <cellStyle name="Note 2 8 4" xfId="4753"/>
    <cellStyle name="Note 2 8 4 2" xfId="4754"/>
    <cellStyle name="Note 2 8 5" xfId="4755"/>
    <cellStyle name="Note 2 8 5 2" xfId="4756"/>
    <cellStyle name="Note 2 8 6" xfId="4757"/>
    <cellStyle name="Note 2 8 6 2" xfId="4758"/>
    <cellStyle name="Note 2 8 7" xfId="4759"/>
    <cellStyle name="Note 2 8 7 2" xfId="4760"/>
    <cellStyle name="Note 2 8 8" xfId="4761"/>
    <cellStyle name="Note 2 8 8 2" xfId="4762"/>
    <cellStyle name="Note 2 8 9" xfId="4763"/>
    <cellStyle name="Note 2 8 9 2" xfId="4764"/>
    <cellStyle name="Note 2 80" xfId="4765"/>
    <cellStyle name="Note 2 80 2" xfId="4766"/>
    <cellStyle name="Note 2 81" xfId="4767"/>
    <cellStyle name="Note 2 81 2" xfId="4768"/>
    <cellStyle name="Note 2 81 3" xfId="4769"/>
    <cellStyle name="Note 2 81 3 2" xfId="4770"/>
    <cellStyle name="Note 2 81 4" xfId="4771"/>
    <cellStyle name="Note 2 81 4 2" xfId="4772"/>
    <cellStyle name="Note 2 81 5" xfId="4773"/>
    <cellStyle name="Note 2 82" xfId="4774"/>
    <cellStyle name="Note 2 82 2" xfId="4775"/>
    <cellStyle name="Note 2 83" xfId="4776"/>
    <cellStyle name="Note 2 83 2" xfId="4777"/>
    <cellStyle name="Note 2 84" xfId="4778"/>
    <cellStyle name="Note 2 84 2" xfId="4779"/>
    <cellStyle name="Note 2 85" xfId="4780"/>
    <cellStyle name="Note 2 85 2" xfId="4781"/>
    <cellStyle name="Note 2 86" xfId="4782"/>
    <cellStyle name="Note 2 86 2" xfId="4783"/>
    <cellStyle name="Note 2 87" xfId="4784"/>
    <cellStyle name="Note 2 87 2" xfId="4785"/>
    <cellStyle name="Note 2 88" xfId="4786"/>
    <cellStyle name="Note 2 88 2" xfId="4787"/>
    <cellStyle name="Note 2 89" xfId="4788"/>
    <cellStyle name="Note 2 89 2" xfId="4789"/>
    <cellStyle name="Note 2 9" xfId="4790"/>
    <cellStyle name="Note 2 9 10" xfId="4791"/>
    <cellStyle name="Note 2 9 10 2" xfId="4792"/>
    <cellStyle name="Note 2 9 11" xfId="4793"/>
    <cellStyle name="Note 2 9 11 2" xfId="4794"/>
    <cellStyle name="Note 2 9 12" xfId="4795"/>
    <cellStyle name="Note 2 9 12 2" xfId="4796"/>
    <cellStyle name="Note 2 9 13" xfId="4797"/>
    <cellStyle name="Note 2 9 13 2" xfId="4798"/>
    <cellStyle name="Note 2 9 14" xfId="4799"/>
    <cellStyle name="Note 2 9 14 2" xfId="4800"/>
    <cellStyle name="Note 2 9 15" xfId="4801"/>
    <cellStyle name="Note 2 9 15 2" xfId="4802"/>
    <cellStyle name="Note 2 9 16" xfId="4803"/>
    <cellStyle name="Note 2 9 16 2" xfId="4804"/>
    <cellStyle name="Note 2 9 17" xfId="4805"/>
    <cellStyle name="Note 2 9 17 2" xfId="4806"/>
    <cellStyle name="Note 2 9 18" xfId="4807"/>
    <cellStyle name="Note 2 9 18 2" xfId="4808"/>
    <cellStyle name="Note 2 9 19" xfId="4809"/>
    <cellStyle name="Note 2 9 19 2" xfId="4810"/>
    <cellStyle name="Note 2 9 2" xfId="4811"/>
    <cellStyle name="Note 2 9 2 2" xfId="4812"/>
    <cellStyle name="Note 2 9 20" xfId="4813"/>
    <cellStyle name="Note 2 9 20 2" xfId="4814"/>
    <cellStyle name="Note 2 9 21" xfId="4815"/>
    <cellStyle name="Note 2 9 21 2" xfId="4816"/>
    <cellStyle name="Note 2 9 22" xfId="4817"/>
    <cellStyle name="Note 2 9 3" xfId="4818"/>
    <cellStyle name="Note 2 9 3 2" xfId="4819"/>
    <cellStyle name="Note 2 9 4" xfId="4820"/>
    <cellStyle name="Note 2 9 4 2" xfId="4821"/>
    <cellStyle name="Note 2 9 5" xfId="4822"/>
    <cellStyle name="Note 2 9 5 2" xfId="4823"/>
    <cellStyle name="Note 2 9 6" xfId="4824"/>
    <cellStyle name="Note 2 9 6 2" xfId="4825"/>
    <cellStyle name="Note 2 9 7" xfId="4826"/>
    <cellStyle name="Note 2 9 7 2" xfId="4827"/>
    <cellStyle name="Note 2 9 8" xfId="4828"/>
    <cellStyle name="Note 2 9 8 2" xfId="4829"/>
    <cellStyle name="Note 2 9 9" xfId="4830"/>
    <cellStyle name="Note 2 9 9 2" xfId="4831"/>
    <cellStyle name="Note 2 90" xfId="4832"/>
    <cellStyle name="Note 2 90 2" xfId="4833"/>
    <cellStyle name="Note 2 91" xfId="4834"/>
    <cellStyle name="Note 2 91 2" xfId="4835"/>
    <cellStyle name="Note 2 92" xfId="4836"/>
    <cellStyle name="Note 2 92 2" xfId="4837"/>
    <cellStyle name="Note 2 93" xfId="4838"/>
    <cellStyle name="Note 2 93 2" xfId="4839"/>
    <cellStyle name="Note 2 94" xfId="4840"/>
    <cellStyle name="Note 2 94 2" xfId="4841"/>
    <cellStyle name="Note 2 95" xfId="4842"/>
    <cellStyle name="Note 2 95 2" xfId="4843"/>
    <cellStyle name="Note 2 96" xfId="4844"/>
    <cellStyle name="Note 2 96 2" xfId="4845"/>
    <cellStyle name="Note 2 97" xfId="4846"/>
    <cellStyle name="Note 2 97 2" xfId="4847"/>
    <cellStyle name="Note 2 98" xfId="4848"/>
    <cellStyle name="Note 2 98 2" xfId="4849"/>
    <cellStyle name="Note 2 99" xfId="4850"/>
    <cellStyle name="Note 2 99 2" xfId="4851"/>
    <cellStyle name="Note 20" xfId="4852"/>
    <cellStyle name="Note 20 2" xfId="4853"/>
    <cellStyle name="Note 21" xfId="4854"/>
    <cellStyle name="Note 21 2" xfId="4855"/>
    <cellStyle name="Note 22" xfId="4856"/>
    <cellStyle name="Note 22 2" xfId="4857"/>
    <cellStyle name="Note 23" xfId="4858"/>
    <cellStyle name="Note 23 2" xfId="4859"/>
    <cellStyle name="Note 24" xfId="4860"/>
    <cellStyle name="Note 24 2" xfId="4861"/>
    <cellStyle name="Note 25" xfId="4862"/>
    <cellStyle name="Note 25 2" xfId="4863"/>
    <cellStyle name="Note 26" xfId="4864"/>
    <cellStyle name="Note 26 2" xfId="4865"/>
    <cellStyle name="Note 27" xfId="4866"/>
    <cellStyle name="Note 27 2" xfId="4867"/>
    <cellStyle name="Note 28" xfId="4868"/>
    <cellStyle name="Note 28 2" xfId="4869"/>
    <cellStyle name="Note 29" xfId="4870"/>
    <cellStyle name="Note 29 2" xfId="4871"/>
    <cellStyle name="Note 3" xfId="231"/>
    <cellStyle name="Note 3 10" xfId="4872"/>
    <cellStyle name="Note 3 10 10" xfId="4873"/>
    <cellStyle name="Note 3 10 10 2" xfId="4874"/>
    <cellStyle name="Note 3 10 11" xfId="4875"/>
    <cellStyle name="Note 3 10 11 2" xfId="4876"/>
    <cellStyle name="Note 3 10 12" xfId="4877"/>
    <cellStyle name="Note 3 10 12 2" xfId="4878"/>
    <cellStyle name="Note 3 10 13" xfId="4879"/>
    <cellStyle name="Note 3 10 13 2" xfId="4880"/>
    <cellStyle name="Note 3 10 14" xfId="4881"/>
    <cellStyle name="Note 3 10 14 2" xfId="4882"/>
    <cellStyle name="Note 3 10 15" xfId="4883"/>
    <cellStyle name="Note 3 10 15 2" xfId="4884"/>
    <cellStyle name="Note 3 10 16" xfId="4885"/>
    <cellStyle name="Note 3 10 16 2" xfId="4886"/>
    <cellStyle name="Note 3 10 17" xfId="4887"/>
    <cellStyle name="Note 3 10 17 2" xfId="4888"/>
    <cellStyle name="Note 3 10 18" xfId="4889"/>
    <cellStyle name="Note 3 10 18 2" xfId="4890"/>
    <cellStyle name="Note 3 10 19" xfId="4891"/>
    <cellStyle name="Note 3 10 19 2" xfId="4892"/>
    <cellStyle name="Note 3 10 2" xfId="4893"/>
    <cellStyle name="Note 3 10 2 2" xfId="4894"/>
    <cellStyle name="Note 3 10 20" xfId="4895"/>
    <cellStyle name="Note 3 10 20 2" xfId="4896"/>
    <cellStyle name="Note 3 10 21" xfId="4897"/>
    <cellStyle name="Note 3 10 21 2" xfId="4898"/>
    <cellStyle name="Note 3 10 22" xfId="4899"/>
    <cellStyle name="Note 3 10 3" xfId="4900"/>
    <cellStyle name="Note 3 10 3 2" xfId="4901"/>
    <cellStyle name="Note 3 10 4" xfId="4902"/>
    <cellStyle name="Note 3 10 4 2" xfId="4903"/>
    <cellStyle name="Note 3 10 5" xfId="4904"/>
    <cellStyle name="Note 3 10 5 2" xfId="4905"/>
    <cellStyle name="Note 3 10 6" xfId="4906"/>
    <cellStyle name="Note 3 10 6 2" xfId="4907"/>
    <cellStyle name="Note 3 10 7" xfId="4908"/>
    <cellStyle name="Note 3 10 7 2" xfId="4909"/>
    <cellStyle name="Note 3 10 8" xfId="4910"/>
    <cellStyle name="Note 3 10 8 2" xfId="4911"/>
    <cellStyle name="Note 3 10 9" xfId="4912"/>
    <cellStyle name="Note 3 10 9 2" xfId="4913"/>
    <cellStyle name="Note 3 11" xfId="4914"/>
    <cellStyle name="Note 3 11 10" xfId="4915"/>
    <cellStyle name="Note 3 11 10 2" xfId="4916"/>
    <cellStyle name="Note 3 11 11" xfId="4917"/>
    <cellStyle name="Note 3 11 11 2" xfId="4918"/>
    <cellStyle name="Note 3 11 12" xfId="4919"/>
    <cellStyle name="Note 3 11 12 2" xfId="4920"/>
    <cellStyle name="Note 3 11 13" xfId="4921"/>
    <cellStyle name="Note 3 11 13 2" xfId="4922"/>
    <cellStyle name="Note 3 11 14" xfId="4923"/>
    <cellStyle name="Note 3 11 14 2" xfId="4924"/>
    <cellStyle name="Note 3 11 15" xfId="4925"/>
    <cellStyle name="Note 3 11 15 2" xfId="4926"/>
    <cellStyle name="Note 3 11 16" xfId="4927"/>
    <cellStyle name="Note 3 11 16 2" xfId="4928"/>
    <cellStyle name="Note 3 11 17" xfId="4929"/>
    <cellStyle name="Note 3 11 17 2" xfId="4930"/>
    <cellStyle name="Note 3 11 18" xfId="4931"/>
    <cellStyle name="Note 3 11 18 2" xfId="4932"/>
    <cellStyle name="Note 3 11 19" xfId="4933"/>
    <cellStyle name="Note 3 11 19 2" xfId="4934"/>
    <cellStyle name="Note 3 11 2" xfId="4935"/>
    <cellStyle name="Note 3 11 2 2" xfId="4936"/>
    <cellStyle name="Note 3 11 20" xfId="4937"/>
    <cellStyle name="Note 3 11 20 2" xfId="4938"/>
    <cellStyle name="Note 3 11 21" xfId="4939"/>
    <cellStyle name="Note 3 11 21 2" xfId="4940"/>
    <cellStyle name="Note 3 11 22" xfId="4941"/>
    <cellStyle name="Note 3 11 3" xfId="4942"/>
    <cellStyle name="Note 3 11 3 2" xfId="4943"/>
    <cellStyle name="Note 3 11 4" xfId="4944"/>
    <cellStyle name="Note 3 11 4 2" xfId="4945"/>
    <cellStyle name="Note 3 11 5" xfId="4946"/>
    <cellStyle name="Note 3 11 5 2" xfId="4947"/>
    <cellStyle name="Note 3 11 6" xfId="4948"/>
    <cellStyle name="Note 3 11 6 2" xfId="4949"/>
    <cellStyle name="Note 3 11 7" xfId="4950"/>
    <cellStyle name="Note 3 11 7 2" xfId="4951"/>
    <cellStyle name="Note 3 11 8" xfId="4952"/>
    <cellStyle name="Note 3 11 8 2" xfId="4953"/>
    <cellStyle name="Note 3 11 9" xfId="4954"/>
    <cellStyle name="Note 3 11 9 2" xfId="4955"/>
    <cellStyle name="Note 3 12" xfId="4956"/>
    <cellStyle name="Note 3 12 10" xfId="4957"/>
    <cellStyle name="Note 3 12 10 2" xfId="4958"/>
    <cellStyle name="Note 3 12 11" xfId="4959"/>
    <cellStyle name="Note 3 12 11 2" xfId="4960"/>
    <cellStyle name="Note 3 12 12" xfId="4961"/>
    <cellStyle name="Note 3 12 12 2" xfId="4962"/>
    <cellStyle name="Note 3 12 13" xfId="4963"/>
    <cellStyle name="Note 3 12 13 2" xfId="4964"/>
    <cellStyle name="Note 3 12 14" xfId="4965"/>
    <cellStyle name="Note 3 12 14 2" xfId="4966"/>
    <cellStyle name="Note 3 12 15" xfId="4967"/>
    <cellStyle name="Note 3 12 15 2" xfId="4968"/>
    <cellStyle name="Note 3 12 16" xfId="4969"/>
    <cellStyle name="Note 3 12 16 2" xfId="4970"/>
    <cellStyle name="Note 3 12 17" xfId="4971"/>
    <cellStyle name="Note 3 12 17 2" xfId="4972"/>
    <cellStyle name="Note 3 12 18" xfId="4973"/>
    <cellStyle name="Note 3 12 18 2" xfId="4974"/>
    <cellStyle name="Note 3 12 19" xfId="4975"/>
    <cellStyle name="Note 3 12 19 2" xfId="4976"/>
    <cellStyle name="Note 3 12 2" xfId="4977"/>
    <cellStyle name="Note 3 12 2 2" xfId="4978"/>
    <cellStyle name="Note 3 12 20" xfId="4979"/>
    <cellStyle name="Note 3 12 20 2" xfId="4980"/>
    <cellStyle name="Note 3 12 21" xfId="4981"/>
    <cellStyle name="Note 3 12 21 2" xfId="4982"/>
    <cellStyle name="Note 3 12 22" xfId="4983"/>
    <cellStyle name="Note 3 12 3" xfId="4984"/>
    <cellStyle name="Note 3 12 3 2" xfId="4985"/>
    <cellStyle name="Note 3 12 4" xfId="4986"/>
    <cellStyle name="Note 3 12 4 2" xfId="4987"/>
    <cellStyle name="Note 3 12 5" xfId="4988"/>
    <cellStyle name="Note 3 12 5 2" xfId="4989"/>
    <cellStyle name="Note 3 12 6" xfId="4990"/>
    <cellStyle name="Note 3 12 6 2" xfId="4991"/>
    <cellStyle name="Note 3 12 7" xfId="4992"/>
    <cellStyle name="Note 3 12 7 2" xfId="4993"/>
    <cellStyle name="Note 3 12 8" xfId="4994"/>
    <cellStyle name="Note 3 12 8 2" xfId="4995"/>
    <cellStyle name="Note 3 12 9" xfId="4996"/>
    <cellStyle name="Note 3 12 9 2" xfId="4997"/>
    <cellStyle name="Note 3 13" xfId="4998"/>
    <cellStyle name="Note 3 13 10" xfId="4999"/>
    <cellStyle name="Note 3 13 10 2" xfId="5000"/>
    <cellStyle name="Note 3 13 11" xfId="5001"/>
    <cellStyle name="Note 3 13 11 2" xfId="5002"/>
    <cellStyle name="Note 3 13 12" xfId="5003"/>
    <cellStyle name="Note 3 13 12 2" xfId="5004"/>
    <cellStyle name="Note 3 13 13" xfId="5005"/>
    <cellStyle name="Note 3 13 13 2" xfId="5006"/>
    <cellStyle name="Note 3 13 14" xfId="5007"/>
    <cellStyle name="Note 3 13 14 2" xfId="5008"/>
    <cellStyle name="Note 3 13 15" xfId="5009"/>
    <cellStyle name="Note 3 13 15 2" xfId="5010"/>
    <cellStyle name="Note 3 13 16" xfId="5011"/>
    <cellStyle name="Note 3 13 16 2" xfId="5012"/>
    <cellStyle name="Note 3 13 17" xfId="5013"/>
    <cellStyle name="Note 3 13 17 2" xfId="5014"/>
    <cellStyle name="Note 3 13 18" xfId="5015"/>
    <cellStyle name="Note 3 13 18 2" xfId="5016"/>
    <cellStyle name="Note 3 13 19" xfId="5017"/>
    <cellStyle name="Note 3 13 19 2" xfId="5018"/>
    <cellStyle name="Note 3 13 2" xfId="5019"/>
    <cellStyle name="Note 3 13 2 2" xfId="5020"/>
    <cellStyle name="Note 3 13 20" xfId="5021"/>
    <cellStyle name="Note 3 13 20 2" xfId="5022"/>
    <cellStyle name="Note 3 13 21" xfId="5023"/>
    <cellStyle name="Note 3 13 21 2" xfId="5024"/>
    <cellStyle name="Note 3 13 22" xfId="5025"/>
    <cellStyle name="Note 3 13 3" xfId="5026"/>
    <cellStyle name="Note 3 13 3 2" xfId="5027"/>
    <cellStyle name="Note 3 13 4" xfId="5028"/>
    <cellStyle name="Note 3 13 4 2" xfId="5029"/>
    <cellStyle name="Note 3 13 5" xfId="5030"/>
    <cellStyle name="Note 3 13 5 2" xfId="5031"/>
    <cellStyle name="Note 3 13 6" xfId="5032"/>
    <cellStyle name="Note 3 13 6 2" xfId="5033"/>
    <cellStyle name="Note 3 13 7" xfId="5034"/>
    <cellStyle name="Note 3 13 7 2" xfId="5035"/>
    <cellStyle name="Note 3 13 8" xfId="5036"/>
    <cellStyle name="Note 3 13 8 2" xfId="5037"/>
    <cellStyle name="Note 3 13 9" xfId="5038"/>
    <cellStyle name="Note 3 13 9 2" xfId="5039"/>
    <cellStyle name="Note 3 14" xfId="5040"/>
    <cellStyle name="Note 3 14 10" xfId="5041"/>
    <cellStyle name="Note 3 14 10 2" xfId="5042"/>
    <cellStyle name="Note 3 14 11" xfId="5043"/>
    <cellStyle name="Note 3 14 11 2" xfId="5044"/>
    <cellStyle name="Note 3 14 12" xfId="5045"/>
    <cellStyle name="Note 3 14 12 2" xfId="5046"/>
    <cellStyle name="Note 3 14 13" xfId="5047"/>
    <cellStyle name="Note 3 14 13 2" xfId="5048"/>
    <cellStyle name="Note 3 14 14" xfId="5049"/>
    <cellStyle name="Note 3 14 14 2" xfId="5050"/>
    <cellStyle name="Note 3 14 15" xfId="5051"/>
    <cellStyle name="Note 3 14 15 2" xfId="5052"/>
    <cellStyle name="Note 3 14 16" xfId="5053"/>
    <cellStyle name="Note 3 14 16 2" xfId="5054"/>
    <cellStyle name="Note 3 14 17" xfId="5055"/>
    <cellStyle name="Note 3 14 17 2" xfId="5056"/>
    <cellStyle name="Note 3 14 18" xfId="5057"/>
    <cellStyle name="Note 3 14 18 2" xfId="5058"/>
    <cellStyle name="Note 3 14 19" xfId="5059"/>
    <cellStyle name="Note 3 14 19 2" xfId="5060"/>
    <cellStyle name="Note 3 14 2" xfId="5061"/>
    <cellStyle name="Note 3 14 2 2" xfId="5062"/>
    <cellStyle name="Note 3 14 20" xfId="5063"/>
    <cellStyle name="Note 3 14 20 2" xfId="5064"/>
    <cellStyle name="Note 3 14 21" xfId="5065"/>
    <cellStyle name="Note 3 14 21 2" xfId="5066"/>
    <cellStyle name="Note 3 14 22" xfId="5067"/>
    <cellStyle name="Note 3 14 3" xfId="5068"/>
    <cellStyle name="Note 3 14 3 2" xfId="5069"/>
    <cellStyle name="Note 3 14 4" xfId="5070"/>
    <cellStyle name="Note 3 14 4 2" xfId="5071"/>
    <cellStyle name="Note 3 14 5" xfId="5072"/>
    <cellStyle name="Note 3 14 5 2" xfId="5073"/>
    <cellStyle name="Note 3 14 6" xfId="5074"/>
    <cellStyle name="Note 3 14 6 2" xfId="5075"/>
    <cellStyle name="Note 3 14 7" xfId="5076"/>
    <cellStyle name="Note 3 14 7 2" xfId="5077"/>
    <cellStyle name="Note 3 14 8" xfId="5078"/>
    <cellStyle name="Note 3 14 8 2" xfId="5079"/>
    <cellStyle name="Note 3 14 9" xfId="5080"/>
    <cellStyle name="Note 3 14 9 2" xfId="5081"/>
    <cellStyle name="Note 3 15" xfId="5082"/>
    <cellStyle name="Note 3 15 10" xfId="5083"/>
    <cellStyle name="Note 3 15 10 2" xfId="5084"/>
    <cellStyle name="Note 3 15 11" xfId="5085"/>
    <cellStyle name="Note 3 15 11 2" xfId="5086"/>
    <cellStyle name="Note 3 15 12" xfId="5087"/>
    <cellStyle name="Note 3 15 12 2" xfId="5088"/>
    <cellStyle name="Note 3 15 13" xfId="5089"/>
    <cellStyle name="Note 3 15 13 2" xfId="5090"/>
    <cellStyle name="Note 3 15 14" xfId="5091"/>
    <cellStyle name="Note 3 15 14 2" xfId="5092"/>
    <cellStyle name="Note 3 15 15" xfId="5093"/>
    <cellStyle name="Note 3 15 15 2" xfId="5094"/>
    <cellStyle name="Note 3 15 16" xfId="5095"/>
    <cellStyle name="Note 3 15 16 2" xfId="5096"/>
    <cellStyle name="Note 3 15 17" xfId="5097"/>
    <cellStyle name="Note 3 15 17 2" xfId="5098"/>
    <cellStyle name="Note 3 15 18" xfId="5099"/>
    <cellStyle name="Note 3 15 18 2" xfId="5100"/>
    <cellStyle name="Note 3 15 19" xfId="5101"/>
    <cellStyle name="Note 3 15 19 2" xfId="5102"/>
    <cellStyle name="Note 3 15 2" xfId="5103"/>
    <cellStyle name="Note 3 15 2 2" xfId="5104"/>
    <cellStyle name="Note 3 15 20" xfId="5105"/>
    <cellStyle name="Note 3 15 20 2" xfId="5106"/>
    <cellStyle name="Note 3 15 21" xfId="5107"/>
    <cellStyle name="Note 3 15 21 2" xfId="5108"/>
    <cellStyle name="Note 3 15 22" xfId="5109"/>
    <cellStyle name="Note 3 15 3" xfId="5110"/>
    <cellStyle name="Note 3 15 3 2" xfId="5111"/>
    <cellStyle name="Note 3 15 4" xfId="5112"/>
    <cellStyle name="Note 3 15 4 2" xfId="5113"/>
    <cellStyle name="Note 3 15 5" xfId="5114"/>
    <cellStyle name="Note 3 15 5 2" xfId="5115"/>
    <cellStyle name="Note 3 15 6" xfId="5116"/>
    <cellStyle name="Note 3 15 6 2" xfId="5117"/>
    <cellStyle name="Note 3 15 7" xfId="5118"/>
    <cellStyle name="Note 3 15 7 2" xfId="5119"/>
    <cellStyle name="Note 3 15 8" xfId="5120"/>
    <cellStyle name="Note 3 15 8 2" xfId="5121"/>
    <cellStyle name="Note 3 15 9" xfId="5122"/>
    <cellStyle name="Note 3 15 9 2" xfId="5123"/>
    <cellStyle name="Note 3 16" xfId="5124"/>
    <cellStyle name="Note 3 16 10" xfId="5125"/>
    <cellStyle name="Note 3 16 10 2" xfId="5126"/>
    <cellStyle name="Note 3 16 11" xfId="5127"/>
    <cellStyle name="Note 3 16 11 2" xfId="5128"/>
    <cellStyle name="Note 3 16 12" xfId="5129"/>
    <cellStyle name="Note 3 16 12 2" xfId="5130"/>
    <cellStyle name="Note 3 16 13" xfId="5131"/>
    <cellStyle name="Note 3 16 13 2" xfId="5132"/>
    <cellStyle name="Note 3 16 14" xfId="5133"/>
    <cellStyle name="Note 3 16 14 2" xfId="5134"/>
    <cellStyle name="Note 3 16 15" xfId="5135"/>
    <cellStyle name="Note 3 16 15 2" xfId="5136"/>
    <cellStyle name="Note 3 16 16" xfId="5137"/>
    <cellStyle name="Note 3 16 16 2" xfId="5138"/>
    <cellStyle name="Note 3 16 17" xfId="5139"/>
    <cellStyle name="Note 3 16 17 2" xfId="5140"/>
    <cellStyle name="Note 3 16 18" xfId="5141"/>
    <cellStyle name="Note 3 16 18 2" xfId="5142"/>
    <cellStyle name="Note 3 16 19" xfId="5143"/>
    <cellStyle name="Note 3 16 19 2" xfId="5144"/>
    <cellStyle name="Note 3 16 2" xfId="5145"/>
    <cellStyle name="Note 3 16 2 2" xfId="5146"/>
    <cellStyle name="Note 3 16 20" xfId="5147"/>
    <cellStyle name="Note 3 16 20 2" xfId="5148"/>
    <cellStyle name="Note 3 16 21" xfId="5149"/>
    <cellStyle name="Note 3 16 21 2" xfId="5150"/>
    <cellStyle name="Note 3 16 22" xfId="5151"/>
    <cellStyle name="Note 3 16 3" xfId="5152"/>
    <cellStyle name="Note 3 16 3 2" xfId="5153"/>
    <cellStyle name="Note 3 16 4" xfId="5154"/>
    <cellStyle name="Note 3 16 4 2" xfId="5155"/>
    <cellStyle name="Note 3 16 5" xfId="5156"/>
    <cellStyle name="Note 3 16 5 2" xfId="5157"/>
    <cellStyle name="Note 3 16 6" xfId="5158"/>
    <cellStyle name="Note 3 16 6 2" xfId="5159"/>
    <cellStyle name="Note 3 16 7" xfId="5160"/>
    <cellStyle name="Note 3 16 7 2" xfId="5161"/>
    <cellStyle name="Note 3 16 8" xfId="5162"/>
    <cellStyle name="Note 3 16 8 2" xfId="5163"/>
    <cellStyle name="Note 3 16 9" xfId="5164"/>
    <cellStyle name="Note 3 16 9 2" xfId="5165"/>
    <cellStyle name="Note 3 17" xfId="5166"/>
    <cellStyle name="Note 3 17 2" xfId="5167"/>
    <cellStyle name="Note 3 18" xfId="5168"/>
    <cellStyle name="Note 3 18 2" xfId="5169"/>
    <cellStyle name="Note 3 19" xfId="5170"/>
    <cellStyle name="Note 3 19 2" xfId="5171"/>
    <cellStyle name="Note 3 2" xfId="232"/>
    <cellStyle name="Note 3 2 10" xfId="5172"/>
    <cellStyle name="Note 3 2 10 2" xfId="5173"/>
    <cellStyle name="Note 3 2 11" xfId="5174"/>
    <cellStyle name="Note 3 2 11 2" xfId="5175"/>
    <cellStyle name="Note 3 2 12" xfId="5176"/>
    <cellStyle name="Note 3 2 12 2" xfId="5177"/>
    <cellStyle name="Note 3 2 13" xfId="5178"/>
    <cellStyle name="Note 3 2 13 2" xfId="5179"/>
    <cellStyle name="Note 3 2 14" xfId="5180"/>
    <cellStyle name="Note 3 2 14 2" xfId="5181"/>
    <cellStyle name="Note 3 2 15" xfId="5182"/>
    <cellStyle name="Note 3 2 15 2" xfId="5183"/>
    <cellStyle name="Note 3 2 16" xfId="5184"/>
    <cellStyle name="Note 3 2 16 2" xfId="5185"/>
    <cellStyle name="Note 3 2 17" xfId="5186"/>
    <cellStyle name="Note 3 2 17 2" xfId="5187"/>
    <cellStyle name="Note 3 2 18" xfId="5188"/>
    <cellStyle name="Note 3 2 18 2" xfId="5189"/>
    <cellStyle name="Note 3 2 19" xfId="5190"/>
    <cellStyle name="Note 3 2 19 2" xfId="5191"/>
    <cellStyle name="Note 3 2 2" xfId="233"/>
    <cellStyle name="Note 3 2 2 2" xfId="234"/>
    <cellStyle name="Note 3 2 2 3" xfId="5192"/>
    <cellStyle name="Note 3 2 2 3 2" xfId="5193"/>
    <cellStyle name="Note 3 2 2 4" xfId="5194"/>
    <cellStyle name="Note 3 2 2 4 2" xfId="5195"/>
    <cellStyle name="Note 3 2 20" xfId="5196"/>
    <cellStyle name="Note 3 2 20 2" xfId="5197"/>
    <cellStyle name="Note 3 2 21" xfId="5198"/>
    <cellStyle name="Note 3 2 21 2" xfId="5199"/>
    <cellStyle name="Note 3 2 22" xfId="5200"/>
    <cellStyle name="Note 3 2 3" xfId="235"/>
    <cellStyle name="Note 3 2 3 2" xfId="5201"/>
    <cellStyle name="Note 3 2 4" xfId="5202"/>
    <cellStyle name="Note 3 2 4 2" xfId="5203"/>
    <cellStyle name="Note 3 2 5" xfId="5204"/>
    <cellStyle name="Note 3 2 5 2" xfId="5205"/>
    <cellStyle name="Note 3 2 6" xfId="5206"/>
    <cellStyle name="Note 3 2 6 2" xfId="5207"/>
    <cellStyle name="Note 3 2 7" xfId="5208"/>
    <cellStyle name="Note 3 2 7 2" xfId="5209"/>
    <cellStyle name="Note 3 2 8" xfId="5210"/>
    <cellStyle name="Note 3 2 8 2" xfId="5211"/>
    <cellStyle name="Note 3 2 9" xfId="5212"/>
    <cellStyle name="Note 3 2 9 2" xfId="5213"/>
    <cellStyle name="Note 3 20" xfId="5214"/>
    <cellStyle name="Note 3 20 2" xfId="5215"/>
    <cellStyle name="Note 3 21" xfId="5216"/>
    <cellStyle name="Note 3 21 2" xfId="5217"/>
    <cellStyle name="Note 3 22" xfId="5218"/>
    <cellStyle name="Note 3 22 2" xfId="5219"/>
    <cellStyle name="Note 3 23" xfId="5220"/>
    <cellStyle name="Note 3 23 2" xfId="5221"/>
    <cellStyle name="Note 3 24" xfId="5222"/>
    <cellStyle name="Note 3 24 2" xfId="5223"/>
    <cellStyle name="Note 3 25" xfId="5224"/>
    <cellStyle name="Note 3 25 2" xfId="5225"/>
    <cellStyle name="Note 3 26" xfId="5226"/>
    <cellStyle name="Note 3 26 2" xfId="5227"/>
    <cellStyle name="Note 3 27" xfId="5228"/>
    <cellStyle name="Note 3 27 2" xfId="5229"/>
    <cellStyle name="Note 3 28" xfId="5230"/>
    <cellStyle name="Note 3 28 2" xfId="5231"/>
    <cellStyle name="Note 3 29" xfId="5232"/>
    <cellStyle name="Note 3 29 2" xfId="5233"/>
    <cellStyle name="Note 3 3" xfId="236"/>
    <cellStyle name="Note 3 3 10" xfId="5234"/>
    <cellStyle name="Note 3 3 10 2" xfId="5235"/>
    <cellStyle name="Note 3 3 11" xfId="5236"/>
    <cellStyle name="Note 3 3 11 2" xfId="5237"/>
    <cellStyle name="Note 3 3 12" xfId="5238"/>
    <cellStyle name="Note 3 3 12 2" xfId="5239"/>
    <cellStyle name="Note 3 3 13" xfId="5240"/>
    <cellStyle name="Note 3 3 13 2" xfId="5241"/>
    <cellStyle name="Note 3 3 14" xfId="5242"/>
    <cellStyle name="Note 3 3 14 2" xfId="5243"/>
    <cellStyle name="Note 3 3 15" xfId="5244"/>
    <cellStyle name="Note 3 3 15 2" xfId="5245"/>
    <cellStyle name="Note 3 3 16" xfId="5246"/>
    <cellStyle name="Note 3 3 16 2" xfId="5247"/>
    <cellStyle name="Note 3 3 17" xfId="5248"/>
    <cellStyle name="Note 3 3 17 2" xfId="5249"/>
    <cellStyle name="Note 3 3 18" xfId="5250"/>
    <cellStyle name="Note 3 3 18 2" xfId="5251"/>
    <cellStyle name="Note 3 3 19" xfId="5252"/>
    <cellStyle name="Note 3 3 19 2" xfId="5253"/>
    <cellStyle name="Note 3 3 2" xfId="237"/>
    <cellStyle name="Note 3 3 2 2" xfId="238"/>
    <cellStyle name="Note 3 3 20" xfId="5254"/>
    <cellStyle name="Note 3 3 20 2" xfId="5255"/>
    <cellStyle name="Note 3 3 21" xfId="5256"/>
    <cellStyle name="Note 3 3 21 2" xfId="5257"/>
    <cellStyle name="Note 3 3 22" xfId="5258"/>
    <cellStyle name="Note 3 3 3" xfId="239"/>
    <cellStyle name="Note 3 3 3 2" xfId="5259"/>
    <cellStyle name="Note 3 3 4" xfId="5260"/>
    <cellStyle name="Note 3 3 4 2" xfId="5261"/>
    <cellStyle name="Note 3 3 5" xfId="5262"/>
    <cellStyle name="Note 3 3 5 2" xfId="5263"/>
    <cellStyle name="Note 3 3 6" xfId="5264"/>
    <cellStyle name="Note 3 3 6 2" xfId="5265"/>
    <cellStyle name="Note 3 3 7" xfId="5266"/>
    <cellStyle name="Note 3 3 7 2" xfId="5267"/>
    <cellStyle name="Note 3 3 8" xfId="5268"/>
    <cellStyle name="Note 3 3 8 2" xfId="5269"/>
    <cellStyle name="Note 3 3 9" xfId="5270"/>
    <cellStyle name="Note 3 3 9 2" xfId="5271"/>
    <cellStyle name="Note 3 30" xfId="5272"/>
    <cellStyle name="Note 3 30 2" xfId="5273"/>
    <cellStyle name="Note 3 31" xfId="5274"/>
    <cellStyle name="Note 3 31 2" xfId="5275"/>
    <cellStyle name="Note 3 32" xfId="5276"/>
    <cellStyle name="Note 3 32 2" xfId="5277"/>
    <cellStyle name="Note 3 33" xfId="5278"/>
    <cellStyle name="Note 3 33 2" xfId="5279"/>
    <cellStyle name="Note 3 34" xfId="5280"/>
    <cellStyle name="Note 3 34 2" xfId="5281"/>
    <cellStyle name="Note 3 35" xfId="5282"/>
    <cellStyle name="Note 3 35 2" xfId="5283"/>
    <cellStyle name="Note 3 36" xfId="5284"/>
    <cellStyle name="Note 3 36 2" xfId="5285"/>
    <cellStyle name="Note 3 37" xfId="5286"/>
    <cellStyle name="Note 3 37 2" xfId="5287"/>
    <cellStyle name="Note 3 38" xfId="5288"/>
    <cellStyle name="Note 3 38 2" xfId="5289"/>
    <cellStyle name="Note 3 39" xfId="5290"/>
    <cellStyle name="Note 3 39 2" xfId="5291"/>
    <cellStyle name="Note 3 4" xfId="240"/>
    <cellStyle name="Note 3 4 10" xfId="5292"/>
    <cellStyle name="Note 3 4 10 2" xfId="5293"/>
    <cellStyle name="Note 3 4 11" xfId="5294"/>
    <cellStyle name="Note 3 4 11 2" xfId="5295"/>
    <cellStyle name="Note 3 4 12" xfId="5296"/>
    <cellStyle name="Note 3 4 12 2" xfId="5297"/>
    <cellStyle name="Note 3 4 13" xfId="5298"/>
    <cellStyle name="Note 3 4 13 2" xfId="5299"/>
    <cellStyle name="Note 3 4 14" xfId="5300"/>
    <cellStyle name="Note 3 4 14 2" xfId="5301"/>
    <cellStyle name="Note 3 4 15" xfId="5302"/>
    <cellStyle name="Note 3 4 15 2" xfId="5303"/>
    <cellStyle name="Note 3 4 16" xfId="5304"/>
    <cellStyle name="Note 3 4 16 2" xfId="5305"/>
    <cellStyle name="Note 3 4 17" xfId="5306"/>
    <cellStyle name="Note 3 4 17 2" xfId="5307"/>
    <cellStyle name="Note 3 4 18" xfId="5308"/>
    <cellStyle name="Note 3 4 18 2" xfId="5309"/>
    <cellStyle name="Note 3 4 19" xfId="5310"/>
    <cellStyle name="Note 3 4 19 2" xfId="5311"/>
    <cellStyle name="Note 3 4 2" xfId="241"/>
    <cellStyle name="Note 3 4 2 2" xfId="5312"/>
    <cellStyle name="Note 3 4 20" xfId="5313"/>
    <cellStyle name="Note 3 4 20 2" xfId="5314"/>
    <cellStyle name="Note 3 4 21" xfId="5315"/>
    <cellStyle name="Note 3 4 21 2" xfId="5316"/>
    <cellStyle name="Note 3 4 22" xfId="5317"/>
    <cellStyle name="Note 3 4 3" xfId="5318"/>
    <cellStyle name="Note 3 4 3 2" xfId="5319"/>
    <cellStyle name="Note 3 4 4" xfId="5320"/>
    <cellStyle name="Note 3 4 4 2" xfId="5321"/>
    <cellStyle name="Note 3 4 5" xfId="5322"/>
    <cellStyle name="Note 3 4 5 2" xfId="5323"/>
    <cellStyle name="Note 3 4 6" xfId="5324"/>
    <cellStyle name="Note 3 4 6 2" xfId="5325"/>
    <cellStyle name="Note 3 4 7" xfId="5326"/>
    <cellStyle name="Note 3 4 7 2" xfId="5327"/>
    <cellStyle name="Note 3 4 8" xfId="5328"/>
    <cellStyle name="Note 3 4 8 2" xfId="5329"/>
    <cellStyle name="Note 3 4 9" xfId="5330"/>
    <cellStyle name="Note 3 4 9 2" xfId="5331"/>
    <cellStyle name="Note 3 40" xfId="5332"/>
    <cellStyle name="Note 3 40 2" xfId="5333"/>
    <cellStyle name="Note 3 41" xfId="5334"/>
    <cellStyle name="Note 3 41 2" xfId="5335"/>
    <cellStyle name="Note 3 42" xfId="5336"/>
    <cellStyle name="Note 3 42 2" xfId="5337"/>
    <cellStyle name="Note 3 43" xfId="5338"/>
    <cellStyle name="Note 3 43 2" xfId="5339"/>
    <cellStyle name="Note 3 44" xfId="5340"/>
    <cellStyle name="Note 3 44 2" xfId="5341"/>
    <cellStyle name="Note 3 45" xfId="5342"/>
    <cellStyle name="Note 3 45 2" xfId="5343"/>
    <cellStyle name="Note 3 46" xfId="5344"/>
    <cellStyle name="Note 3 46 2" xfId="5345"/>
    <cellStyle name="Note 3 47" xfId="5346"/>
    <cellStyle name="Note 3 47 2" xfId="5347"/>
    <cellStyle name="Note 3 48" xfId="5348"/>
    <cellStyle name="Note 3 48 2" xfId="5349"/>
    <cellStyle name="Note 3 49" xfId="5350"/>
    <cellStyle name="Note 3 49 2" xfId="5351"/>
    <cellStyle name="Note 3 5" xfId="242"/>
    <cellStyle name="Note 3 5 10" xfId="5352"/>
    <cellStyle name="Note 3 5 10 2" xfId="5353"/>
    <cellStyle name="Note 3 5 11" xfId="5354"/>
    <cellStyle name="Note 3 5 11 2" xfId="5355"/>
    <cellStyle name="Note 3 5 12" xfId="5356"/>
    <cellStyle name="Note 3 5 12 2" xfId="5357"/>
    <cellStyle name="Note 3 5 13" xfId="5358"/>
    <cellStyle name="Note 3 5 13 2" xfId="5359"/>
    <cellStyle name="Note 3 5 14" xfId="5360"/>
    <cellStyle name="Note 3 5 14 2" xfId="5361"/>
    <cellStyle name="Note 3 5 15" xfId="5362"/>
    <cellStyle name="Note 3 5 15 2" xfId="5363"/>
    <cellStyle name="Note 3 5 16" xfId="5364"/>
    <cellStyle name="Note 3 5 16 2" xfId="5365"/>
    <cellStyle name="Note 3 5 17" xfId="5366"/>
    <cellStyle name="Note 3 5 17 2" xfId="5367"/>
    <cellStyle name="Note 3 5 18" xfId="5368"/>
    <cellStyle name="Note 3 5 18 2" xfId="5369"/>
    <cellStyle name="Note 3 5 19" xfId="5370"/>
    <cellStyle name="Note 3 5 19 2" xfId="5371"/>
    <cellStyle name="Note 3 5 2" xfId="5372"/>
    <cellStyle name="Note 3 5 2 2" xfId="5373"/>
    <cellStyle name="Note 3 5 20" xfId="5374"/>
    <cellStyle name="Note 3 5 20 2" xfId="5375"/>
    <cellStyle name="Note 3 5 21" xfId="5376"/>
    <cellStyle name="Note 3 5 21 2" xfId="5377"/>
    <cellStyle name="Note 3 5 22" xfId="5378"/>
    <cellStyle name="Note 3 5 3" xfId="5379"/>
    <cellStyle name="Note 3 5 3 2" xfId="5380"/>
    <cellStyle name="Note 3 5 4" xfId="5381"/>
    <cellStyle name="Note 3 5 4 2" xfId="5382"/>
    <cellStyle name="Note 3 5 5" xfId="5383"/>
    <cellStyle name="Note 3 5 5 2" xfId="5384"/>
    <cellStyle name="Note 3 5 6" xfId="5385"/>
    <cellStyle name="Note 3 5 6 2" xfId="5386"/>
    <cellStyle name="Note 3 5 7" xfId="5387"/>
    <cellStyle name="Note 3 5 7 2" xfId="5388"/>
    <cellStyle name="Note 3 5 8" xfId="5389"/>
    <cellStyle name="Note 3 5 8 2" xfId="5390"/>
    <cellStyle name="Note 3 5 9" xfId="5391"/>
    <cellStyle name="Note 3 5 9 2" xfId="5392"/>
    <cellStyle name="Note 3 50" xfId="5393"/>
    <cellStyle name="Note 3 50 2" xfId="5394"/>
    <cellStyle name="Note 3 51" xfId="5395"/>
    <cellStyle name="Note 3 51 2" xfId="5396"/>
    <cellStyle name="Note 3 52" xfId="5397"/>
    <cellStyle name="Note 3 52 2" xfId="5398"/>
    <cellStyle name="Note 3 53" xfId="5399"/>
    <cellStyle name="Note 3 53 2" xfId="5400"/>
    <cellStyle name="Note 3 54" xfId="5401"/>
    <cellStyle name="Note 3 54 2" xfId="5402"/>
    <cellStyle name="Note 3 54 3" xfId="5403"/>
    <cellStyle name="Note 3 54 3 2" xfId="5404"/>
    <cellStyle name="Note 3 54 4" xfId="5405"/>
    <cellStyle name="Note 3 54 4 2" xfId="5406"/>
    <cellStyle name="Note 3 54 5" xfId="5407"/>
    <cellStyle name="Note 3 55" xfId="5408"/>
    <cellStyle name="Note 3 55 2" xfId="5409"/>
    <cellStyle name="Note 3 56" xfId="5410"/>
    <cellStyle name="Note 3 56 2" xfId="5411"/>
    <cellStyle name="Note 3 57" xfId="5412"/>
    <cellStyle name="Note 3 57 2" xfId="5413"/>
    <cellStyle name="Note 3 58" xfId="5414"/>
    <cellStyle name="Note 3 58 2" xfId="5415"/>
    <cellStyle name="Note 3 59" xfId="5416"/>
    <cellStyle name="Note 3 59 2" xfId="5417"/>
    <cellStyle name="Note 3 6" xfId="5418"/>
    <cellStyle name="Note 3 6 10" xfId="5419"/>
    <cellStyle name="Note 3 6 10 2" xfId="5420"/>
    <cellStyle name="Note 3 6 11" xfId="5421"/>
    <cellStyle name="Note 3 6 11 2" xfId="5422"/>
    <cellStyle name="Note 3 6 12" xfId="5423"/>
    <cellStyle name="Note 3 6 12 2" xfId="5424"/>
    <cellStyle name="Note 3 6 13" xfId="5425"/>
    <cellStyle name="Note 3 6 13 2" xfId="5426"/>
    <cellStyle name="Note 3 6 14" xfId="5427"/>
    <cellStyle name="Note 3 6 14 2" xfId="5428"/>
    <cellStyle name="Note 3 6 15" xfId="5429"/>
    <cellStyle name="Note 3 6 15 2" xfId="5430"/>
    <cellStyle name="Note 3 6 16" xfId="5431"/>
    <cellStyle name="Note 3 6 16 2" xfId="5432"/>
    <cellStyle name="Note 3 6 17" xfId="5433"/>
    <cellStyle name="Note 3 6 17 2" xfId="5434"/>
    <cellStyle name="Note 3 6 18" xfId="5435"/>
    <cellStyle name="Note 3 6 18 2" xfId="5436"/>
    <cellStyle name="Note 3 6 19" xfId="5437"/>
    <cellStyle name="Note 3 6 19 2" xfId="5438"/>
    <cellStyle name="Note 3 6 2" xfId="5439"/>
    <cellStyle name="Note 3 6 2 2" xfId="5440"/>
    <cellStyle name="Note 3 6 20" xfId="5441"/>
    <cellStyle name="Note 3 6 20 2" xfId="5442"/>
    <cellStyle name="Note 3 6 21" xfId="5443"/>
    <cellStyle name="Note 3 6 21 2" xfId="5444"/>
    <cellStyle name="Note 3 6 22" xfId="5445"/>
    <cellStyle name="Note 3 6 3" xfId="5446"/>
    <cellStyle name="Note 3 6 3 2" xfId="5447"/>
    <cellStyle name="Note 3 6 4" xfId="5448"/>
    <cellStyle name="Note 3 6 4 2" xfId="5449"/>
    <cellStyle name="Note 3 6 5" xfId="5450"/>
    <cellStyle name="Note 3 6 5 2" xfId="5451"/>
    <cellStyle name="Note 3 6 6" xfId="5452"/>
    <cellStyle name="Note 3 6 6 2" xfId="5453"/>
    <cellStyle name="Note 3 6 7" xfId="5454"/>
    <cellStyle name="Note 3 6 7 2" xfId="5455"/>
    <cellStyle name="Note 3 6 8" xfId="5456"/>
    <cellStyle name="Note 3 6 8 2" xfId="5457"/>
    <cellStyle name="Note 3 6 9" xfId="5458"/>
    <cellStyle name="Note 3 6 9 2" xfId="5459"/>
    <cellStyle name="Note 3 60" xfId="5460"/>
    <cellStyle name="Note 3 60 2" xfId="5461"/>
    <cellStyle name="Note 3 61" xfId="5462"/>
    <cellStyle name="Note 3 61 2" xfId="5463"/>
    <cellStyle name="Note 3 62" xfId="5464"/>
    <cellStyle name="Note 3 62 2" xfId="5465"/>
    <cellStyle name="Note 3 63" xfId="5466"/>
    <cellStyle name="Note 3 63 2" xfId="5467"/>
    <cellStyle name="Note 3 64" xfId="5468"/>
    <cellStyle name="Note 3 64 2" xfId="5469"/>
    <cellStyle name="Note 3 65" xfId="5470"/>
    <cellStyle name="Note 3 65 2" xfId="5471"/>
    <cellStyle name="Note 3 66" xfId="5472"/>
    <cellStyle name="Note 3 66 2" xfId="5473"/>
    <cellStyle name="Note 3 67" xfId="5474"/>
    <cellStyle name="Note 3 67 2" xfId="5475"/>
    <cellStyle name="Note 3 68" xfId="5476"/>
    <cellStyle name="Note 3 68 2" xfId="5477"/>
    <cellStyle name="Note 3 69" xfId="5478"/>
    <cellStyle name="Note 3 69 2" xfId="5479"/>
    <cellStyle name="Note 3 7" xfId="5480"/>
    <cellStyle name="Note 3 7 10" xfId="5481"/>
    <cellStyle name="Note 3 7 10 2" xfId="5482"/>
    <cellStyle name="Note 3 7 11" xfId="5483"/>
    <cellStyle name="Note 3 7 11 2" xfId="5484"/>
    <cellStyle name="Note 3 7 12" xfId="5485"/>
    <cellStyle name="Note 3 7 12 2" xfId="5486"/>
    <cellStyle name="Note 3 7 13" xfId="5487"/>
    <cellStyle name="Note 3 7 13 2" xfId="5488"/>
    <cellStyle name="Note 3 7 14" xfId="5489"/>
    <cellStyle name="Note 3 7 14 2" xfId="5490"/>
    <cellStyle name="Note 3 7 15" xfId="5491"/>
    <cellStyle name="Note 3 7 15 2" xfId="5492"/>
    <cellStyle name="Note 3 7 16" xfId="5493"/>
    <cellStyle name="Note 3 7 16 2" xfId="5494"/>
    <cellStyle name="Note 3 7 17" xfId="5495"/>
    <cellStyle name="Note 3 7 17 2" xfId="5496"/>
    <cellStyle name="Note 3 7 18" xfId="5497"/>
    <cellStyle name="Note 3 7 18 2" xfId="5498"/>
    <cellStyle name="Note 3 7 19" xfId="5499"/>
    <cellStyle name="Note 3 7 19 2" xfId="5500"/>
    <cellStyle name="Note 3 7 2" xfId="5501"/>
    <cellStyle name="Note 3 7 2 2" xfId="5502"/>
    <cellStyle name="Note 3 7 20" xfId="5503"/>
    <cellStyle name="Note 3 7 20 2" xfId="5504"/>
    <cellStyle name="Note 3 7 21" xfId="5505"/>
    <cellStyle name="Note 3 7 21 2" xfId="5506"/>
    <cellStyle name="Note 3 7 22" xfId="5507"/>
    <cellStyle name="Note 3 7 3" xfId="5508"/>
    <cellStyle name="Note 3 7 3 2" xfId="5509"/>
    <cellStyle name="Note 3 7 4" xfId="5510"/>
    <cellStyle name="Note 3 7 4 2" xfId="5511"/>
    <cellStyle name="Note 3 7 5" xfId="5512"/>
    <cellStyle name="Note 3 7 5 2" xfId="5513"/>
    <cellStyle name="Note 3 7 6" xfId="5514"/>
    <cellStyle name="Note 3 7 6 2" xfId="5515"/>
    <cellStyle name="Note 3 7 7" xfId="5516"/>
    <cellStyle name="Note 3 7 7 2" xfId="5517"/>
    <cellStyle name="Note 3 7 8" xfId="5518"/>
    <cellStyle name="Note 3 7 8 2" xfId="5519"/>
    <cellStyle name="Note 3 7 9" xfId="5520"/>
    <cellStyle name="Note 3 7 9 2" xfId="5521"/>
    <cellStyle name="Note 3 70" xfId="5522"/>
    <cellStyle name="Note 3 70 2" xfId="5523"/>
    <cellStyle name="Note 3 71" xfId="5524"/>
    <cellStyle name="Note 3 71 2" xfId="5525"/>
    <cellStyle name="Note 3 72" xfId="5526"/>
    <cellStyle name="Note 3 72 2" xfId="5527"/>
    <cellStyle name="Note 3 73" xfId="5528"/>
    <cellStyle name="Note 3 73 2" xfId="5529"/>
    <cellStyle name="Note 3 74" xfId="5530"/>
    <cellStyle name="Note 3 74 2" xfId="5531"/>
    <cellStyle name="Note 3 75" xfId="5532"/>
    <cellStyle name="Note 3 75 2" xfId="5533"/>
    <cellStyle name="Note 3 76" xfId="5534"/>
    <cellStyle name="Note 3 76 2" xfId="5535"/>
    <cellStyle name="Note 3 77" xfId="5536"/>
    <cellStyle name="Note 3 77 2" xfId="5537"/>
    <cellStyle name="Note 3 78" xfId="5538"/>
    <cellStyle name="Note 3 78 2" xfId="5539"/>
    <cellStyle name="Note 3 79" xfId="5540"/>
    <cellStyle name="Note 3 79 2" xfId="5541"/>
    <cellStyle name="Note 3 8" xfId="5542"/>
    <cellStyle name="Note 3 8 10" xfId="5543"/>
    <cellStyle name="Note 3 8 10 2" xfId="5544"/>
    <cellStyle name="Note 3 8 11" xfId="5545"/>
    <cellStyle name="Note 3 8 11 2" xfId="5546"/>
    <cellStyle name="Note 3 8 12" xfId="5547"/>
    <cellStyle name="Note 3 8 12 2" xfId="5548"/>
    <cellStyle name="Note 3 8 13" xfId="5549"/>
    <cellStyle name="Note 3 8 13 2" xfId="5550"/>
    <cellStyle name="Note 3 8 14" xfId="5551"/>
    <cellStyle name="Note 3 8 14 2" xfId="5552"/>
    <cellStyle name="Note 3 8 15" xfId="5553"/>
    <cellStyle name="Note 3 8 15 2" xfId="5554"/>
    <cellStyle name="Note 3 8 16" xfId="5555"/>
    <cellStyle name="Note 3 8 16 2" xfId="5556"/>
    <cellStyle name="Note 3 8 17" xfId="5557"/>
    <cellStyle name="Note 3 8 17 2" xfId="5558"/>
    <cellStyle name="Note 3 8 18" xfId="5559"/>
    <cellStyle name="Note 3 8 18 2" xfId="5560"/>
    <cellStyle name="Note 3 8 19" xfId="5561"/>
    <cellStyle name="Note 3 8 19 2" xfId="5562"/>
    <cellStyle name="Note 3 8 2" xfId="5563"/>
    <cellStyle name="Note 3 8 2 2" xfId="5564"/>
    <cellStyle name="Note 3 8 20" xfId="5565"/>
    <cellStyle name="Note 3 8 20 2" xfId="5566"/>
    <cellStyle name="Note 3 8 21" xfId="5567"/>
    <cellStyle name="Note 3 8 21 2" xfId="5568"/>
    <cellStyle name="Note 3 8 22" xfId="5569"/>
    <cellStyle name="Note 3 8 3" xfId="5570"/>
    <cellStyle name="Note 3 8 3 2" xfId="5571"/>
    <cellStyle name="Note 3 8 4" xfId="5572"/>
    <cellStyle name="Note 3 8 4 2" xfId="5573"/>
    <cellStyle name="Note 3 8 5" xfId="5574"/>
    <cellStyle name="Note 3 8 5 2" xfId="5575"/>
    <cellStyle name="Note 3 8 6" xfId="5576"/>
    <cellStyle name="Note 3 8 6 2" xfId="5577"/>
    <cellStyle name="Note 3 8 7" xfId="5578"/>
    <cellStyle name="Note 3 8 7 2" xfId="5579"/>
    <cellStyle name="Note 3 8 8" xfId="5580"/>
    <cellStyle name="Note 3 8 8 2" xfId="5581"/>
    <cellStyle name="Note 3 8 9" xfId="5582"/>
    <cellStyle name="Note 3 8 9 2" xfId="5583"/>
    <cellStyle name="Note 3 80" xfId="5584"/>
    <cellStyle name="Note 3 80 2" xfId="5585"/>
    <cellStyle name="Note 3 81" xfId="5586"/>
    <cellStyle name="Note 3 81 2" xfId="5587"/>
    <cellStyle name="Note 3 82" xfId="5588"/>
    <cellStyle name="Note 3 82 2" xfId="5589"/>
    <cellStyle name="Note 3 83" xfId="5590"/>
    <cellStyle name="Note 3 83 2" xfId="5591"/>
    <cellStyle name="Note 3 84" xfId="5592"/>
    <cellStyle name="Note 3 9" xfId="5593"/>
    <cellStyle name="Note 3 9 10" xfId="5594"/>
    <cellStyle name="Note 3 9 10 2" xfId="5595"/>
    <cellStyle name="Note 3 9 11" xfId="5596"/>
    <cellStyle name="Note 3 9 11 2" xfId="5597"/>
    <cellStyle name="Note 3 9 12" xfId="5598"/>
    <cellStyle name="Note 3 9 12 2" xfId="5599"/>
    <cellStyle name="Note 3 9 13" xfId="5600"/>
    <cellStyle name="Note 3 9 13 2" xfId="5601"/>
    <cellStyle name="Note 3 9 14" xfId="5602"/>
    <cellStyle name="Note 3 9 14 2" xfId="5603"/>
    <cellStyle name="Note 3 9 15" xfId="5604"/>
    <cellStyle name="Note 3 9 15 2" xfId="5605"/>
    <cellStyle name="Note 3 9 16" xfId="5606"/>
    <cellStyle name="Note 3 9 16 2" xfId="5607"/>
    <cellStyle name="Note 3 9 17" xfId="5608"/>
    <cellStyle name="Note 3 9 17 2" xfId="5609"/>
    <cellStyle name="Note 3 9 18" xfId="5610"/>
    <cellStyle name="Note 3 9 18 2" xfId="5611"/>
    <cellStyle name="Note 3 9 19" xfId="5612"/>
    <cellStyle name="Note 3 9 19 2" xfId="5613"/>
    <cellStyle name="Note 3 9 2" xfId="5614"/>
    <cellStyle name="Note 3 9 2 2" xfId="5615"/>
    <cellStyle name="Note 3 9 20" xfId="5616"/>
    <cellStyle name="Note 3 9 20 2" xfId="5617"/>
    <cellStyle name="Note 3 9 21" xfId="5618"/>
    <cellStyle name="Note 3 9 21 2" xfId="5619"/>
    <cellStyle name="Note 3 9 22" xfId="5620"/>
    <cellStyle name="Note 3 9 3" xfId="5621"/>
    <cellStyle name="Note 3 9 3 2" xfId="5622"/>
    <cellStyle name="Note 3 9 4" xfId="5623"/>
    <cellStyle name="Note 3 9 4 2" xfId="5624"/>
    <cellStyle name="Note 3 9 5" xfId="5625"/>
    <cellStyle name="Note 3 9 5 2" xfId="5626"/>
    <cellStyle name="Note 3 9 6" xfId="5627"/>
    <cellStyle name="Note 3 9 6 2" xfId="5628"/>
    <cellStyle name="Note 3 9 7" xfId="5629"/>
    <cellStyle name="Note 3 9 7 2" xfId="5630"/>
    <cellStyle name="Note 3 9 8" xfId="5631"/>
    <cellStyle name="Note 3 9 8 2" xfId="5632"/>
    <cellStyle name="Note 3 9 9" xfId="5633"/>
    <cellStyle name="Note 3 9 9 2" xfId="5634"/>
    <cellStyle name="Note 30" xfId="5635"/>
    <cellStyle name="Note 30 2" xfId="5636"/>
    <cellStyle name="Note 31" xfId="5637"/>
    <cellStyle name="Note 31 2" xfId="5638"/>
    <cellStyle name="Note 32" xfId="5639"/>
    <cellStyle name="Note 32 2" xfId="5640"/>
    <cellStyle name="Note 33" xfId="5641"/>
    <cellStyle name="Note 33 2" xfId="5642"/>
    <cellStyle name="Note 34" xfId="5643"/>
    <cellStyle name="Note 34 2" xfId="5644"/>
    <cellStyle name="Note 35" xfId="5645"/>
    <cellStyle name="Note 35 2" xfId="5646"/>
    <cellStyle name="Note 36" xfId="5647"/>
    <cellStyle name="Note 36 2" xfId="5648"/>
    <cellStyle name="Note 37" xfId="5649"/>
    <cellStyle name="Note 37 2" xfId="5650"/>
    <cellStyle name="Note 38" xfId="5651"/>
    <cellStyle name="Note 38 2" xfId="5652"/>
    <cellStyle name="Note 39" xfId="5653"/>
    <cellStyle name="Note 39 2" xfId="5654"/>
    <cellStyle name="Note 4" xfId="243"/>
    <cellStyle name="Note 4 10" xfId="5655"/>
    <cellStyle name="Note 4 10 10" xfId="5656"/>
    <cellStyle name="Note 4 10 10 2" xfId="5657"/>
    <cellStyle name="Note 4 10 11" xfId="5658"/>
    <cellStyle name="Note 4 10 11 2" xfId="5659"/>
    <cellStyle name="Note 4 10 12" xfId="5660"/>
    <cellStyle name="Note 4 10 12 2" xfId="5661"/>
    <cellStyle name="Note 4 10 13" xfId="5662"/>
    <cellStyle name="Note 4 10 13 2" xfId="5663"/>
    <cellStyle name="Note 4 10 14" xfId="5664"/>
    <cellStyle name="Note 4 10 14 2" xfId="5665"/>
    <cellStyle name="Note 4 10 15" xfId="5666"/>
    <cellStyle name="Note 4 10 15 2" xfId="5667"/>
    <cellStyle name="Note 4 10 16" xfId="5668"/>
    <cellStyle name="Note 4 10 16 2" xfId="5669"/>
    <cellStyle name="Note 4 10 17" xfId="5670"/>
    <cellStyle name="Note 4 10 17 2" xfId="5671"/>
    <cellStyle name="Note 4 10 18" xfId="5672"/>
    <cellStyle name="Note 4 10 18 2" xfId="5673"/>
    <cellStyle name="Note 4 10 19" xfId="5674"/>
    <cellStyle name="Note 4 10 19 2" xfId="5675"/>
    <cellStyle name="Note 4 10 2" xfId="5676"/>
    <cellStyle name="Note 4 10 2 2" xfId="5677"/>
    <cellStyle name="Note 4 10 20" xfId="5678"/>
    <cellStyle name="Note 4 10 20 2" xfId="5679"/>
    <cellStyle name="Note 4 10 21" xfId="5680"/>
    <cellStyle name="Note 4 10 21 2" xfId="5681"/>
    <cellStyle name="Note 4 10 22" xfId="5682"/>
    <cellStyle name="Note 4 10 3" xfId="5683"/>
    <cellStyle name="Note 4 10 3 2" xfId="5684"/>
    <cellStyle name="Note 4 10 4" xfId="5685"/>
    <cellStyle name="Note 4 10 4 2" xfId="5686"/>
    <cellStyle name="Note 4 10 5" xfId="5687"/>
    <cellStyle name="Note 4 10 5 2" xfId="5688"/>
    <cellStyle name="Note 4 10 6" xfId="5689"/>
    <cellStyle name="Note 4 10 6 2" xfId="5690"/>
    <cellStyle name="Note 4 10 7" xfId="5691"/>
    <cellStyle name="Note 4 10 7 2" xfId="5692"/>
    <cellStyle name="Note 4 10 8" xfId="5693"/>
    <cellStyle name="Note 4 10 8 2" xfId="5694"/>
    <cellStyle name="Note 4 10 9" xfId="5695"/>
    <cellStyle name="Note 4 10 9 2" xfId="5696"/>
    <cellStyle name="Note 4 11" xfId="5697"/>
    <cellStyle name="Note 4 11 10" xfId="5698"/>
    <cellStyle name="Note 4 11 10 2" xfId="5699"/>
    <cellStyle name="Note 4 11 11" xfId="5700"/>
    <cellStyle name="Note 4 11 11 2" xfId="5701"/>
    <cellStyle name="Note 4 11 12" xfId="5702"/>
    <cellStyle name="Note 4 11 12 2" xfId="5703"/>
    <cellStyle name="Note 4 11 13" xfId="5704"/>
    <cellStyle name="Note 4 11 13 2" xfId="5705"/>
    <cellStyle name="Note 4 11 14" xfId="5706"/>
    <cellStyle name="Note 4 11 14 2" xfId="5707"/>
    <cellStyle name="Note 4 11 15" xfId="5708"/>
    <cellStyle name="Note 4 11 15 2" xfId="5709"/>
    <cellStyle name="Note 4 11 16" xfId="5710"/>
    <cellStyle name="Note 4 11 16 2" xfId="5711"/>
    <cellStyle name="Note 4 11 17" xfId="5712"/>
    <cellStyle name="Note 4 11 17 2" xfId="5713"/>
    <cellStyle name="Note 4 11 18" xfId="5714"/>
    <cellStyle name="Note 4 11 18 2" xfId="5715"/>
    <cellStyle name="Note 4 11 19" xfId="5716"/>
    <cellStyle name="Note 4 11 19 2" xfId="5717"/>
    <cellStyle name="Note 4 11 2" xfId="5718"/>
    <cellStyle name="Note 4 11 2 2" xfId="5719"/>
    <cellStyle name="Note 4 11 20" xfId="5720"/>
    <cellStyle name="Note 4 11 20 2" xfId="5721"/>
    <cellStyle name="Note 4 11 21" xfId="5722"/>
    <cellStyle name="Note 4 11 21 2" xfId="5723"/>
    <cellStyle name="Note 4 11 22" xfId="5724"/>
    <cellStyle name="Note 4 11 3" xfId="5725"/>
    <cellStyle name="Note 4 11 3 2" xfId="5726"/>
    <cellStyle name="Note 4 11 4" xfId="5727"/>
    <cellStyle name="Note 4 11 4 2" xfId="5728"/>
    <cellStyle name="Note 4 11 5" xfId="5729"/>
    <cellStyle name="Note 4 11 5 2" xfId="5730"/>
    <cellStyle name="Note 4 11 6" xfId="5731"/>
    <cellStyle name="Note 4 11 6 2" xfId="5732"/>
    <cellStyle name="Note 4 11 7" xfId="5733"/>
    <cellStyle name="Note 4 11 7 2" xfId="5734"/>
    <cellStyle name="Note 4 11 8" xfId="5735"/>
    <cellStyle name="Note 4 11 8 2" xfId="5736"/>
    <cellStyle name="Note 4 11 9" xfId="5737"/>
    <cellStyle name="Note 4 11 9 2" xfId="5738"/>
    <cellStyle name="Note 4 12" xfId="5739"/>
    <cellStyle name="Note 4 12 10" xfId="5740"/>
    <cellStyle name="Note 4 12 10 2" xfId="5741"/>
    <cellStyle name="Note 4 12 11" xfId="5742"/>
    <cellStyle name="Note 4 12 11 2" xfId="5743"/>
    <cellStyle name="Note 4 12 12" xfId="5744"/>
    <cellStyle name="Note 4 12 12 2" xfId="5745"/>
    <cellStyle name="Note 4 12 13" xfId="5746"/>
    <cellStyle name="Note 4 12 13 2" xfId="5747"/>
    <cellStyle name="Note 4 12 14" xfId="5748"/>
    <cellStyle name="Note 4 12 14 2" xfId="5749"/>
    <cellStyle name="Note 4 12 15" xfId="5750"/>
    <cellStyle name="Note 4 12 15 2" xfId="5751"/>
    <cellStyle name="Note 4 12 16" xfId="5752"/>
    <cellStyle name="Note 4 12 16 2" xfId="5753"/>
    <cellStyle name="Note 4 12 17" xfId="5754"/>
    <cellStyle name="Note 4 12 17 2" xfId="5755"/>
    <cellStyle name="Note 4 12 18" xfId="5756"/>
    <cellStyle name="Note 4 12 18 2" xfId="5757"/>
    <cellStyle name="Note 4 12 19" xfId="5758"/>
    <cellStyle name="Note 4 12 19 2" xfId="5759"/>
    <cellStyle name="Note 4 12 2" xfId="5760"/>
    <cellStyle name="Note 4 12 2 2" xfId="5761"/>
    <cellStyle name="Note 4 12 20" xfId="5762"/>
    <cellStyle name="Note 4 12 20 2" xfId="5763"/>
    <cellStyle name="Note 4 12 21" xfId="5764"/>
    <cellStyle name="Note 4 12 21 2" xfId="5765"/>
    <cellStyle name="Note 4 12 22" xfId="5766"/>
    <cellStyle name="Note 4 12 3" xfId="5767"/>
    <cellStyle name="Note 4 12 3 2" xfId="5768"/>
    <cellStyle name="Note 4 12 4" xfId="5769"/>
    <cellStyle name="Note 4 12 4 2" xfId="5770"/>
    <cellStyle name="Note 4 12 5" xfId="5771"/>
    <cellStyle name="Note 4 12 5 2" xfId="5772"/>
    <cellStyle name="Note 4 12 6" xfId="5773"/>
    <cellStyle name="Note 4 12 6 2" xfId="5774"/>
    <cellStyle name="Note 4 12 7" xfId="5775"/>
    <cellStyle name="Note 4 12 7 2" xfId="5776"/>
    <cellStyle name="Note 4 12 8" xfId="5777"/>
    <cellStyle name="Note 4 12 8 2" xfId="5778"/>
    <cellStyle name="Note 4 12 9" xfId="5779"/>
    <cellStyle name="Note 4 12 9 2" xfId="5780"/>
    <cellStyle name="Note 4 13" xfId="5781"/>
    <cellStyle name="Note 4 13 10" xfId="5782"/>
    <cellStyle name="Note 4 13 10 2" xfId="5783"/>
    <cellStyle name="Note 4 13 11" xfId="5784"/>
    <cellStyle name="Note 4 13 11 2" xfId="5785"/>
    <cellStyle name="Note 4 13 12" xfId="5786"/>
    <cellStyle name="Note 4 13 12 2" xfId="5787"/>
    <cellStyle name="Note 4 13 13" xfId="5788"/>
    <cellStyle name="Note 4 13 13 2" xfId="5789"/>
    <cellStyle name="Note 4 13 14" xfId="5790"/>
    <cellStyle name="Note 4 13 14 2" xfId="5791"/>
    <cellStyle name="Note 4 13 15" xfId="5792"/>
    <cellStyle name="Note 4 13 15 2" xfId="5793"/>
    <cellStyle name="Note 4 13 16" xfId="5794"/>
    <cellStyle name="Note 4 13 16 2" xfId="5795"/>
    <cellStyle name="Note 4 13 17" xfId="5796"/>
    <cellStyle name="Note 4 13 17 2" xfId="5797"/>
    <cellStyle name="Note 4 13 18" xfId="5798"/>
    <cellStyle name="Note 4 13 18 2" xfId="5799"/>
    <cellStyle name="Note 4 13 19" xfId="5800"/>
    <cellStyle name="Note 4 13 19 2" xfId="5801"/>
    <cellStyle name="Note 4 13 2" xfId="5802"/>
    <cellStyle name="Note 4 13 2 2" xfId="5803"/>
    <cellStyle name="Note 4 13 20" xfId="5804"/>
    <cellStyle name="Note 4 13 20 2" xfId="5805"/>
    <cellStyle name="Note 4 13 21" xfId="5806"/>
    <cellStyle name="Note 4 13 21 2" xfId="5807"/>
    <cellStyle name="Note 4 13 22" xfId="5808"/>
    <cellStyle name="Note 4 13 3" xfId="5809"/>
    <cellStyle name="Note 4 13 3 2" xfId="5810"/>
    <cellStyle name="Note 4 13 4" xfId="5811"/>
    <cellStyle name="Note 4 13 4 2" xfId="5812"/>
    <cellStyle name="Note 4 13 5" xfId="5813"/>
    <cellStyle name="Note 4 13 5 2" xfId="5814"/>
    <cellStyle name="Note 4 13 6" xfId="5815"/>
    <cellStyle name="Note 4 13 6 2" xfId="5816"/>
    <cellStyle name="Note 4 13 7" xfId="5817"/>
    <cellStyle name="Note 4 13 7 2" xfId="5818"/>
    <cellStyle name="Note 4 13 8" xfId="5819"/>
    <cellStyle name="Note 4 13 8 2" xfId="5820"/>
    <cellStyle name="Note 4 13 9" xfId="5821"/>
    <cellStyle name="Note 4 13 9 2" xfId="5822"/>
    <cellStyle name="Note 4 14" xfId="5823"/>
    <cellStyle name="Note 4 14 10" xfId="5824"/>
    <cellStyle name="Note 4 14 10 2" xfId="5825"/>
    <cellStyle name="Note 4 14 11" xfId="5826"/>
    <cellStyle name="Note 4 14 11 2" xfId="5827"/>
    <cellStyle name="Note 4 14 12" xfId="5828"/>
    <cellStyle name="Note 4 14 12 2" xfId="5829"/>
    <cellStyle name="Note 4 14 13" xfId="5830"/>
    <cellStyle name="Note 4 14 13 2" xfId="5831"/>
    <cellStyle name="Note 4 14 14" xfId="5832"/>
    <cellStyle name="Note 4 14 14 2" xfId="5833"/>
    <cellStyle name="Note 4 14 15" xfId="5834"/>
    <cellStyle name="Note 4 14 15 2" xfId="5835"/>
    <cellStyle name="Note 4 14 16" xfId="5836"/>
    <cellStyle name="Note 4 14 16 2" xfId="5837"/>
    <cellStyle name="Note 4 14 17" xfId="5838"/>
    <cellStyle name="Note 4 14 17 2" xfId="5839"/>
    <cellStyle name="Note 4 14 18" xfId="5840"/>
    <cellStyle name="Note 4 14 18 2" xfId="5841"/>
    <cellStyle name="Note 4 14 19" xfId="5842"/>
    <cellStyle name="Note 4 14 19 2" xfId="5843"/>
    <cellStyle name="Note 4 14 2" xfId="5844"/>
    <cellStyle name="Note 4 14 2 2" xfId="5845"/>
    <cellStyle name="Note 4 14 20" xfId="5846"/>
    <cellStyle name="Note 4 14 20 2" xfId="5847"/>
    <cellStyle name="Note 4 14 21" xfId="5848"/>
    <cellStyle name="Note 4 14 21 2" xfId="5849"/>
    <cellStyle name="Note 4 14 22" xfId="5850"/>
    <cellStyle name="Note 4 14 3" xfId="5851"/>
    <cellStyle name="Note 4 14 3 2" xfId="5852"/>
    <cellStyle name="Note 4 14 4" xfId="5853"/>
    <cellStyle name="Note 4 14 4 2" xfId="5854"/>
    <cellStyle name="Note 4 14 5" xfId="5855"/>
    <cellStyle name="Note 4 14 5 2" xfId="5856"/>
    <cellStyle name="Note 4 14 6" xfId="5857"/>
    <cellStyle name="Note 4 14 6 2" xfId="5858"/>
    <cellStyle name="Note 4 14 7" xfId="5859"/>
    <cellStyle name="Note 4 14 7 2" xfId="5860"/>
    <cellStyle name="Note 4 14 8" xfId="5861"/>
    <cellStyle name="Note 4 14 8 2" xfId="5862"/>
    <cellStyle name="Note 4 14 9" xfId="5863"/>
    <cellStyle name="Note 4 14 9 2" xfId="5864"/>
    <cellStyle name="Note 4 15" xfId="5865"/>
    <cellStyle name="Note 4 15 2" xfId="5866"/>
    <cellStyle name="Note 4 16" xfId="5867"/>
    <cellStyle name="Note 4 16 2" xfId="5868"/>
    <cellStyle name="Note 4 17" xfId="5869"/>
    <cellStyle name="Note 4 17 2" xfId="5870"/>
    <cellStyle name="Note 4 18" xfId="5871"/>
    <cellStyle name="Note 4 18 2" xfId="5872"/>
    <cellStyle name="Note 4 19" xfId="5873"/>
    <cellStyle name="Note 4 19 2" xfId="5874"/>
    <cellStyle name="Note 4 2" xfId="5875"/>
    <cellStyle name="Note 4 2 10" xfId="5876"/>
    <cellStyle name="Note 4 2 10 2" xfId="5877"/>
    <cellStyle name="Note 4 2 11" xfId="5878"/>
    <cellStyle name="Note 4 2 11 2" xfId="5879"/>
    <cellStyle name="Note 4 2 12" xfId="5880"/>
    <cellStyle name="Note 4 2 12 2" xfId="5881"/>
    <cellStyle name="Note 4 2 13" xfId="5882"/>
    <cellStyle name="Note 4 2 13 2" xfId="5883"/>
    <cellStyle name="Note 4 2 14" xfId="5884"/>
    <cellStyle name="Note 4 2 14 2" xfId="5885"/>
    <cellStyle name="Note 4 2 15" xfId="5886"/>
    <cellStyle name="Note 4 2 15 2" xfId="5887"/>
    <cellStyle name="Note 4 2 16" xfId="5888"/>
    <cellStyle name="Note 4 2 16 2" xfId="5889"/>
    <cellStyle name="Note 4 2 17" xfId="5890"/>
    <cellStyle name="Note 4 2 17 2" xfId="5891"/>
    <cellStyle name="Note 4 2 18" xfId="5892"/>
    <cellStyle name="Note 4 2 18 2" xfId="5893"/>
    <cellStyle name="Note 4 2 19" xfId="5894"/>
    <cellStyle name="Note 4 2 19 2" xfId="5895"/>
    <cellStyle name="Note 4 2 2" xfId="5896"/>
    <cellStyle name="Note 4 2 2 2" xfId="5897"/>
    <cellStyle name="Note 4 2 20" xfId="5898"/>
    <cellStyle name="Note 4 2 20 2" xfId="5899"/>
    <cellStyle name="Note 4 2 21" xfId="5900"/>
    <cellStyle name="Note 4 2 21 2" xfId="5901"/>
    <cellStyle name="Note 4 2 22" xfId="5902"/>
    <cellStyle name="Note 4 2 23" xfId="5903"/>
    <cellStyle name="Note 4 2 3" xfId="5904"/>
    <cellStyle name="Note 4 2 3 2" xfId="5905"/>
    <cellStyle name="Note 4 2 4" xfId="5906"/>
    <cellStyle name="Note 4 2 4 2" xfId="5907"/>
    <cellStyle name="Note 4 2 5" xfId="5908"/>
    <cellStyle name="Note 4 2 5 2" xfId="5909"/>
    <cellStyle name="Note 4 2 6" xfId="5910"/>
    <cellStyle name="Note 4 2 6 2" xfId="5911"/>
    <cellStyle name="Note 4 2 7" xfId="5912"/>
    <cellStyle name="Note 4 2 7 2" xfId="5913"/>
    <cellStyle name="Note 4 2 8" xfId="5914"/>
    <cellStyle name="Note 4 2 8 2" xfId="5915"/>
    <cellStyle name="Note 4 2 9" xfId="5916"/>
    <cellStyle name="Note 4 2 9 2" xfId="5917"/>
    <cellStyle name="Note 4 20" xfId="5918"/>
    <cellStyle name="Note 4 20 2" xfId="5919"/>
    <cellStyle name="Note 4 21" xfId="5920"/>
    <cellStyle name="Note 4 21 2" xfId="5921"/>
    <cellStyle name="Note 4 22" xfId="5922"/>
    <cellStyle name="Note 4 22 2" xfId="5923"/>
    <cellStyle name="Note 4 23" xfId="5924"/>
    <cellStyle name="Note 4 23 2" xfId="5925"/>
    <cellStyle name="Note 4 24" xfId="5926"/>
    <cellStyle name="Note 4 24 2" xfId="5927"/>
    <cellStyle name="Note 4 25" xfId="5928"/>
    <cellStyle name="Note 4 25 2" xfId="5929"/>
    <cellStyle name="Note 4 26" xfId="5930"/>
    <cellStyle name="Note 4 26 2" xfId="5931"/>
    <cellStyle name="Note 4 27" xfId="5932"/>
    <cellStyle name="Note 4 27 2" xfId="5933"/>
    <cellStyle name="Note 4 28" xfId="5934"/>
    <cellStyle name="Note 4 28 2" xfId="5935"/>
    <cellStyle name="Note 4 29" xfId="5936"/>
    <cellStyle name="Note 4 29 2" xfId="5937"/>
    <cellStyle name="Note 4 3" xfId="5938"/>
    <cellStyle name="Note 4 3 10" xfId="5939"/>
    <cellStyle name="Note 4 3 10 2" xfId="5940"/>
    <cellStyle name="Note 4 3 11" xfId="5941"/>
    <cellStyle name="Note 4 3 11 2" xfId="5942"/>
    <cellStyle name="Note 4 3 12" xfId="5943"/>
    <cellStyle name="Note 4 3 12 2" xfId="5944"/>
    <cellStyle name="Note 4 3 13" xfId="5945"/>
    <cellStyle name="Note 4 3 13 2" xfId="5946"/>
    <cellStyle name="Note 4 3 14" xfId="5947"/>
    <cellStyle name="Note 4 3 14 2" xfId="5948"/>
    <cellStyle name="Note 4 3 15" xfId="5949"/>
    <cellStyle name="Note 4 3 15 2" xfId="5950"/>
    <cellStyle name="Note 4 3 16" xfId="5951"/>
    <cellStyle name="Note 4 3 16 2" xfId="5952"/>
    <cellStyle name="Note 4 3 17" xfId="5953"/>
    <cellStyle name="Note 4 3 17 2" xfId="5954"/>
    <cellStyle name="Note 4 3 18" xfId="5955"/>
    <cellStyle name="Note 4 3 18 2" xfId="5956"/>
    <cellStyle name="Note 4 3 19" xfId="5957"/>
    <cellStyle name="Note 4 3 19 2" xfId="5958"/>
    <cellStyle name="Note 4 3 2" xfId="5959"/>
    <cellStyle name="Note 4 3 2 2" xfId="5960"/>
    <cellStyle name="Note 4 3 20" xfId="5961"/>
    <cellStyle name="Note 4 3 20 2" xfId="5962"/>
    <cellStyle name="Note 4 3 21" xfId="5963"/>
    <cellStyle name="Note 4 3 21 2" xfId="5964"/>
    <cellStyle name="Note 4 3 22" xfId="5965"/>
    <cellStyle name="Note 4 3 3" xfId="5966"/>
    <cellStyle name="Note 4 3 3 2" xfId="5967"/>
    <cellStyle name="Note 4 3 4" xfId="5968"/>
    <cellStyle name="Note 4 3 4 2" xfId="5969"/>
    <cellStyle name="Note 4 3 5" xfId="5970"/>
    <cellStyle name="Note 4 3 5 2" xfId="5971"/>
    <cellStyle name="Note 4 3 6" xfId="5972"/>
    <cellStyle name="Note 4 3 6 2" xfId="5973"/>
    <cellStyle name="Note 4 3 7" xfId="5974"/>
    <cellStyle name="Note 4 3 7 2" xfId="5975"/>
    <cellStyle name="Note 4 3 8" xfId="5976"/>
    <cellStyle name="Note 4 3 8 2" xfId="5977"/>
    <cellStyle name="Note 4 3 9" xfId="5978"/>
    <cellStyle name="Note 4 3 9 2" xfId="5979"/>
    <cellStyle name="Note 4 30" xfId="5980"/>
    <cellStyle name="Note 4 30 2" xfId="5981"/>
    <cellStyle name="Note 4 31" xfId="5982"/>
    <cellStyle name="Note 4 31 2" xfId="5983"/>
    <cellStyle name="Note 4 32" xfId="5984"/>
    <cellStyle name="Note 4 32 2" xfId="5985"/>
    <cellStyle name="Note 4 33" xfId="5986"/>
    <cellStyle name="Note 4 33 2" xfId="5987"/>
    <cellStyle name="Note 4 34" xfId="5988"/>
    <cellStyle name="Note 4 34 2" xfId="5989"/>
    <cellStyle name="Note 4 35" xfId="5990"/>
    <cellStyle name="Note 4 35 2" xfId="5991"/>
    <cellStyle name="Note 4 36" xfId="5992"/>
    <cellStyle name="Note 4 36 2" xfId="5993"/>
    <cellStyle name="Note 4 37" xfId="5994"/>
    <cellStyle name="Note 4 37 2" xfId="5995"/>
    <cellStyle name="Note 4 38" xfId="5996"/>
    <cellStyle name="Note 4 38 2" xfId="5997"/>
    <cellStyle name="Note 4 39" xfId="5998"/>
    <cellStyle name="Note 4 39 2" xfId="5999"/>
    <cellStyle name="Note 4 4" xfId="6000"/>
    <cellStyle name="Note 4 4 10" xfId="6001"/>
    <cellStyle name="Note 4 4 10 2" xfId="6002"/>
    <cellStyle name="Note 4 4 11" xfId="6003"/>
    <cellStyle name="Note 4 4 11 2" xfId="6004"/>
    <cellStyle name="Note 4 4 12" xfId="6005"/>
    <cellStyle name="Note 4 4 12 2" xfId="6006"/>
    <cellStyle name="Note 4 4 13" xfId="6007"/>
    <cellStyle name="Note 4 4 13 2" xfId="6008"/>
    <cellStyle name="Note 4 4 14" xfId="6009"/>
    <cellStyle name="Note 4 4 14 2" xfId="6010"/>
    <cellStyle name="Note 4 4 15" xfId="6011"/>
    <cellStyle name="Note 4 4 15 2" xfId="6012"/>
    <cellStyle name="Note 4 4 16" xfId="6013"/>
    <cellStyle name="Note 4 4 16 2" xfId="6014"/>
    <cellStyle name="Note 4 4 17" xfId="6015"/>
    <cellStyle name="Note 4 4 17 2" xfId="6016"/>
    <cellStyle name="Note 4 4 18" xfId="6017"/>
    <cellStyle name="Note 4 4 18 2" xfId="6018"/>
    <cellStyle name="Note 4 4 19" xfId="6019"/>
    <cellStyle name="Note 4 4 19 2" xfId="6020"/>
    <cellStyle name="Note 4 4 2" xfId="6021"/>
    <cellStyle name="Note 4 4 2 2" xfId="6022"/>
    <cellStyle name="Note 4 4 20" xfId="6023"/>
    <cellStyle name="Note 4 4 20 2" xfId="6024"/>
    <cellStyle name="Note 4 4 21" xfId="6025"/>
    <cellStyle name="Note 4 4 21 2" xfId="6026"/>
    <cellStyle name="Note 4 4 22" xfId="6027"/>
    <cellStyle name="Note 4 4 3" xfId="6028"/>
    <cellStyle name="Note 4 4 3 2" xfId="6029"/>
    <cellStyle name="Note 4 4 4" xfId="6030"/>
    <cellStyle name="Note 4 4 4 2" xfId="6031"/>
    <cellStyle name="Note 4 4 5" xfId="6032"/>
    <cellStyle name="Note 4 4 5 2" xfId="6033"/>
    <cellStyle name="Note 4 4 6" xfId="6034"/>
    <cellStyle name="Note 4 4 6 2" xfId="6035"/>
    <cellStyle name="Note 4 4 7" xfId="6036"/>
    <cellStyle name="Note 4 4 7 2" xfId="6037"/>
    <cellStyle name="Note 4 4 8" xfId="6038"/>
    <cellStyle name="Note 4 4 8 2" xfId="6039"/>
    <cellStyle name="Note 4 4 9" xfId="6040"/>
    <cellStyle name="Note 4 4 9 2" xfId="6041"/>
    <cellStyle name="Note 4 40" xfId="6042"/>
    <cellStyle name="Note 4 40 2" xfId="6043"/>
    <cellStyle name="Note 4 41" xfId="6044"/>
    <cellStyle name="Note 4 41 2" xfId="6045"/>
    <cellStyle name="Note 4 42" xfId="6046"/>
    <cellStyle name="Note 4 42 2" xfId="6047"/>
    <cellStyle name="Note 4 43" xfId="6048"/>
    <cellStyle name="Note 4 43 2" xfId="6049"/>
    <cellStyle name="Note 4 44" xfId="6050"/>
    <cellStyle name="Note 4 44 2" xfId="6051"/>
    <cellStyle name="Note 4 45" xfId="6052"/>
    <cellStyle name="Note 4 45 2" xfId="6053"/>
    <cellStyle name="Note 4 46" xfId="6054"/>
    <cellStyle name="Note 4 46 2" xfId="6055"/>
    <cellStyle name="Note 4 47" xfId="6056"/>
    <cellStyle name="Note 4 47 2" xfId="6057"/>
    <cellStyle name="Note 4 48" xfId="6058"/>
    <cellStyle name="Note 4 48 2" xfId="6059"/>
    <cellStyle name="Note 4 49" xfId="6060"/>
    <cellStyle name="Note 4 49 2" xfId="6061"/>
    <cellStyle name="Note 4 5" xfId="6062"/>
    <cellStyle name="Note 4 5 10" xfId="6063"/>
    <cellStyle name="Note 4 5 10 2" xfId="6064"/>
    <cellStyle name="Note 4 5 11" xfId="6065"/>
    <cellStyle name="Note 4 5 11 2" xfId="6066"/>
    <cellStyle name="Note 4 5 12" xfId="6067"/>
    <cellStyle name="Note 4 5 12 2" xfId="6068"/>
    <cellStyle name="Note 4 5 13" xfId="6069"/>
    <cellStyle name="Note 4 5 13 2" xfId="6070"/>
    <cellStyle name="Note 4 5 14" xfId="6071"/>
    <cellStyle name="Note 4 5 14 2" xfId="6072"/>
    <cellStyle name="Note 4 5 15" xfId="6073"/>
    <cellStyle name="Note 4 5 15 2" xfId="6074"/>
    <cellStyle name="Note 4 5 16" xfId="6075"/>
    <cellStyle name="Note 4 5 16 2" xfId="6076"/>
    <cellStyle name="Note 4 5 17" xfId="6077"/>
    <cellStyle name="Note 4 5 17 2" xfId="6078"/>
    <cellStyle name="Note 4 5 18" xfId="6079"/>
    <cellStyle name="Note 4 5 18 2" xfId="6080"/>
    <cellStyle name="Note 4 5 19" xfId="6081"/>
    <cellStyle name="Note 4 5 19 2" xfId="6082"/>
    <cellStyle name="Note 4 5 2" xfId="6083"/>
    <cellStyle name="Note 4 5 2 2" xfId="6084"/>
    <cellStyle name="Note 4 5 20" xfId="6085"/>
    <cellStyle name="Note 4 5 20 2" xfId="6086"/>
    <cellStyle name="Note 4 5 21" xfId="6087"/>
    <cellStyle name="Note 4 5 21 2" xfId="6088"/>
    <cellStyle name="Note 4 5 22" xfId="6089"/>
    <cellStyle name="Note 4 5 3" xfId="6090"/>
    <cellStyle name="Note 4 5 3 2" xfId="6091"/>
    <cellStyle name="Note 4 5 4" xfId="6092"/>
    <cellStyle name="Note 4 5 4 2" xfId="6093"/>
    <cellStyle name="Note 4 5 5" xfId="6094"/>
    <cellStyle name="Note 4 5 5 2" xfId="6095"/>
    <cellStyle name="Note 4 5 6" xfId="6096"/>
    <cellStyle name="Note 4 5 6 2" xfId="6097"/>
    <cellStyle name="Note 4 5 7" xfId="6098"/>
    <cellStyle name="Note 4 5 7 2" xfId="6099"/>
    <cellStyle name="Note 4 5 8" xfId="6100"/>
    <cellStyle name="Note 4 5 8 2" xfId="6101"/>
    <cellStyle name="Note 4 5 9" xfId="6102"/>
    <cellStyle name="Note 4 5 9 2" xfId="6103"/>
    <cellStyle name="Note 4 50" xfId="6104"/>
    <cellStyle name="Note 4 50 2" xfId="6105"/>
    <cellStyle name="Note 4 51" xfId="6106"/>
    <cellStyle name="Note 4 51 2" xfId="6107"/>
    <cellStyle name="Note 4 52" xfId="6108"/>
    <cellStyle name="Note 4 52 2" xfId="6109"/>
    <cellStyle name="Note 4 52 3" xfId="6110"/>
    <cellStyle name="Note 4 52 3 2" xfId="6111"/>
    <cellStyle name="Note 4 52 4" xfId="6112"/>
    <cellStyle name="Note 4 52 4 2" xfId="6113"/>
    <cellStyle name="Note 4 52 5" xfId="6114"/>
    <cellStyle name="Note 4 53" xfId="6115"/>
    <cellStyle name="Note 4 53 2" xfId="6116"/>
    <cellStyle name="Note 4 54" xfId="6117"/>
    <cellStyle name="Note 4 54 2" xfId="6118"/>
    <cellStyle name="Note 4 55" xfId="6119"/>
    <cellStyle name="Note 4 55 2" xfId="6120"/>
    <cellStyle name="Note 4 56" xfId="6121"/>
    <cellStyle name="Note 4 56 2" xfId="6122"/>
    <cellStyle name="Note 4 57" xfId="6123"/>
    <cellStyle name="Note 4 57 2" xfId="6124"/>
    <cellStyle name="Note 4 58" xfId="6125"/>
    <cellStyle name="Note 4 58 2" xfId="6126"/>
    <cellStyle name="Note 4 59" xfId="6127"/>
    <cellStyle name="Note 4 59 2" xfId="6128"/>
    <cellStyle name="Note 4 6" xfId="6129"/>
    <cellStyle name="Note 4 6 10" xfId="6130"/>
    <cellStyle name="Note 4 6 10 2" xfId="6131"/>
    <cellStyle name="Note 4 6 11" xfId="6132"/>
    <cellStyle name="Note 4 6 11 2" xfId="6133"/>
    <cellStyle name="Note 4 6 12" xfId="6134"/>
    <cellStyle name="Note 4 6 12 2" xfId="6135"/>
    <cellStyle name="Note 4 6 13" xfId="6136"/>
    <cellStyle name="Note 4 6 13 2" xfId="6137"/>
    <cellStyle name="Note 4 6 14" xfId="6138"/>
    <cellStyle name="Note 4 6 14 2" xfId="6139"/>
    <cellStyle name="Note 4 6 15" xfId="6140"/>
    <cellStyle name="Note 4 6 15 2" xfId="6141"/>
    <cellStyle name="Note 4 6 16" xfId="6142"/>
    <cellStyle name="Note 4 6 16 2" xfId="6143"/>
    <cellStyle name="Note 4 6 17" xfId="6144"/>
    <cellStyle name="Note 4 6 17 2" xfId="6145"/>
    <cellStyle name="Note 4 6 18" xfId="6146"/>
    <cellStyle name="Note 4 6 18 2" xfId="6147"/>
    <cellStyle name="Note 4 6 19" xfId="6148"/>
    <cellStyle name="Note 4 6 19 2" xfId="6149"/>
    <cellStyle name="Note 4 6 2" xfId="6150"/>
    <cellStyle name="Note 4 6 2 2" xfId="6151"/>
    <cellStyle name="Note 4 6 20" xfId="6152"/>
    <cellStyle name="Note 4 6 20 2" xfId="6153"/>
    <cellStyle name="Note 4 6 21" xfId="6154"/>
    <cellStyle name="Note 4 6 21 2" xfId="6155"/>
    <cellStyle name="Note 4 6 22" xfId="6156"/>
    <cellStyle name="Note 4 6 3" xfId="6157"/>
    <cellStyle name="Note 4 6 3 2" xfId="6158"/>
    <cellStyle name="Note 4 6 4" xfId="6159"/>
    <cellStyle name="Note 4 6 4 2" xfId="6160"/>
    <cellStyle name="Note 4 6 5" xfId="6161"/>
    <cellStyle name="Note 4 6 5 2" xfId="6162"/>
    <cellStyle name="Note 4 6 6" xfId="6163"/>
    <cellStyle name="Note 4 6 6 2" xfId="6164"/>
    <cellStyle name="Note 4 6 7" xfId="6165"/>
    <cellStyle name="Note 4 6 7 2" xfId="6166"/>
    <cellStyle name="Note 4 6 8" xfId="6167"/>
    <cellStyle name="Note 4 6 8 2" xfId="6168"/>
    <cellStyle name="Note 4 6 9" xfId="6169"/>
    <cellStyle name="Note 4 6 9 2" xfId="6170"/>
    <cellStyle name="Note 4 60" xfId="6171"/>
    <cellStyle name="Note 4 60 2" xfId="6172"/>
    <cellStyle name="Note 4 61" xfId="6173"/>
    <cellStyle name="Note 4 61 2" xfId="6174"/>
    <cellStyle name="Note 4 62" xfId="6175"/>
    <cellStyle name="Note 4 62 2" xfId="6176"/>
    <cellStyle name="Note 4 63" xfId="6177"/>
    <cellStyle name="Note 4 63 2" xfId="6178"/>
    <cellStyle name="Note 4 64" xfId="6179"/>
    <cellStyle name="Note 4 64 2" xfId="6180"/>
    <cellStyle name="Note 4 65" xfId="6181"/>
    <cellStyle name="Note 4 65 2" xfId="6182"/>
    <cellStyle name="Note 4 66" xfId="6183"/>
    <cellStyle name="Note 4 66 2" xfId="6184"/>
    <cellStyle name="Note 4 67" xfId="6185"/>
    <cellStyle name="Note 4 67 2" xfId="6186"/>
    <cellStyle name="Note 4 68" xfId="6187"/>
    <cellStyle name="Note 4 68 2" xfId="6188"/>
    <cellStyle name="Note 4 69" xfId="6189"/>
    <cellStyle name="Note 4 69 2" xfId="6190"/>
    <cellStyle name="Note 4 7" xfId="6191"/>
    <cellStyle name="Note 4 7 10" xfId="6192"/>
    <cellStyle name="Note 4 7 10 2" xfId="6193"/>
    <cellStyle name="Note 4 7 11" xfId="6194"/>
    <cellStyle name="Note 4 7 11 2" xfId="6195"/>
    <cellStyle name="Note 4 7 12" xfId="6196"/>
    <cellStyle name="Note 4 7 12 2" xfId="6197"/>
    <cellStyle name="Note 4 7 13" xfId="6198"/>
    <cellStyle name="Note 4 7 13 2" xfId="6199"/>
    <cellStyle name="Note 4 7 14" xfId="6200"/>
    <cellStyle name="Note 4 7 14 2" xfId="6201"/>
    <cellStyle name="Note 4 7 15" xfId="6202"/>
    <cellStyle name="Note 4 7 15 2" xfId="6203"/>
    <cellStyle name="Note 4 7 16" xfId="6204"/>
    <cellStyle name="Note 4 7 16 2" xfId="6205"/>
    <cellStyle name="Note 4 7 17" xfId="6206"/>
    <cellStyle name="Note 4 7 17 2" xfId="6207"/>
    <cellStyle name="Note 4 7 18" xfId="6208"/>
    <cellStyle name="Note 4 7 18 2" xfId="6209"/>
    <cellStyle name="Note 4 7 19" xfId="6210"/>
    <cellStyle name="Note 4 7 19 2" xfId="6211"/>
    <cellStyle name="Note 4 7 2" xfId="6212"/>
    <cellStyle name="Note 4 7 2 2" xfId="6213"/>
    <cellStyle name="Note 4 7 20" xfId="6214"/>
    <cellStyle name="Note 4 7 20 2" xfId="6215"/>
    <cellStyle name="Note 4 7 21" xfId="6216"/>
    <cellStyle name="Note 4 7 21 2" xfId="6217"/>
    <cellStyle name="Note 4 7 22" xfId="6218"/>
    <cellStyle name="Note 4 7 3" xfId="6219"/>
    <cellStyle name="Note 4 7 3 2" xfId="6220"/>
    <cellStyle name="Note 4 7 4" xfId="6221"/>
    <cellStyle name="Note 4 7 4 2" xfId="6222"/>
    <cellStyle name="Note 4 7 5" xfId="6223"/>
    <cellStyle name="Note 4 7 5 2" xfId="6224"/>
    <cellStyle name="Note 4 7 6" xfId="6225"/>
    <cellStyle name="Note 4 7 6 2" xfId="6226"/>
    <cellStyle name="Note 4 7 7" xfId="6227"/>
    <cellStyle name="Note 4 7 7 2" xfId="6228"/>
    <cellStyle name="Note 4 7 8" xfId="6229"/>
    <cellStyle name="Note 4 7 8 2" xfId="6230"/>
    <cellStyle name="Note 4 7 9" xfId="6231"/>
    <cellStyle name="Note 4 7 9 2" xfId="6232"/>
    <cellStyle name="Note 4 70" xfId="6233"/>
    <cellStyle name="Note 4 70 2" xfId="6234"/>
    <cellStyle name="Note 4 71" xfId="6235"/>
    <cellStyle name="Note 4 71 2" xfId="6236"/>
    <cellStyle name="Note 4 72" xfId="6237"/>
    <cellStyle name="Note 4 72 2" xfId="6238"/>
    <cellStyle name="Note 4 73" xfId="6239"/>
    <cellStyle name="Note 4 73 2" xfId="6240"/>
    <cellStyle name="Note 4 74" xfId="6241"/>
    <cellStyle name="Note 4 74 2" xfId="6242"/>
    <cellStyle name="Note 4 75" xfId="6243"/>
    <cellStyle name="Note 4 75 2" xfId="6244"/>
    <cellStyle name="Note 4 76" xfId="6245"/>
    <cellStyle name="Note 4 76 2" xfId="6246"/>
    <cellStyle name="Note 4 77" xfId="6247"/>
    <cellStyle name="Note 4 77 2" xfId="6248"/>
    <cellStyle name="Note 4 78" xfId="6249"/>
    <cellStyle name="Note 4 78 2" xfId="6250"/>
    <cellStyle name="Note 4 79" xfId="6251"/>
    <cellStyle name="Note 4 79 2" xfId="6252"/>
    <cellStyle name="Note 4 8" xfId="6253"/>
    <cellStyle name="Note 4 8 10" xfId="6254"/>
    <cellStyle name="Note 4 8 10 2" xfId="6255"/>
    <cellStyle name="Note 4 8 11" xfId="6256"/>
    <cellStyle name="Note 4 8 11 2" xfId="6257"/>
    <cellStyle name="Note 4 8 12" xfId="6258"/>
    <cellStyle name="Note 4 8 12 2" xfId="6259"/>
    <cellStyle name="Note 4 8 13" xfId="6260"/>
    <cellStyle name="Note 4 8 13 2" xfId="6261"/>
    <cellStyle name="Note 4 8 14" xfId="6262"/>
    <cellStyle name="Note 4 8 14 2" xfId="6263"/>
    <cellStyle name="Note 4 8 15" xfId="6264"/>
    <cellStyle name="Note 4 8 15 2" xfId="6265"/>
    <cellStyle name="Note 4 8 16" xfId="6266"/>
    <cellStyle name="Note 4 8 16 2" xfId="6267"/>
    <cellStyle name="Note 4 8 17" xfId="6268"/>
    <cellStyle name="Note 4 8 17 2" xfId="6269"/>
    <cellStyle name="Note 4 8 18" xfId="6270"/>
    <cellStyle name="Note 4 8 18 2" xfId="6271"/>
    <cellStyle name="Note 4 8 19" xfId="6272"/>
    <cellStyle name="Note 4 8 19 2" xfId="6273"/>
    <cellStyle name="Note 4 8 2" xfId="6274"/>
    <cellStyle name="Note 4 8 2 2" xfId="6275"/>
    <cellStyle name="Note 4 8 20" xfId="6276"/>
    <cellStyle name="Note 4 8 20 2" xfId="6277"/>
    <cellStyle name="Note 4 8 21" xfId="6278"/>
    <cellStyle name="Note 4 8 21 2" xfId="6279"/>
    <cellStyle name="Note 4 8 22" xfId="6280"/>
    <cellStyle name="Note 4 8 3" xfId="6281"/>
    <cellStyle name="Note 4 8 3 2" xfId="6282"/>
    <cellStyle name="Note 4 8 4" xfId="6283"/>
    <cellStyle name="Note 4 8 4 2" xfId="6284"/>
    <cellStyle name="Note 4 8 5" xfId="6285"/>
    <cellStyle name="Note 4 8 5 2" xfId="6286"/>
    <cellStyle name="Note 4 8 6" xfId="6287"/>
    <cellStyle name="Note 4 8 6 2" xfId="6288"/>
    <cellStyle name="Note 4 8 7" xfId="6289"/>
    <cellStyle name="Note 4 8 7 2" xfId="6290"/>
    <cellStyle name="Note 4 8 8" xfId="6291"/>
    <cellStyle name="Note 4 8 8 2" xfId="6292"/>
    <cellStyle name="Note 4 8 9" xfId="6293"/>
    <cellStyle name="Note 4 8 9 2" xfId="6294"/>
    <cellStyle name="Note 4 80" xfId="6295"/>
    <cellStyle name="Note 4 80 2" xfId="6296"/>
    <cellStyle name="Note 4 81" xfId="6297"/>
    <cellStyle name="Note 4 81 2" xfId="6298"/>
    <cellStyle name="Note 4 82" xfId="6299"/>
    <cellStyle name="Note 4 9" xfId="6300"/>
    <cellStyle name="Note 4 9 10" xfId="6301"/>
    <cellStyle name="Note 4 9 10 2" xfId="6302"/>
    <cellStyle name="Note 4 9 11" xfId="6303"/>
    <cellStyle name="Note 4 9 11 2" xfId="6304"/>
    <cellStyle name="Note 4 9 12" xfId="6305"/>
    <cellStyle name="Note 4 9 12 2" xfId="6306"/>
    <cellStyle name="Note 4 9 13" xfId="6307"/>
    <cellStyle name="Note 4 9 13 2" xfId="6308"/>
    <cellStyle name="Note 4 9 14" xfId="6309"/>
    <cellStyle name="Note 4 9 14 2" xfId="6310"/>
    <cellStyle name="Note 4 9 15" xfId="6311"/>
    <cellStyle name="Note 4 9 15 2" xfId="6312"/>
    <cellStyle name="Note 4 9 16" xfId="6313"/>
    <cellStyle name="Note 4 9 16 2" xfId="6314"/>
    <cellStyle name="Note 4 9 17" xfId="6315"/>
    <cellStyle name="Note 4 9 17 2" xfId="6316"/>
    <cellStyle name="Note 4 9 18" xfId="6317"/>
    <cellStyle name="Note 4 9 18 2" xfId="6318"/>
    <cellStyle name="Note 4 9 19" xfId="6319"/>
    <cellStyle name="Note 4 9 19 2" xfId="6320"/>
    <cellStyle name="Note 4 9 2" xfId="6321"/>
    <cellStyle name="Note 4 9 2 2" xfId="6322"/>
    <cellStyle name="Note 4 9 20" xfId="6323"/>
    <cellStyle name="Note 4 9 20 2" xfId="6324"/>
    <cellStyle name="Note 4 9 21" xfId="6325"/>
    <cellStyle name="Note 4 9 21 2" xfId="6326"/>
    <cellStyle name="Note 4 9 22" xfId="6327"/>
    <cellStyle name="Note 4 9 3" xfId="6328"/>
    <cellStyle name="Note 4 9 3 2" xfId="6329"/>
    <cellStyle name="Note 4 9 4" xfId="6330"/>
    <cellStyle name="Note 4 9 4 2" xfId="6331"/>
    <cellStyle name="Note 4 9 5" xfId="6332"/>
    <cellStyle name="Note 4 9 5 2" xfId="6333"/>
    <cellStyle name="Note 4 9 6" xfId="6334"/>
    <cellStyle name="Note 4 9 6 2" xfId="6335"/>
    <cellStyle name="Note 4 9 7" xfId="6336"/>
    <cellStyle name="Note 4 9 7 2" xfId="6337"/>
    <cellStyle name="Note 4 9 8" xfId="6338"/>
    <cellStyle name="Note 4 9 8 2" xfId="6339"/>
    <cellStyle name="Note 4 9 9" xfId="6340"/>
    <cellStyle name="Note 4 9 9 2" xfId="6341"/>
    <cellStyle name="Note 40" xfId="6342"/>
    <cellStyle name="Note 40 2" xfId="6343"/>
    <cellStyle name="Note 41" xfId="6344"/>
    <cellStyle name="Note 41 2" xfId="6345"/>
    <cellStyle name="Note 42" xfId="6346"/>
    <cellStyle name="Note 42 2" xfId="6347"/>
    <cellStyle name="Note 43" xfId="6348"/>
    <cellStyle name="Note 43 2" xfId="6349"/>
    <cellStyle name="Note 44" xfId="6350"/>
    <cellStyle name="Note 44 2" xfId="6351"/>
    <cellStyle name="Note 45" xfId="6352"/>
    <cellStyle name="Note 45 2" xfId="6353"/>
    <cellStyle name="Note 46" xfId="6354"/>
    <cellStyle name="Note 46 2" xfId="6355"/>
    <cellStyle name="Note 47" xfId="6356"/>
    <cellStyle name="Note 47 2" xfId="6357"/>
    <cellStyle name="Note 48" xfId="6358"/>
    <cellStyle name="Note 48 2" xfId="6359"/>
    <cellStyle name="Note 49" xfId="6360"/>
    <cellStyle name="Note 49 2" xfId="6361"/>
    <cellStyle name="Note 5" xfId="6362"/>
    <cellStyle name="Note 5 10" xfId="6363"/>
    <cellStyle name="Note 5 10 2" xfId="6364"/>
    <cellStyle name="Note 5 11" xfId="6365"/>
    <cellStyle name="Note 5 11 2" xfId="6366"/>
    <cellStyle name="Note 5 12" xfId="6367"/>
    <cellStyle name="Note 5 12 2" xfId="6368"/>
    <cellStyle name="Note 5 13" xfId="6369"/>
    <cellStyle name="Note 5 13 2" xfId="6370"/>
    <cellStyle name="Note 5 14" xfId="6371"/>
    <cellStyle name="Note 5 14 2" xfId="6372"/>
    <cellStyle name="Note 5 15" xfId="6373"/>
    <cellStyle name="Note 5 15 2" xfId="6374"/>
    <cellStyle name="Note 5 16" xfId="6375"/>
    <cellStyle name="Note 5 16 2" xfId="6376"/>
    <cellStyle name="Note 5 17" xfId="6377"/>
    <cellStyle name="Note 5 17 2" xfId="6378"/>
    <cellStyle name="Note 5 18" xfId="6379"/>
    <cellStyle name="Note 5 18 2" xfId="6380"/>
    <cellStyle name="Note 5 19" xfId="6381"/>
    <cellStyle name="Note 5 19 2" xfId="6382"/>
    <cellStyle name="Note 5 2" xfId="6383"/>
    <cellStyle name="Note 5 2 2" xfId="6384"/>
    <cellStyle name="Note 5 2 3" xfId="6385"/>
    <cellStyle name="Note 5 2 3 2" xfId="6386"/>
    <cellStyle name="Note 5 2 4" xfId="6387"/>
    <cellStyle name="Note 5 2 4 2" xfId="6388"/>
    <cellStyle name="Note 5 20" xfId="6389"/>
    <cellStyle name="Note 5 20 2" xfId="6390"/>
    <cellStyle name="Note 5 21" xfId="6391"/>
    <cellStyle name="Note 5 21 2" xfId="6392"/>
    <cellStyle name="Note 5 22" xfId="6393"/>
    <cellStyle name="Note 5 3" xfId="6394"/>
    <cellStyle name="Note 5 3 2" xfId="6395"/>
    <cellStyle name="Note 5 4" xfId="6396"/>
    <cellStyle name="Note 5 4 2" xfId="6397"/>
    <cellStyle name="Note 5 5" xfId="6398"/>
    <cellStyle name="Note 5 5 2" xfId="6399"/>
    <cellStyle name="Note 5 6" xfId="6400"/>
    <cellStyle name="Note 5 6 2" xfId="6401"/>
    <cellStyle name="Note 5 7" xfId="6402"/>
    <cellStyle name="Note 5 7 2" xfId="6403"/>
    <cellStyle name="Note 5 8" xfId="6404"/>
    <cellStyle name="Note 5 8 2" xfId="6405"/>
    <cellStyle name="Note 5 9" xfId="6406"/>
    <cellStyle name="Note 5 9 2" xfId="6407"/>
    <cellStyle name="Note 50" xfId="6408"/>
    <cellStyle name="Note 50 2" xfId="6409"/>
    <cellStyle name="Note 51" xfId="6410"/>
    <cellStyle name="Note 51 2" xfId="6411"/>
    <cellStyle name="Note 52" xfId="6412"/>
    <cellStyle name="Note 52 2" xfId="6413"/>
    <cellStyle name="Note 53" xfId="6414"/>
    <cellStyle name="Note 53 2" xfId="6415"/>
    <cellStyle name="Note 54" xfId="6416"/>
    <cellStyle name="Note 54 2" xfId="6417"/>
    <cellStyle name="Note 55" xfId="6418"/>
    <cellStyle name="Note 55 2" xfId="6419"/>
    <cellStyle name="Note 56" xfId="6420"/>
    <cellStyle name="Note 56 2" xfId="6421"/>
    <cellStyle name="Note 57" xfId="6422"/>
    <cellStyle name="Note 57 2" xfId="6423"/>
    <cellStyle name="Note 58" xfId="6424"/>
    <cellStyle name="Note 58 2" xfId="6425"/>
    <cellStyle name="Note 59" xfId="6426"/>
    <cellStyle name="Note 59 2" xfId="6427"/>
    <cellStyle name="Note 6" xfId="6428"/>
    <cellStyle name="Note 6 10" xfId="6429"/>
    <cellStyle name="Note 6 10 2" xfId="6430"/>
    <cellStyle name="Note 6 11" xfId="6431"/>
    <cellStyle name="Note 6 11 2" xfId="6432"/>
    <cellStyle name="Note 6 12" xfId="6433"/>
    <cellStyle name="Note 6 12 2" xfId="6434"/>
    <cellStyle name="Note 6 13" xfId="6435"/>
    <cellStyle name="Note 6 13 2" xfId="6436"/>
    <cellStyle name="Note 6 14" xfId="6437"/>
    <cellStyle name="Note 6 14 2" xfId="6438"/>
    <cellStyle name="Note 6 15" xfId="6439"/>
    <cellStyle name="Note 6 15 2" xfId="6440"/>
    <cellStyle name="Note 6 16" xfId="6441"/>
    <cellStyle name="Note 6 16 2" xfId="6442"/>
    <cellStyle name="Note 6 17" xfId="6443"/>
    <cellStyle name="Note 6 17 2" xfId="6444"/>
    <cellStyle name="Note 6 18" xfId="6445"/>
    <cellStyle name="Note 6 18 2" xfId="6446"/>
    <cellStyle name="Note 6 19" xfId="6447"/>
    <cellStyle name="Note 6 19 2" xfId="6448"/>
    <cellStyle name="Note 6 2" xfId="6449"/>
    <cellStyle name="Note 6 2 2" xfId="6450"/>
    <cellStyle name="Note 6 2 3" xfId="6451"/>
    <cellStyle name="Note 6 20" xfId="6452"/>
    <cellStyle name="Note 6 20 2" xfId="6453"/>
    <cellStyle name="Note 6 21" xfId="6454"/>
    <cellStyle name="Note 6 21 2" xfId="6455"/>
    <cellStyle name="Note 6 22" xfId="6456"/>
    <cellStyle name="Note 6 23" xfId="6457"/>
    <cellStyle name="Note 6 3" xfId="6458"/>
    <cellStyle name="Note 6 3 2" xfId="6459"/>
    <cellStyle name="Note 6 4" xfId="6460"/>
    <cellStyle name="Note 6 4 2" xfId="6461"/>
    <cellStyle name="Note 6 5" xfId="6462"/>
    <cellStyle name="Note 6 5 2" xfId="6463"/>
    <cellStyle name="Note 6 6" xfId="6464"/>
    <cellStyle name="Note 6 6 2" xfId="6465"/>
    <cellStyle name="Note 6 7" xfId="6466"/>
    <cellStyle name="Note 6 7 2" xfId="6467"/>
    <cellStyle name="Note 6 8" xfId="6468"/>
    <cellStyle name="Note 6 8 2" xfId="6469"/>
    <cellStyle name="Note 6 9" xfId="6470"/>
    <cellStyle name="Note 6 9 2" xfId="6471"/>
    <cellStyle name="Note 60" xfId="6472"/>
    <cellStyle name="Note 60 2" xfId="6473"/>
    <cellStyle name="Note 61" xfId="6474"/>
    <cellStyle name="Note 61 2" xfId="6475"/>
    <cellStyle name="Note 61 2 2" xfId="6476"/>
    <cellStyle name="Note 61 3" xfId="6477"/>
    <cellStyle name="Note 62" xfId="6478"/>
    <cellStyle name="Note 62 2" xfId="6479"/>
    <cellStyle name="Note 63" xfId="6480"/>
    <cellStyle name="Note 63 2" xfId="6481"/>
    <cellStyle name="Note 64" xfId="6482"/>
    <cellStyle name="Note 64 2" xfId="6483"/>
    <cellStyle name="Note 65" xfId="6484"/>
    <cellStyle name="Note 65 2" xfId="6485"/>
    <cellStyle name="Note 66" xfId="6486"/>
    <cellStyle name="Note 66 2" xfId="6487"/>
    <cellStyle name="Note 67" xfId="6488"/>
    <cellStyle name="Note 67 2" xfId="6489"/>
    <cellStyle name="Note 68" xfId="6490"/>
    <cellStyle name="Note 69" xfId="6491"/>
    <cellStyle name="Note 7" xfId="6492"/>
    <cellStyle name="Note 7 10" xfId="6493"/>
    <cellStyle name="Note 7 10 2" xfId="6494"/>
    <cellStyle name="Note 7 11" xfId="6495"/>
    <cellStyle name="Note 7 11 2" xfId="6496"/>
    <cellStyle name="Note 7 12" xfId="6497"/>
    <cellStyle name="Note 7 12 2" xfId="6498"/>
    <cellStyle name="Note 7 13" xfId="6499"/>
    <cellStyle name="Note 7 13 2" xfId="6500"/>
    <cellStyle name="Note 7 14" xfId="6501"/>
    <cellStyle name="Note 7 14 2" xfId="6502"/>
    <cellStyle name="Note 7 15" xfId="6503"/>
    <cellStyle name="Note 7 15 2" xfId="6504"/>
    <cellStyle name="Note 7 16" xfId="6505"/>
    <cellStyle name="Note 7 16 2" xfId="6506"/>
    <cellStyle name="Note 7 17" xfId="6507"/>
    <cellStyle name="Note 7 17 2" xfId="6508"/>
    <cellStyle name="Note 7 18" xfId="6509"/>
    <cellStyle name="Note 7 18 2" xfId="6510"/>
    <cellStyle name="Note 7 19" xfId="6511"/>
    <cellStyle name="Note 7 19 2" xfId="6512"/>
    <cellStyle name="Note 7 2" xfId="6513"/>
    <cellStyle name="Note 7 2 2" xfId="6514"/>
    <cellStyle name="Note 7 2 3" xfId="6515"/>
    <cellStyle name="Note 7 20" xfId="6516"/>
    <cellStyle name="Note 7 20 2" xfId="6517"/>
    <cellStyle name="Note 7 21" xfId="6518"/>
    <cellStyle name="Note 7 21 2" xfId="6519"/>
    <cellStyle name="Note 7 22" xfId="6520"/>
    <cellStyle name="Note 7 23" xfId="6521"/>
    <cellStyle name="Note 7 3" xfId="6522"/>
    <cellStyle name="Note 7 3 2" xfId="6523"/>
    <cellStyle name="Note 7 4" xfId="6524"/>
    <cellStyle name="Note 7 4 2" xfId="6525"/>
    <cellStyle name="Note 7 5" xfId="6526"/>
    <cellStyle name="Note 7 5 2" xfId="6527"/>
    <cellStyle name="Note 7 6" xfId="6528"/>
    <cellStyle name="Note 7 6 2" xfId="6529"/>
    <cellStyle name="Note 7 7" xfId="6530"/>
    <cellStyle name="Note 7 7 2" xfId="6531"/>
    <cellStyle name="Note 7 8" xfId="6532"/>
    <cellStyle name="Note 7 8 2" xfId="6533"/>
    <cellStyle name="Note 7 9" xfId="6534"/>
    <cellStyle name="Note 7 9 2" xfId="6535"/>
    <cellStyle name="Note 70" xfId="6536"/>
    <cellStyle name="Note 71" xfId="6537"/>
    <cellStyle name="Note 72" xfId="6538"/>
    <cellStyle name="Note 73" xfId="6539"/>
    <cellStyle name="Note 74" xfId="6540"/>
    <cellStyle name="Note 75" xfId="6541"/>
    <cellStyle name="Note 76" xfId="6542"/>
    <cellStyle name="Note 77" xfId="6543"/>
    <cellStyle name="Note 78" xfId="6544"/>
    <cellStyle name="Note 79" xfId="6545"/>
    <cellStyle name="Note 8" xfId="6546"/>
    <cellStyle name="Note 8 10" xfId="6547"/>
    <cellStyle name="Note 8 10 2" xfId="6548"/>
    <cellStyle name="Note 8 11" xfId="6549"/>
    <cellStyle name="Note 8 11 2" xfId="6550"/>
    <cellStyle name="Note 8 12" xfId="6551"/>
    <cellStyle name="Note 8 12 2" xfId="6552"/>
    <cellStyle name="Note 8 13" xfId="6553"/>
    <cellStyle name="Note 8 13 2" xfId="6554"/>
    <cellStyle name="Note 8 14" xfId="6555"/>
    <cellStyle name="Note 8 14 2" xfId="6556"/>
    <cellStyle name="Note 8 15" xfId="6557"/>
    <cellStyle name="Note 8 15 2" xfId="6558"/>
    <cellStyle name="Note 8 16" xfId="6559"/>
    <cellStyle name="Note 8 16 2" xfId="6560"/>
    <cellStyle name="Note 8 17" xfId="6561"/>
    <cellStyle name="Note 8 17 2" xfId="6562"/>
    <cellStyle name="Note 8 18" xfId="6563"/>
    <cellStyle name="Note 8 18 2" xfId="6564"/>
    <cellStyle name="Note 8 19" xfId="6565"/>
    <cellStyle name="Note 8 19 2" xfId="6566"/>
    <cellStyle name="Note 8 2" xfId="6567"/>
    <cellStyle name="Note 8 2 2" xfId="6568"/>
    <cellStyle name="Note 8 2 3" xfId="6569"/>
    <cellStyle name="Note 8 20" xfId="6570"/>
    <cellStyle name="Note 8 20 2" xfId="6571"/>
    <cellStyle name="Note 8 21" xfId="6572"/>
    <cellStyle name="Note 8 21 2" xfId="6573"/>
    <cellStyle name="Note 8 22" xfId="6574"/>
    <cellStyle name="Note 8 23" xfId="6575"/>
    <cellStyle name="Note 8 3" xfId="6576"/>
    <cellStyle name="Note 8 3 2" xfId="6577"/>
    <cellStyle name="Note 8 4" xfId="6578"/>
    <cellStyle name="Note 8 4 2" xfId="6579"/>
    <cellStyle name="Note 8 5" xfId="6580"/>
    <cellStyle name="Note 8 5 2" xfId="6581"/>
    <cellStyle name="Note 8 6" xfId="6582"/>
    <cellStyle name="Note 8 6 2" xfId="6583"/>
    <cellStyle name="Note 8 7" xfId="6584"/>
    <cellStyle name="Note 8 7 2" xfId="6585"/>
    <cellStyle name="Note 8 8" xfId="6586"/>
    <cellStyle name="Note 8 8 2" xfId="6587"/>
    <cellStyle name="Note 8 9" xfId="6588"/>
    <cellStyle name="Note 8 9 2" xfId="6589"/>
    <cellStyle name="Note 80" xfId="6590"/>
    <cellStyle name="Note 81" xfId="6591"/>
    <cellStyle name="Note 82" xfId="6592"/>
    <cellStyle name="Note 83" xfId="6593"/>
    <cellStyle name="Note 84" xfId="6594"/>
    <cellStyle name="Note 85" xfId="6595"/>
    <cellStyle name="Note 86" xfId="6596"/>
    <cellStyle name="Note 87" xfId="6597"/>
    <cellStyle name="Note 88" xfId="6598"/>
    <cellStyle name="Note 89" xfId="6599"/>
    <cellStyle name="Note 9" xfId="6600"/>
    <cellStyle name="Note 9 10" xfId="6601"/>
    <cellStyle name="Note 9 10 2" xfId="6602"/>
    <cellStyle name="Note 9 11" xfId="6603"/>
    <cellStyle name="Note 9 11 2" xfId="6604"/>
    <cellStyle name="Note 9 12" xfId="6605"/>
    <cellStyle name="Note 9 12 2" xfId="6606"/>
    <cellStyle name="Note 9 13" xfId="6607"/>
    <cellStyle name="Note 9 13 2" xfId="6608"/>
    <cellStyle name="Note 9 14" xfId="6609"/>
    <cellStyle name="Note 9 14 2" xfId="6610"/>
    <cellStyle name="Note 9 15" xfId="6611"/>
    <cellStyle name="Note 9 15 2" xfId="6612"/>
    <cellStyle name="Note 9 16" xfId="6613"/>
    <cellStyle name="Note 9 16 2" xfId="6614"/>
    <cellStyle name="Note 9 17" xfId="6615"/>
    <cellStyle name="Note 9 17 2" xfId="6616"/>
    <cellStyle name="Note 9 18" xfId="6617"/>
    <cellStyle name="Note 9 18 2" xfId="6618"/>
    <cellStyle name="Note 9 19" xfId="6619"/>
    <cellStyle name="Note 9 19 2" xfId="6620"/>
    <cellStyle name="Note 9 2" xfId="6621"/>
    <cellStyle name="Note 9 2 2" xfId="6622"/>
    <cellStyle name="Note 9 2 3" xfId="6623"/>
    <cellStyle name="Note 9 20" xfId="6624"/>
    <cellStyle name="Note 9 20 2" xfId="6625"/>
    <cellStyle name="Note 9 21" xfId="6626"/>
    <cellStyle name="Note 9 21 2" xfId="6627"/>
    <cellStyle name="Note 9 22" xfId="6628"/>
    <cellStyle name="Note 9 23" xfId="6629"/>
    <cellStyle name="Note 9 3" xfId="6630"/>
    <cellStyle name="Note 9 3 2" xfId="6631"/>
    <cellStyle name="Note 9 4" xfId="6632"/>
    <cellStyle name="Note 9 4 2" xfId="6633"/>
    <cellStyle name="Note 9 5" xfId="6634"/>
    <cellStyle name="Note 9 5 2" xfId="6635"/>
    <cellStyle name="Note 9 6" xfId="6636"/>
    <cellStyle name="Note 9 6 2" xfId="6637"/>
    <cellStyle name="Note 9 7" xfId="6638"/>
    <cellStyle name="Note 9 7 2" xfId="6639"/>
    <cellStyle name="Note 9 8" xfId="6640"/>
    <cellStyle name="Note 9 8 2" xfId="6641"/>
    <cellStyle name="Note 9 9" xfId="6642"/>
    <cellStyle name="Note 9 9 2" xfId="6643"/>
    <cellStyle name="Note 90" xfId="6644"/>
    <cellStyle name="Note 91" xfId="6645"/>
    <cellStyle name="Note 92" xfId="6646"/>
    <cellStyle name="Note 93" xfId="6647"/>
    <cellStyle name="Note 94" xfId="6648"/>
    <cellStyle name="Nummer" xfId="6649"/>
    <cellStyle name="OPSKRIF" xfId="6650"/>
    <cellStyle name="Option" xfId="6651"/>
    <cellStyle name="OptionHeading" xfId="6652"/>
    <cellStyle name="Output 10" xfId="6653"/>
    <cellStyle name="Output 2" xfId="244"/>
    <cellStyle name="Output 2 2" xfId="6654"/>
    <cellStyle name="Output 2 3" xfId="6655"/>
    <cellStyle name="Output 2 4" xfId="6656"/>
    <cellStyle name="Output 2 5" xfId="6657"/>
    <cellStyle name="Output 3" xfId="245"/>
    <cellStyle name="Output 3 2" xfId="6658"/>
    <cellStyle name="Output 4" xfId="6659"/>
    <cellStyle name="Output 4 2" xfId="6660"/>
    <cellStyle name="Output 5" xfId="6661"/>
    <cellStyle name="Output 5 2" xfId="6662"/>
    <cellStyle name="Output 6" xfId="6663"/>
    <cellStyle name="Output 6 2" xfId="6664"/>
    <cellStyle name="Output 7" xfId="6665"/>
    <cellStyle name="Output 7 2" xfId="6666"/>
    <cellStyle name="Output 8" xfId="6667"/>
    <cellStyle name="Output 8 2" xfId="6668"/>
    <cellStyle name="Output 9" xfId="6669"/>
    <cellStyle name="Output 9 2" xfId="6670"/>
    <cellStyle name="per.style" xfId="246"/>
    <cellStyle name="per.style 2" xfId="6671"/>
    <cellStyle name="per.style_Book1" xfId="6672"/>
    <cellStyle name="Percent [0]" xfId="6673"/>
    <cellStyle name="Percent [00]" xfId="6674"/>
    <cellStyle name="Percent [2]" xfId="6675"/>
    <cellStyle name="Percent 10" xfId="247"/>
    <cellStyle name="Percent 10 2" xfId="248"/>
    <cellStyle name="Percent 10 2 2" xfId="249"/>
    <cellStyle name="Percent 10 3" xfId="250"/>
    <cellStyle name="Percent 10 4" xfId="9991"/>
    <cellStyle name="Percent 11" xfId="251"/>
    <cellStyle name="Percent 11 2" xfId="252"/>
    <cellStyle name="Percent 12" xfId="253"/>
    <cellStyle name="Percent 2" xfId="254"/>
    <cellStyle name="Percent 2 2" xfId="255"/>
    <cellStyle name="Percent 2 2 2" xfId="256"/>
    <cellStyle name="Percent 2 2 2 2" xfId="257"/>
    <cellStyle name="Percent 2 2 3" xfId="258"/>
    <cellStyle name="Percent 2 3" xfId="259"/>
    <cellStyle name="Percent 2 3 2" xfId="260"/>
    <cellStyle name="Percent 2 3 2 2" xfId="261"/>
    <cellStyle name="Percent 2 3 3" xfId="262"/>
    <cellStyle name="Percent 2 4" xfId="263"/>
    <cellStyle name="Percent 2 4 2" xfId="264"/>
    <cellStyle name="Percent 2 5" xfId="265"/>
    <cellStyle name="Percent 2 6" xfId="266"/>
    <cellStyle name="Percent 2 7" xfId="267"/>
    <cellStyle name="Percent 2_20101018_Challenge Session Revisions FINAL" xfId="6676"/>
    <cellStyle name="Percent 3" xfId="268"/>
    <cellStyle name="Percent 3 2" xfId="269"/>
    <cellStyle name="Percent 3 2 2" xfId="270"/>
    <cellStyle name="Percent 3 2 2 2" xfId="271"/>
    <cellStyle name="Percent 3 2 3" xfId="272"/>
    <cellStyle name="Percent 3 3" xfId="273"/>
    <cellStyle name="Percent 3 3 2" xfId="274"/>
    <cellStyle name="Percent 3 3 2 2" xfId="275"/>
    <cellStyle name="Percent 3 3 3" xfId="276"/>
    <cellStyle name="Percent 3 4" xfId="277"/>
    <cellStyle name="Percent 3 4 2" xfId="278"/>
    <cellStyle name="Percent 3 5" xfId="279"/>
    <cellStyle name="Percent 3_20101018_Challenge Session Revisions FINAL" xfId="6677"/>
    <cellStyle name="Percent 4" xfId="280"/>
    <cellStyle name="Percent 4 2" xfId="281"/>
    <cellStyle name="Percent 4 2 2" xfId="282"/>
    <cellStyle name="Percent 4 2 2 2" xfId="283"/>
    <cellStyle name="Percent 4 2 3" xfId="284"/>
    <cellStyle name="Percent 4 3" xfId="285"/>
    <cellStyle name="Percent 4 3 2" xfId="286"/>
    <cellStyle name="Percent 4 3 2 2" xfId="287"/>
    <cellStyle name="Percent 4 3 3" xfId="288"/>
    <cellStyle name="Percent 4 4" xfId="289"/>
    <cellStyle name="Percent 4 4 2" xfId="290"/>
    <cellStyle name="Percent 4 5" xfId="291"/>
    <cellStyle name="Percent 4_20101018_Challenge Session Revisions FINAL" xfId="6678"/>
    <cellStyle name="Percent 5" xfId="292"/>
    <cellStyle name="Percent 5 2" xfId="293"/>
    <cellStyle name="Percent 5 2 2" xfId="294"/>
    <cellStyle name="Percent 5 3" xfId="295"/>
    <cellStyle name="Percent 6" xfId="296"/>
    <cellStyle name="Percent 6 2" xfId="297"/>
    <cellStyle name="Percent 6 2 2" xfId="298"/>
    <cellStyle name="Percent 6 3" xfId="299"/>
    <cellStyle name="Percent 7" xfId="300"/>
    <cellStyle name="Percent 7 2" xfId="301"/>
    <cellStyle name="Percent 7 3" xfId="302"/>
    <cellStyle name="Percent 8" xfId="303"/>
    <cellStyle name="Percent 8 2" xfId="304"/>
    <cellStyle name="Percent 8 2 2" xfId="305"/>
    <cellStyle name="Percent 8 3" xfId="306"/>
    <cellStyle name="Percent 9" xfId="307"/>
    <cellStyle name="Percent 9 2" xfId="308"/>
    <cellStyle name="Percent 9 2 2" xfId="309"/>
    <cellStyle name="Percent 9 3" xfId="310"/>
    <cellStyle name="Preisbb" xfId="311"/>
    <cellStyle name="Preise1" xfId="6679"/>
    <cellStyle name="Preise2" xfId="6680"/>
    <cellStyle name="PrePop Currency (0)" xfId="6681"/>
    <cellStyle name="PrePop Currency (2)" xfId="6682"/>
    <cellStyle name="PrePop Units (0)" xfId="6683"/>
    <cellStyle name="PrePop Units (1)" xfId="6684"/>
    <cellStyle name="PrePop Units (2)" xfId="6685"/>
    <cellStyle name="Price" xfId="6686"/>
    <cellStyle name="PSChar" xfId="312"/>
    <cellStyle name="R" xfId="6687"/>
    <cellStyle name="R_06 11 08 PRESSURE PARTS FINAL" xfId="6688"/>
    <cellStyle name="R_06 11 08 PRESSURE PARTS FINAL 2" xfId="6689"/>
    <cellStyle name="R_06 11 08 PRESSURE PARTS FINAL_090514_Costing-Model Medupi (Version- E&amp;Y updates)(Mar09 index update)( FINAL Tx adj)" xfId="6690"/>
    <cellStyle name="R_06 11 08 PRESSURE PARTS FINAL_090812_CTC-Model Medupi -Jul 09 MYPD 2 (with Esk Jul par)(E&amp;Y Master 090520 v2.2)" xfId="6691"/>
    <cellStyle name="R_06 11 08 PRESSURE PARTS FINAL_20080925 ice services Assessment Task order No 4" xfId="6692"/>
    <cellStyle name="R_06 11 08 PRESSURE PARTS FINAL_20080925 ice services Assessment Task order No 4_20110725chk1 DGR ice Timesheet data - July 2011" xfId="6693"/>
    <cellStyle name="R_06 11 08 PRESSURE PARTS FINAL_20090225rev &amp; 20090425 Task Order 25&amp;26 ice services assessments" xfId="6694"/>
    <cellStyle name="R_06 11 08 PRESSURE PARTS FINAL_20090315 CED Project support_update" xfId="6695"/>
    <cellStyle name="R_06 11 08 PRESSURE PARTS FINAL_20090315 CED Project support_update_20090225rev &amp; 20090425 Task Order 25&amp;26 ice services assessments" xfId="6696"/>
    <cellStyle name="R_06 11 08 PRESSURE PARTS FINAL_20090315 CED Project support_update_20090225rev &amp; 20090425 Task Order 25&amp;26 ice services assessments_20110725chk1 DGR ice Timesheet data - July 2011" xfId="6697"/>
    <cellStyle name="R_06 11 08 PRESSURE PARTS FINAL_20090315 CED Project support_update_20091025 Task Order 24 ice services assessment" xfId="6698"/>
    <cellStyle name="R_06 11 08 PRESSURE PARTS FINAL_20090315 CED Project support_update_20091025 Task Order 25 ice services assessment" xfId="6699"/>
    <cellStyle name="R_06 11 08 PRESSURE PARTS FINAL_20090315 CED Project support_update_20091025 Task Order 25&amp;26 ice services assessment" xfId="6700"/>
    <cellStyle name="R_06 11 08 PRESSURE PARTS FINAL_20090315 CED Project support_update_20091025 Task Order 26 ice services assessment" xfId="6701"/>
    <cellStyle name="R_06 11 08 PRESSURE PARTS FINAL_20090315 CED Project support_update_20091025 Task Order 28 ice services assessment Mercury SS" xfId="6702"/>
    <cellStyle name="R_06 11 08 PRESSURE PARTS FINAL_20090315 CED Project support_update_20091025 Task Order 29 ice services assessment" xfId="6703"/>
    <cellStyle name="R_06 11 08 PRESSURE PARTS FINAL_20090315 CED Project support_update_20091025 Task Order 31 ice services assessment" xfId="6704"/>
    <cellStyle name="R_06 11 08 PRESSURE PARTS FINAL_20090315 CED Project support_update_20091025 Task Order 33 ice services assessment" xfId="6705"/>
    <cellStyle name="R_06 11 08 PRESSURE PARTS FINAL_20090315 CED Project support_update_20091025 Task Order 34 ice services assessment" xfId="6706"/>
    <cellStyle name="R_06 11 08 PRESSURE PARTS FINAL_20090315 CED Project support_update_20091025 Task Order 35 ice services assessment" xfId="6707"/>
    <cellStyle name="R_06 11 08 PRESSURE PARTS FINAL_20090315 CED Project support_update_20091025 Task Order 36 ice services assessment" xfId="6708"/>
    <cellStyle name="R_06 11 08 PRESSURE PARTS FINAL_20090315 CED Project support_update_20091025 Task Order 37 ice services assessment" xfId="6709"/>
    <cellStyle name="R_06 11 08 PRESSURE PARTS FINAL_20090315 CED Project support_update_20091025 Task Order 37 Revised split ice services assessment" xfId="6710"/>
    <cellStyle name="R_06 11 08 PRESSURE PARTS FINAL_20090315 CED Project support_update_20091025 Task Order 39 ice services assessment" xfId="6711"/>
    <cellStyle name="R_06 11 08 PRESSURE PARTS FINAL_20090315 CED Project support_update_20091025 Task Order 40 ice services assessment" xfId="6712"/>
    <cellStyle name="R_06 11 08 PRESSURE PARTS FINAL_20090315 CED Project support_update_20091025 Task Order 41 ice services assessment &amp; invoice" xfId="6713"/>
    <cellStyle name="R_06 11 08 PRESSURE PARTS FINAL_20090315 CED Project support_update_20091025 Task Order 42 ice services assessment" xfId="6714"/>
    <cellStyle name="R_06 11 08 PRESSURE PARTS FINAL_20090315 CED Project support_update_20091025 Task Order 43 ice services assessment" xfId="6715"/>
    <cellStyle name="R_06 11 08 PRESSURE PARTS FINAL_20090315 CED Project support_update_20091025 Task Order 44 ice services assessment" xfId="6716"/>
    <cellStyle name="R_06 11 08 PRESSURE PARTS FINAL_20090315 CED Project support_update_20091025Rev Task Order 26 ice services assessment" xfId="6717"/>
    <cellStyle name="R_06 11 08 PRESSURE PARTS FINAL_20090315 CED Project support_update_200911 chk Task 41 Kusile Silos forecast" xfId="6718"/>
    <cellStyle name="R_06 11 08 PRESSURE PARTS FINAL_20090315 CED Project support_update_200911 Task Order 46 ice services Forecast" xfId="6719"/>
    <cellStyle name="R_06 11 08 PRESSURE PARTS FINAL_20090315 CED Project support_update_20091103 CED Project support services" xfId="6720"/>
    <cellStyle name="R_06 11 08 PRESSURE PARTS FINAL_20090315 CED Project support_update_20091104 CED Project support services" xfId="6721"/>
    <cellStyle name="R_06 11 08 PRESSURE PARTS FINAL_20090315 CED Project support_update_20091105 CED Project support services" xfId="6722"/>
    <cellStyle name="R_06 11 08 PRESSURE PARTS FINAL_20090315 CED Project support_update_20091125 Coal &amp; Ash Task Orders ice services invoice" xfId="6723"/>
    <cellStyle name="R_06 11 08 PRESSURE PARTS FINAL_20090315 CED Project support_update_20091125 Task Medupi Electrical ice services invoice" xfId="6724"/>
    <cellStyle name="R_06 11 08 PRESSURE PARTS FINAL_20090315 CED Project support_update_20091125 Task order 02 ice services assessment" xfId="6725"/>
    <cellStyle name="R_06 11 08 PRESSURE PARTS FINAL_20090315 CED Project support_update_20091125 Task Order 31 ice services assessment &amp; invoice" xfId="6726"/>
    <cellStyle name="R_06 11 08 PRESSURE PARTS FINAL_20090315 CED Project support_update_20091125 Task Order 32 ice services assessment" xfId="6727"/>
    <cellStyle name="R_06 11 08 PRESSURE PARTS FINAL_20090315 CED Project support_update_20091125 Task Order 47 ice services assessment" xfId="6728"/>
    <cellStyle name="R_06 11 08 PRESSURE PARTS FINAL_20090315 CED Project support_update_20091208 CED Project support services_nic003" xfId="6729"/>
    <cellStyle name="R_06 11 08 PRESSURE PARTS FINAL_20090315 CED Project support_update_20091211 Task 51 Forecast ice services" xfId="6730"/>
    <cellStyle name="R_06 11 08 PRESSURE PARTS FINAL_20090315 CED Project support_update_20091225 Task order 04 ice services assessment &amp; invoice" xfId="6731"/>
    <cellStyle name="R_06 11 08 PRESSURE PARTS FINAL_20090315 CED Project support_update_20091225 Task Order 20 ice services assessment &amp; invoice" xfId="6732"/>
    <cellStyle name="R_06 11 08 PRESSURE PARTS FINAL_20090315 CED Project support_update_20091225 Task order 46 assessment &amp; invoice" xfId="6733"/>
    <cellStyle name="R_06 11 08 PRESSURE PARTS FINAL_20090315 CED Project support_update_20091230rev1 CED Project support services" xfId="6734"/>
    <cellStyle name="R_06 11 08 PRESSURE PARTS FINAL_20090315 CED Project support_update_20100125 Coal &amp; Ash Task Orders ice services invoice" xfId="6735"/>
    <cellStyle name="R_06 11 08 PRESSURE PARTS FINAL_20090315 CED Project support_update_20100125 Task 51 Hrs to date ice services" xfId="6736"/>
    <cellStyle name="R_06 11 08 PRESSURE PARTS FINAL_20090315 CED Project support_update_20100125 Task Medupi Electrical ice services invoice" xfId="6737"/>
    <cellStyle name="R_06 11 08 PRESSURE PARTS FINAL_20090315 CED Project support_update_20100125 Task order 02 ice services assessment" xfId="6738"/>
    <cellStyle name="R_06 11 08 PRESSURE PARTS FINAL_20090315 CED Project support_update_20100125 Task Order 20 ice services assessment &amp; invoice" xfId="6739"/>
    <cellStyle name="R_06 11 08 PRESSURE PARTS FINAL_20090315 CED Project support_update_20100125 Task Order 45 ice services assessment" xfId="6740"/>
    <cellStyle name="R_06 11 08 PRESSURE PARTS FINAL_20090315 CED Project support_update_20100125 Task Order 51 ice services assessment &amp; invoice" xfId="6741"/>
    <cellStyle name="R_06 11 08 PRESSURE PARTS FINAL_20090315 CED Project support_update_20100225 Task order 04 ice services assessment &amp; invoice" xfId="6742"/>
    <cellStyle name="R_06 11 08 PRESSURE PARTS FINAL_20090315 CED Project support_update_20100304 CED Project support services" xfId="6743"/>
    <cellStyle name="R_06 11 08 PRESSURE PARTS FINAL_20090315 CED Project support_update_20100304rev1 CED Project support services" xfId="6744"/>
    <cellStyle name="R_06 11 08 PRESSURE PARTS FINAL_20090315 CED Project support_update_20100325 Task 51 Hrs to date ice services" xfId="6745"/>
    <cellStyle name="R_06 11 08 PRESSURE PARTS FINAL_20090315 CED Project support_update_20100325 Task Medupi Electrical ice services invoice" xfId="6746"/>
    <cellStyle name="R_06 11 08 PRESSURE PARTS FINAL_20090315 CED Project support_update_20100325 Task order 02 ice services assessment &amp; invoice" xfId="6747"/>
    <cellStyle name="R_06 11 08 PRESSURE PARTS FINAL_20090315 CED Project support_update_20100325 Task Order 20 ice services assessment &amp; invoice" xfId="6748"/>
    <cellStyle name="R_06 11 08 PRESSURE PARTS FINAL_20090315 CED Project support_update_20100329 Updated Task 53 Gen Transf Forecast ice services" xfId="6749"/>
    <cellStyle name="R_06 11 08 PRESSURE PARTS FINAL_20090315 CED Project support_update_20100425 ice services Task No 0012 FGD assessment &amp; invoice" xfId="6750"/>
    <cellStyle name="R_06 11 08 PRESSURE PARTS FINAL_20090315 CED Project support_update_20100425 Task 52 Cabling assessment &amp; invoice ice services" xfId="6751"/>
    <cellStyle name="R_06 11 08 PRESSURE PARTS FINAL_20090315 CED Project support_update_20100425 Task order 04 ice services assessment &amp; invoice" xfId="6752"/>
    <cellStyle name="R_06 11 08 PRESSURE PARTS FINAL_20090315 CED Project support_update_20100425 Task Order 29 ice services assessment &amp; invoice" xfId="6753"/>
    <cellStyle name="R_06 11 08 PRESSURE PARTS FINAL_20090315 CED Project support_update_20100425 Task Order 51 ice services assessment &amp; invoice" xfId="6754"/>
    <cellStyle name="R_06 11 08 PRESSURE PARTS FINAL_20090315 CED Project support_update_20100425 Task Order 55 ice services assessment &amp; invoice" xfId="6755"/>
    <cellStyle name="R_06 11 08 PRESSURE PARTS FINAL_20090315 CED Project support_update_20100425 Task Order 56 ice services assessment &amp; invoice" xfId="6756"/>
    <cellStyle name="R_06 11 08 PRESSURE PARTS FINAL_20090315 CED Project support_update_20100429 CED Project support Timesheet current" xfId="6757"/>
    <cellStyle name="R_06 11 08 PRESSURE PARTS FINAL_20090315 CED Project support_update_20100525 ice services Task No 0012 FGD assessment" xfId="6758"/>
    <cellStyle name="R_06 11 08 PRESSURE PARTS FINAL_20090315 CED Project support_update_20100525 Task order 04 ice services assessment &amp; invoice" xfId="6759"/>
    <cellStyle name="R_06 11 08 PRESSURE PARTS FINAL_20090315 CED Project support_update_20100613 Task Order 34 ice services assessment &amp; invoice" xfId="6760"/>
    <cellStyle name="R_06 11 08 PRESSURE PARTS FINAL_20090315 CED Project support_update_20100625 ice services Electrical &amp; C&amp;I assessment" xfId="6761"/>
    <cellStyle name="R_06 11 08 PRESSURE PARTS FINAL_20090315 CED Project support_update_20100625 ice services Task No 0012 FGD assessment" xfId="6762"/>
    <cellStyle name="R_06 11 08 PRESSURE PARTS FINAL_20090315 CED Project support_update_20100625 Task order 04 ice services assessment &amp; invoice" xfId="6763"/>
    <cellStyle name="R_06 11 08 PRESSURE PARTS FINAL_20090315 CED Project support_update_20100625 Turbine Summary weekly Timesheets" xfId="6764"/>
    <cellStyle name="R_06 11 08 PRESSURE PARTS FINAL_20090315 CED Project support_update_20100725 Task order 04 ice services assessment &amp; invoice" xfId="6765"/>
    <cellStyle name="R_06 11 08 PRESSURE PARTS FINAL_20090315 CED Project support_update_20100803 Task order 02 Turbine ice services assessment dvw" xfId="6766"/>
    <cellStyle name="R_06 11 08 PRESSURE PARTS FINAL_20090315 CED Project support_update_20100820 iWeNhle Consolidated Invoices" xfId="6767"/>
    <cellStyle name="R_06 11 08 PRESSURE PARTS FINAL_20090315 CED Project support_update_20100820 iWeNhle Consolidated Invoices_20110725chk1 DGR ice Timesheet data - July 2011" xfId="6768"/>
    <cellStyle name="R_06 11 08 PRESSURE PARTS FINAL_20090315 CED Project support_update_20100825 Task Order 13 ice services assessment" xfId="6769"/>
    <cellStyle name="R_06 11 08 PRESSURE PARTS FINAL_20090315 CED Project support_update_20100902 Task order 02 Turbine ice services Ass &amp; Inv" xfId="6770"/>
    <cellStyle name="R_06 11 08 PRESSURE PARTS FINAL_20090315 CED Project support_update_20100913 ice services Task No 0012 FGD assessment" xfId="6771"/>
    <cellStyle name="R_06 11 08 PRESSURE PARTS FINAL_20090315 CED Project support_update_20100913 Task order 04 ice services assessment &amp; invoice" xfId="6772"/>
    <cellStyle name="R_06 11 08 PRESSURE PARTS FINAL_20090315 CED Project support_update_20100925 ice services Medupi Electrical C&amp;I assessment" xfId="6773"/>
    <cellStyle name="R_06 11 08 PRESSURE PARTS FINAL_20090315 CED Project support_update_20101008 Task 53 Generation ice services assessment &amp; invoice" xfId="6774"/>
    <cellStyle name="R_06 11 08 PRESSURE PARTS FINAL_20090315 CED Project support_update_20101008 Task order 04 ice services assessment &amp; invoice (1)" xfId="6775"/>
    <cellStyle name="R_06 11 08 PRESSURE PARTS FINAL_20090315 CED Project support_update_20101011 update ice services Task No 0012 FGD assessments &amp; invoices" xfId="6776"/>
    <cellStyle name="R_06 11 08 PRESSURE PARTS FINAL_20090315 CED Project support_update_20101024 25Sep2010 Assess &amp; Inv Task order 02 Turbine ice services" xfId="6777"/>
    <cellStyle name="R_06 11 08 PRESSURE PARTS FINAL_20090315 CED Project support_update_20101025 Assessment ice services Task No 0012 FGD &amp; invoice" xfId="6778"/>
    <cellStyle name="R_06 11 08 PRESSURE PARTS FINAL_20090315 CED Project support_update_20101025 ice services assessment Task 52 Cabling &amp; invoice" xfId="6779"/>
    <cellStyle name="R_06 11 08 PRESSURE PARTS FINAL_20090315 CED Project support_update_20101025 ice services Medupi Electrical C&amp;I assessment &amp; invoice" xfId="6780"/>
    <cellStyle name="R_06 11 08 PRESSURE PARTS FINAL_20090315 CED Project support_update_20101025 Task Order 13 ice services assessment" xfId="6781"/>
    <cellStyle name="R_06 11 08 PRESSURE PARTS FINAL_20090315 CED Project support_update_20101029 Task order 04 ice services assessment &amp; invoice" xfId="6782"/>
    <cellStyle name="R_06 11 08 PRESSURE PARTS FINAL_20090315 CED Project support_update_20101109 Task 0064 Terr undergrd ice services" xfId="6783"/>
    <cellStyle name="R_06 11 08 PRESSURE PARTS FINAL_20090315 CED Project support_update_20101116 From 1550  iWeNhle Consolidated Invoices" xfId="6784"/>
    <cellStyle name="R_06 11 08 PRESSURE PARTS FINAL_20090315 CED Project support_update_20101116 From 1550  iWeNhle Consolidated Invoices_20110725chk1 DGR ice Timesheet data - July 2011" xfId="6785"/>
    <cellStyle name="R_06 11 08 PRESSURE PARTS FINAL_20090315 CED Project support_update_2010825 Assessment &amp; invoice Task 0063 BoP ice services" xfId="6786"/>
    <cellStyle name="R_06 11 08 PRESSURE PARTS FINAL_20090315 CED Project support_update_Agreed Final Hours" xfId="6787"/>
    <cellStyle name="R_06 11 08 PRESSURE PARTS FINAL_20090315 CED Project support_update_CHECK 20091116JvD Updated Kusile Coal &amp; Ash allocation of hrs" xfId="6788"/>
    <cellStyle name="R_06 11 08 PRESSURE PARTS FINAL_20090317 CED Project support_update" xfId="6789"/>
    <cellStyle name="R_06 11 08 PRESSURE PARTS FINAL_20090425 Napo CHECK Kusile task orders 25  26" xfId="6790"/>
    <cellStyle name="R_06 11 08 PRESSURE PARTS FINAL_20090425 Napo CHECK Kusile task orders 25  26_20110725chk1 DGR ice Timesheet data - July 2011" xfId="6791"/>
    <cellStyle name="R_06 11 08 PRESSURE PARTS FINAL_20090425 Task order 03 ice services assessment" xfId="6792"/>
    <cellStyle name="R_06 11 08 PRESSURE PARTS FINAL_20090425 Task Order 31 ice services assessment" xfId="6793"/>
    <cellStyle name="R_06 11 08 PRESSURE PARTS FINAL_20090522 CED Project support services" xfId="6794"/>
    <cellStyle name="R_06 11 08 PRESSURE PARTS FINAL_20090522 CED Project support services_20110725chk1 DGR ice Timesheet data - July 2011" xfId="6795"/>
    <cellStyle name="R_06 11 08 PRESSURE PARTS FINAL_20090630 Extn Komati Time &amp; Cost" xfId="6796"/>
    <cellStyle name="R_06 11 08 PRESSURE PARTS FINAL_20090715 Extn Komati Time &amp; Cost" xfId="6797"/>
    <cellStyle name="R_06 11 08 PRESSURE PARTS FINAL_20090725 Task order 02 ice services assessment" xfId="6798"/>
    <cellStyle name="R_06 11 08 PRESSURE PARTS FINAL_20090725 Task order 03 ice services assessment" xfId="6799"/>
    <cellStyle name="R_06 11 08 PRESSURE PARTS FINAL_20090725 Task order 04 ice services assessment" xfId="6800"/>
    <cellStyle name="R_06 11 08 PRESSURE PARTS FINAL_20090725 Task order 08 ice services assessment" xfId="6801"/>
    <cellStyle name="R_06 11 08 PRESSURE PARTS FINAL_20090725 Task Order 09 ice services assessment" xfId="6802"/>
    <cellStyle name="R_06 11 08 PRESSURE PARTS FINAL_20090725 Task order 34 ice services assessment" xfId="6803"/>
    <cellStyle name="R_06 11 08 PRESSURE PARTS FINAL_20090725rev Extn Komati Time &amp; Cost" xfId="6804"/>
    <cellStyle name="R_06 11 08 PRESSURE PARTS FINAL_20090825rev Extn Komati Time &amp; Cost" xfId="6805"/>
    <cellStyle name="R_06 11 08 PRESSURE PARTS FINAL_20090907 hour alloc Status Task order Nos 35  36 Diesel Gen  UPS" xfId="6806"/>
    <cellStyle name="R_06 11 08 PRESSURE PARTS FINAL_20090907 hour alloc Status Task order Nos 35  36 Diesel Gen  UPS_20110725chk1 DGR ice Timesheet data - July 2011" xfId="6807"/>
    <cellStyle name="R_06 11 08 PRESSURE PARTS FINAL_20090908 Extn Komati Time &amp; Cost" xfId="6808"/>
    <cellStyle name="R_06 11 08 PRESSURE PARTS FINAL_20090925rev Extn Komati Time &amp; Cost" xfId="6809"/>
    <cellStyle name="R_06 11 08 PRESSURE PARTS FINAL_20090925tm Komati Hrs &amp; km ice services" xfId="6810"/>
    <cellStyle name="R_06 11 08 PRESSURE PARTS FINAL_20090925tm Komati Hrs &amp; km ice services_20100225rev Extn Komati Time &amp; Cost" xfId="6811"/>
    <cellStyle name="R_06 11 08 PRESSURE PARTS FINAL_20090925tm Komati Hrs &amp; km ice services_20100225rev1 Extn Komati Time &amp; Cost" xfId="6812"/>
    <cellStyle name="R_06 11 08 PRESSURE PARTS FINAL_20090925tm Komati Hrs &amp; km ice services_20100325 Extn Komati Time &amp; Cost" xfId="6813"/>
    <cellStyle name="R_06 11 08 PRESSURE PARTS FINAL_20090925tm Komati Hrs &amp; km ice services_20100325rev Extn Komati Time &amp; Cost" xfId="6814"/>
    <cellStyle name="R_06 11 08 PRESSURE PARTS FINAL_20090925tm Komati Hrs &amp; km ice services_20100325tm Extn Komati Hours &amp; km" xfId="6815"/>
    <cellStyle name="R_06 11 08 PRESSURE PARTS FINAL_20090925tm Komati Hrs &amp; km ice services_20100423 Extn Komati Time &amp; Cost" xfId="6816"/>
    <cellStyle name="R_06 11 08 PRESSURE PARTS FINAL_20090925tm Komati Hrs &amp; km ice services_20100525 Extn Komati Time &amp; Cost" xfId="6817"/>
    <cellStyle name="R_06 11 08 PRESSURE PARTS FINAL_20090925tm Komati Hrs &amp; km ice services_20100525cm Komati assessment Hrs &amp; km_2" xfId="6818"/>
    <cellStyle name="R_06 11 08 PRESSURE PARTS FINAL_20090925tm Komati Hrs &amp; km ice services_20100625 Extn Komati Time &amp; Cost" xfId="6819"/>
    <cellStyle name="R_06 11 08 PRESSURE PARTS FINAL_20090925tm Komati Hrs &amp; km ice services_20100625cm Komati services assessment hrs &amp; km" xfId="6820"/>
    <cellStyle name="R_06 11 08 PRESSURE PARTS FINAL_20090925tm Komati Hrs &amp; km ice services_20100721cm Komati Services Hours &amp; km" xfId="6821"/>
    <cellStyle name="R_06 11 08 PRESSURE PARTS FINAL_20090925tm Komati Hrs &amp; km ice services_20100721tm Komati Services Hours &amp; km" xfId="6822"/>
    <cellStyle name="R_06 11 08 PRESSURE PARTS FINAL_20090925tm Komati Hrs &amp; km ice services_20100725rev2 Extn Komati Time &amp; Cost" xfId="6823"/>
    <cellStyle name="R_06 11 08 PRESSURE PARTS FINAL_20090925tm Komati Hrs &amp; km ice services_20100825cm Komati Services Hours &amp; km" xfId="6824"/>
    <cellStyle name="R_06 11 08 PRESSURE PARTS FINAL_20090925tm Komati Hrs &amp; km ice services_20100825Rev Extn Komati Time &amp; Cost" xfId="6825"/>
    <cellStyle name="R_06 11 08 PRESSURE PARTS FINAL_20090925tm Komati Hrs &amp; km ice services_20100925REV Assessment 4600005911 Komati ice services" xfId="6826"/>
    <cellStyle name="R_06 11 08 PRESSURE PARTS FINAL_20090925tm Komati Hrs &amp; km ice services_20100925REV Assessment 4600005911 Komati ice services_20110725chk1 DGR ice Timesheet data - July 2011" xfId="6827"/>
    <cellStyle name="R_06 11 08 PRESSURE PARTS FINAL_20090925tm Komati Hrs &amp; km ice services_20100928 Extn Komati Time &amp; Cost" xfId="6828"/>
    <cellStyle name="R_06 11 08 PRESSURE PARTS FINAL_20090925tm Komati Hrs &amp; km ice services_20100929rev check ICE daily capture 2010" xfId="6829"/>
    <cellStyle name="R_06 11 08 PRESSURE PARTS FINAL_20090925tm Komati Hrs &amp; km ice services_20101028 ice assessment &amp; invoice Oct2010" xfId="6830"/>
    <cellStyle name="R_06 11 08 PRESSURE PARTS FINAL_20090925tm Komati Hrs &amp; km ice services_2010425cm Extn Komati Hours &amp; km" xfId="6831"/>
    <cellStyle name="R_06 11 08 PRESSURE PARTS FINAL_20090925tm Komati Hrs &amp; km ice services_2010425tm Extn Komati Hours &amp; km" xfId="6832"/>
    <cellStyle name="R_06 11 08 PRESSURE PARTS FINAL_20090925tm Komati Hrs &amp; km ice services_20110725chk1 DGR ice Timesheet data - July 2011" xfId="6833"/>
    <cellStyle name="R_06 11 08 PRESSURE PARTS FINAL_20091025 Task order 02 ice services assessment" xfId="6834"/>
    <cellStyle name="R_06 11 08 PRESSURE PARTS FINAL_20091025 Task order 03 ice services assessment" xfId="6835"/>
    <cellStyle name="R_06 11 08 PRESSURE PARTS FINAL_20091025 Task order 04 ice services assessment" xfId="6836"/>
    <cellStyle name="R_06 11 08 PRESSURE PARTS FINAL_20091025 Task order 08 ice services assessment" xfId="6837"/>
    <cellStyle name="R_06 11 08 PRESSURE PARTS FINAL_20091025 Task Order 09 ice services assessment" xfId="6838"/>
    <cellStyle name="R_06 11 08 PRESSURE PARTS FINAL_20091025 Task Order 12 ice services assessment" xfId="6839"/>
    <cellStyle name="R_06 11 08 PRESSURE PARTS FINAL_20091025 Task Order 18 ice services assessment" xfId="6840"/>
    <cellStyle name="R_06 11 08 PRESSURE PARTS FINAL_20091025 Task Order 20 ice services assessment" xfId="6841"/>
    <cellStyle name="R_06 11 08 PRESSURE PARTS FINAL_20091025 Task Order 22 ice services assessment" xfId="6842"/>
    <cellStyle name="R_06 11 08 PRESSURE PARTS FINAL_20091025 Task Order 24 ice services assessment" xfId="6843"/>
    <cellStyle name="R_06 11 08 PRESSURE PARTS FINAL_20091025 Task Order 25&amp;26 ice services assessment" xfId="6844"/>
    <cellStyle name="R_06 11 08 PRESSURE PARTS FINAL_20091025 Task Order 26 ice services assessment" xfId="6845"/>
    <cellStyle name="R_06 11 08 PRESSURE PARTS FINAL_20091025 Task Order 28 ice services assessment Mercury SS" xfId="6846"/>
    <cellStyle name="R_06 11 08 PRESSURE PARTS FINAL_20091025 Task Order 29 ice services assessment" xfId="6847"/>
    <cellStyle name="R_06 11 08 PRESSURE PARTS FINAL_20091025 Task Order 31 ice services assessment" xfId="6848"/>
    <cellStyle name="R_06 11 08 PRESSURE PARTS FINAL_20091025 Task Order 33 ice services assessment" xfId="6849"/>
    <cellStyle name="R_06 11 08 PRESSURE PARTS FINAL_20091025 Task Order 34 ice services assessment" xfId="6850"/>
    <cellStyle name="R_06 11 08 PRESSURE PARTS FINAL_20091025 Task Order 35 ice services assessment" xfId="6851"/>
    <cellStyle name="R_06 11 08 PRESSURE PARTS FINAL_20091025 Task Order 36 ice services assessment" xfId="6852"/>
    <cellStyle name="R_06 11 08 PRESSURE PARTS FINAL_20091025 Task Order 37 ice services assessment" xfId="6853"/>
    <cellStyle name="R_06 11 08 PRESSURE PARTS FINAL_20091025 Task Order 37 Revised split ice services assessment" xfId="6854"/>
    <cellStyle name="R_06 11 08 PRESSURE PARTS FINAL_20091025 Task Order 39 ice services assessment" xfId="6855"/>
    <cellStyle name="R_06 11 08 PRESSURE PARTS FINAL_20091025 Task Order 40 ice services assessment" xfId="6856"/>
    <cellStyle name="R_06 11 08 PRESSURE PARTS FINAL_20091025 Task Order 41 ice services assessment &amp; invoice" xfId="6857"/>
    <cellStyle name="R_06 11 08 PRESSURE PARTS FINAL_20091025 Task Order 42 ice services assessment" xfId="6858"/>
    <cellStyle name="R_06 11 08 PRESSURE PARTS FINAL_20091025 Task Order 43 ice services assessment" xfId="6859"/>
    <cellStyle name="R_06 11 08 PRESSURE PARTS FINAL_20091025 Task Order 44 ice services assessment" xfId="6860"/>
    <cellStyle name="R_06 11 08 PRESSURE PARTS FINAL_20091025Rev Task Order 26 ice services assessment" xfId="6861"/>
    <cellStyle name="R_06 11 08 PRESSURE PARTS FINAL_20091025rev1 Extn Komati Time &amp; Cost" xfId="6862"/>
    <cellStyle name="R_06 11 08 PRESSURE PARTS FINAL_20091025rev2 Extn Komati Time &amp; Cost" xfId="6863"/>
    <cellStyle name="R_06 11 08 PRESSURE PARTS FINAL_20091030rev3 CED Project support services" xfId="6864"/>
    <cellStyle name="R_06 11 08 PRESSURE PARTS FINAL_20091030rev3 CED Project support services_20110725chk1 DGR ice Timesheet data - July 2011" xfId="6865"/>
    <cellStyle name="R_06 11 08 PRESSURE PARTS FINAL_200911 chk Task 41 Kusile Silos forecast" xfId="6866"/>
    <cellStyle name="R_06 11 08 PRESSURE PARTS FINAL_200911 chk Task 41 Kusile Silos forecast_20110725chk1 DGR ice Timesheet data - July 2011" xfId="6867"/>
    <cellStyle name="R_06 11 08 PRESSURE PARTS FINAL_200911 Task Order 46 ice services Forecast" xfId="6868"/>
    <cellStyle name="R_06 11 08 PRESSURE PARTS FINAL_200911 Task Order 46 ice services Forecast_20110725chk1 DGR ice Timesheet data - July 2011" xfId="6869"/>
    <cellStyle name="R_06 11 08 PRESSURE PARTS FINAL_20091101rev CED Project support services" xfId="6870"/>
    <cellStyle name="R_06 11 08 PRESSURE PARTS FINAL_20091101rev CED Project support services_20110725chk1 DGR ice Timesheet data - July 2011" xfId="6871"/>
    <cellStyle name="R_06 11 08 PRESSURE PARTS FINAL_20091102 CED Project support services" xfId="6872"/>
    <cellStyle name="R_06 11 08 PRESSURE PARTS FINAL_20091102 CED Project support services_20110725chk1 DGR ice Timesheet data - July 2011" xfId="6873"/>
    <cellStyle name="R_06 11 08 PRESSURE PARTS FINAL_20091103 CED Project support services" xfId="6874"/>
    <cellStyle name="R_06 11 08 PRESSURE PARTS FINAL_20091103 CED Project support services_20110725chk1 DGR ice Timesheet data - July 2011" xfId="6875"/>
    <cellStyle name="R_06 11 08 PRESSURE PARTS FINAL_20091104 CED Project support services" xfId="6876"/>
    <cellStyle name="R_06 11 08 PRESSURE PARTS FINAL_20091104 CED Project support services_20110725chk1 DGR ice Timesheet data - July 2011" xfId="6877"/>
    <cellStyle name="R_06 11 08 PRESSURE PARTS FINAL_20091105 CED Project support services" xfId="6878"/>
    <cellStyle name="R_06 11 08 PRESSURE PARTS FINAL_20091105 CED Project support services_20110725chk1 DGR ice Timesheet data - July 2011" xfId="6879"/>
    <cellStyle name="R_06 11 08 PRESSURE PARTS FINAL_20091125 Task order 02 ice services assessment" xfId="6880"/>
    <cellStyle name="R_06 11 08 PRESSURE PARTS FINAL_20091125 Task order 04 ice services assessment" xfId="6881"/>
    <cellStyle name="R_06 11 08 PRESSURE PARTS FINAL_20091125 Task Order 31 ice services assessment &amp; invoice" xfId="6882"/>
    <cellStyle name="R_06 11 08 PRESSURE PARTS FINAL_20091125 Task Order 32 ice services assessment" xfId="6883"/>
    <cellStyle name="R_06 11 08 PRESSURE PARTS FINAL_20091125 Task Order 47 ice services assessment" xfId="6884"/>
    <cellStyle name="R_06 11 08 PRESSURE PARTS FINAL_200911rev Extn Komati Time &amp; Cost" xfId="6885"/>
    <cellStyle name="R_06 11 08 PRESSURE PARTS FINAL_20091208 CED Project support services_nic003" xfId="6886"/>
    <cellStyle name="R_06 11 08 PRESSURE PARTS FINAL_20091208 CED Project support services_nic003_20110725chk1 DGR ice Timesheet data - July 2011" xfId="6887"/>
    <cellStyle name="R_06 11 08 PRESSURE PARTS FINAL_20091209 CED Task order list" xfId="6888"/>
    <cellStyle name="R_06 11 08 PRESSURE PARTS FINAL_20091209 CED Task order list_20110725chk1 DGR ice Timesheet data - July 2011" xfId="6889"/>
    <cellStyle name="R_06 11 08 PRESSURE PARTS FINAL_20091214 CED Project support services" xfId="6890"/>
    <cellStyle name="R_06 11 08 PRESSURE PARTS FINAL_20091214 CED Project support services_20110725chk1 DGR ice Timesheet data - July 2011" xfId="6891"/>
    <cellStyle name="R_06 11 08 PRESSURE PARTS FINAL_20091225 Task order 04 ice services assessment &amp; invoice" xfId="6892"/>
    <cellStyle name="R_06 11 08 PRESSURE PARTS FINAL_20091225 Task Order 20 ice services assessment &amp; invoice" xfId="6893"/>
    <cellStyle name="R_06 11 08 PRESSURE PARTS FINAL_20091225 Task order 46 assessment &amp; invoice" xfId="6894"/>
    <cellStyle name="R_06 11 08 PRESSURE PARTS FINAL_20091225 Task order 46 assessment &amp; invoice_20110725chk1 DGR ice Timesheet data - July 2011" xfId="6895"/>
    <cellStyle name="R_06 11 08 PRESSURE PARTS FINAL_20091230 CED Project support services" xfId="6896"/>
    <cellStyle name="R_06 11 08 PRESSURE PARTS FINAL_20091230 CED Project support services_20110725chk1 DGR ice Timesheet data - July 2011" xfId="6897"/>
    <cellStyle name="R_06 11 08 PRESSURE PARTS FINAL_20091230rev1 CED Project support services" xfId="6898"/>
    <cellStyle name="R_06 11 08 PRESSURE PARTS FINAL_20091230rev1 CED Project support services_20110725chk1 DGR ice Timesheet data - July 2011" xfId="6899"/>
    <cellStyle name="R_06 11 08 PRESSURE PARTS FINAL_20091231 Task 52 Forecast ice services" xfId="6900"/>
    <cellStyle name="R_06 11 08 PRESSURE PARTS FINAL_200912rev1 Extn Komati Time &amp; Cost" xfId="6901"/>
    <cellStyle name="R_06 11 08 PRESSURE PARTS FINAL_20100104 CED Project support services" xfId="6902"/>
    <cellStyle name="R_06 11 08 PRESSURE PARTS FINAL_20100104 CED Project support services_20110725chk1 DGR ice Timesheet data - July 2011" xfId="6903"/>
    <cellStyle name="R_06 11 08 PRESSURE PARTS FINAL_20100125 Task 51 Hrs to date ice services" xfId="6904"/>
    <cellStyle name="R_06 11 08 PRESSURE PARTS FINAL_20100125 Task 51 Hrs to date ice services_20110725chk1 DGR ice Timesheet data - July 2011" xfId="6905"/>
    <cellStyle name="R_06 11 08 PRESSURE PARTS FINAL_20100125 Task order 02 ice services assessment" xfId="6906"/>
    <cellStyle name="R_06 11 08 PRESSURE PARTS FINAL_20100125 Task Order 20 ice services assessment &amp; invoice" xfId="6907"/>
    <cellStyle name="R_06 11 08 PRESSURE PARTS FINAL_20100125 Task Order 45 ice services assessment" xfId="6908"/>
    <cellStyle name="R_06 11 08 PRESSURE PARTS FINAL_20100125 Task Order 51 ice services assessment &amp; invoice" xfId="6909"/>
    <cellStyle name="R_06 11 08 PRESSURE PARTS FINAL_20100125cm Komati Hrs &amp; km ice services" xfId="6910"/>
    <cellStyle name="R_06 11 08 PRESSURE PARTS FINAL_20100125dm Task Order 20 ice services assessment &amp; invoice" xfId="6911"/>
    <cellStyle name="R_06 11 08 PRESSURE PARTS FINAL_20100125rev Extn Komati Time &amp; Cost" xfId="6912"/>
    <cellStyle name="R_06 11 08 PRESSURE PARTS FINAL_20100210Rev CED Project support services" xfId="6913"/>
    <cellStyle name="R_06 11 08 PRESSURE PARTS FINAL_20100210Rev CED Project support services_20110725chk1 DGR ice Timesheet data - July 2011" xfId="6914"/>
    <cellStyle name="R_06 11 08 PRESSURE PARTS FINAL_20100225 Task order 04 ice services assessment &amp; invoice" xfId="6915"/>
    <cellStyle name="R_06 11 08 PRESSURE PARTS FINAL_20100225rev Extn Komati Time &amp; Cost" xfId="6916"/>
    <cellStyle name="R_06 11 08 PRESSURE PARTS FINAL_20100225rev1 Extn Komati Time &amp; Cost" xfId="6917"/>
    <cellStyle name="R_06 11 08 PRESSURE PARTS FINAL_20100302 Task No 13 Gen Transf proposal ice services" xfId="6918"/>
    <cellStyle name="R_06 11 08 PRESSURE PARTS FINAL_20100304 CED Project support services" xfId="6919"/>
    <cellStyle name="R_06 11 08 PRESSURE PARTS FINAL_20100304 CED Project support services_20110725chk1 DGR ice Timesheet data - July 2011" xfId="6920"/>
    <cellStyle name="R_06 11 08 PRESSURE PARTS FINAL_20100304rev1 CED Project support services" xfId="6921"/>
    <cellStyle name="R_06 11 08 PRESSURE PARTS FINAL_20100304rev1 CED Project support services_20110725chk1 DGR ice Timesheet data - July 2011" xfId="6922"/>
    <cellStyle name="R_06 11 08 PRESSURE PARTS FINAL_20100325 Extn Komati Time &amp; Cost" xfId="6923"/>
    <cellStyle name="R_06 11 08 PRESSURE PARTS FINAL_20100325 Task 51 Hrs to date ice services" xfId="6924"/>
    <cellStyle name="R_06 11 08 PRESSURE PARTS FINAL_20100325 Task 51 Hrs to date ice services_20110725chk1 DGR ice Timesheet data - July 2011" xfId="6925"/>
    <cellStyle name="R_06 11 08 PRESSURE PARTS FINAL_20100325 Task order 02 ice services assessment &amp; invoice" xfId="6926"/>
    <cellStyle name="R_06 11 08 PRESSURE PARTS FINAL_20100325 Task order 02 ice services Turbine details" xfId="6927"/>
    <cellStyle name="R_06 11 08 PRESSURE PARTS FINAL_20100325 Task order 02 ice services Turbine details_20110725chk1 DGR ice Timesheet data - July 2011" xfId="6928"/>
    <cellStyle name="R_06 11 08 PRESSURE PARTS FINAL_20100325rev Extn Komati Time &amp; Cost" xfId="6929"/>
    <cellStyle name="R_06 11 08 PRESSURE PARTS FINAL_20100329 Updated Task 53 Gen Transf Forecast ice services" xfId="6930"/>
    <cellStyle name="R_06 11 08 PRESSURE PARTS FINAL_20100408 Task No 0012 FGD proposal ice services" xfId="6931"/>
    <cellStyle name="R_06 11 08 PRESSURE PARTS FINAL_20100423 Extn Komati Time &amp; Cost" xfId="6932"/>
    <cellStyle name="R_06 11 08 PRESSURE PARTS FINAL_20100425 Task 29 Limestone Hrs ice services" xfId="6933"/>
    <cellStyle name="R_06 11 08 PRESSURE PARTS FINAL_20100425 Task 29 Limestone Hrs ice services_20110725chk1 DGR ice Timesheet data - July 2011" xfId="6934"/>
    <cellStyle name="R_06 11 08 PRESSURE PARTS FINAL_20100425 Task Order 29 ice services assessment &amp; invoice" xfId="6935"/>
    <cellStyle name="R_06 11 08 PRESSURE PARTS FINAL_20100425 Task Order 51 ice services assessment &amp; invoice" xfId="6936"/>
    <cellStyle name="R_06 11 08 PRESSURE PARTS FINAL_20100429 CED Project support Timesheet current" xfId="6937"/>
    <cellStyle name="R_06 11 08 PRESSURE PARTS FINAL_20100429 CED Project support Timesheet current_20110725chk1 DGR ice Timesheet data - July 2011" xfId="6938"/>
    <cellStyle name="R_06 11 08 PRESSURE PARTS FINAL_20100511 Task 63 BoP hrs" xfId="6939"/>
    <cellStyle name="R_06 11 08 PRESSURE PARTS FINAL_20100511 Task 63 BoP hrs_20110725chk1 DGR ice Timesheet data - July 2011" xfId="6940"/>
    <cellStyle name="R_06 11 08 PRESSURE PARTS FINAL_20100518 Medupi March 2010 summary" xfId="6941"/>
    <cellStyle name="R_06 11 08 PRESSURE PARTS FINAL_20100525 Extn Komati Time &amp; Cost" xfId="6942"/>
    <cellStyle name="R_06 11 08 PRESSURE PARTS FINAL_20100625 Extn Komati Time &amp; Cost" xfId="6943"/>
    <cellStyle name="R_06 11 08 PRESSURE PARTS FINAL_20100625 Turbine Summary weekly Timesheets" xfId="6944"/>
    <cellStyle name="R_06 11 08 PRESSURE PARTS FINAL_20100721cm Komati Services Hours &amp; km" xfId="6945"/>
    <cellStyle name="R_06 11 08 PRESSURE PARTS FINAL_20100725 Hrs to date Task 0063 BoP ice services" xfId="6946"/>
    <cellStyle name="R_06 11 08 PRESSURE PARTS FINAL_20100725 Hrs to date Task 0063 BoP ice services_20110725chk1 DGR ice Timesheet data - July 2011" xfId="6947"/>
    <cellStyle name="R_06 11 08 PRESSURE PARTS FINAL_20100725rev2 Extn Komati Time &amp; Cost" xfId="6948"/>
    <cellStyle name="R_06 11 08 PRESSURE PARTS FINAL_20100803 Task order 02 Turbine ice services assessment dvw" xfId="6949"/>
    <cellStyle name="R_06 11 08 PRESSURE PARTS FINAL_20100820 iWeNhle Consolidated Invoices" xfId="6950"/>
    <cellStyle name="R_06 11 08 PRESSURE PARTS FINAL_20100820 iWeNhle Consolidated Invoices_20110725chk1 DGR ice Timesheet data - July 2011" xfId="6951"/>
    <cellStyle name="R_06 11 08 PRESSURE PARTS FINAL_20100825Rev Extn Komati Time &amp; Cost" xfId="6952"/>
    <cellStyle name="R_06 11 08 PRESSURE PARTS FINAL_20100902 Task order 02 Turbine ice services Ass &amp; Inv" xfId="6953"/>
    <cellStyle name="R_06 11 08 PRESSURE PARTS FINAL_20100913 CED Project support Timesheet current" xfId="6954"/>
    <cellStyle name="R_06 11 08 PRESSURE PARTS FINAL_20100913 CED Project support Timesheet current_20110725chk1 DGR ice Timesheet data - July 2011" xfId="6955"/>
    <cellStyle name="R_06 11 08 PRESSURE PARTS FINAL_20100925REV Assessment 4600005911 Komati ice services" xfId="6956"/>
    <cellStyle name="R_06 11 08 PRESSURE PARTS FINAL_20100925REV Assessment 4600005911 Komati ice services_20110725chk1 DGR ice Timesheet data - July 2011" xfId="6957"/>
    <cellStyle name="R_06 11 08 PRESSURE PARTS FINAL_20100928 Extn Komati Time &amp; Cost" xfId="6958"/>
    <cellStyle name="R_06 11 08 PRESSURE PARTS FINAL_20100929rev check ICE daily capture 2010" xfId="6959"/>
    <cellStyle name="R_06 11 08 PRESSURE PARTS FINAL_20101008 Task 53 Generation ice services assessment &amp; invoice" xfId="6960"/>
    <cellStyle name="R_06 11 08 PRESSURE PARTS FINAL_20101012_ERA Deviations Analysis - Portfolio Report Rev-01" xfId="6961"/>
    <cellStyle name="R_06 11 08 PRESSURE PARTS FINAL_20101018_Challenge Session Revisions FINAL" xfId="6962"/>
    <cellStyle name="R_06 11 08 PRESSURE PARTS FINAL_20101020 info Task order 02 Turbine ice services assessmen" xfId="6963"/>
    <cellStyle name="R_06 11 08 PRESSURE PARTS FINAL_20101024 25Sep2010 Assess &amp; Inv Task order 02 Turbine ice services" xfId="6964"/>
    <cellStyle name="R_06 11 08 PRESSURE PARTS FINAL_20101028 ice assessment &amp; invoice Oct2010" xfId="6965"/>
    <cellStyle name="R_06 11 08 PRESSURE PARTS FINAL_20101109 CED Project support Timesheet current" xfId="6966"/>
    <cellStyle name="R_06 11 08 PRESSURE PARTS FINAL_20101109 CED Project support Timesheet current_20110725chk1 DGR ice Timesheet data - July 2011" xfId="6967"/>
    <cellStyle name="R_06 11 08 PRESSURE PARTS FINAL_20101109 Task 0064 Terr undergrd ice services" xfId="6968"/>
    <cellStyle name="R_06 11 08 PRESSURE PARTS FINAL_2010425cm Extn Komati Hours &amp; km" xfId="6969"/>
    <cellStyle name="R_06 11 08 PRESSURE PARTS FINAL_2010825 Assessment &amp; invoice Task 0063 BoP ice services" xfId="6970"/>
    <cellStyle name="R_06 11 08 PRESSURE PARTS FINAL_20110725chk1 DGR ice Timesheet data - July 2011" xfId="6971"/>
    <cellStyle name="R_06 11 08 PRESSURE PARTS FINAL_Agreed Final Hours" xfId="6972"/>
    <cellStyle name="R_06 11 08 PRESSURE PARTS FINAL_Agreed Final Hours_20110725chk1 DGR ice Timesheet data - July 2011" xfId="6973"/>
    <cellStyle name="R_06 11 08 PRESSURE PARTS FINAL_Boiler Package_Contract Control Logs Sep 2010" xfId="6974"/>
    <cellStyle name="R_06 11 08 PRESSURE PARTS FINAL_Book1" xfId="6975"/>
    <cellStyle name="R_06 11 08 PRESSURE PARTS FINAL_Book1_Cost Forecast_April _2 (version 1)" xfId="6976"/>
    <cellStyle name="R_06 11 08 PRESSURE PARTS FINAL_Book1_Cost Forecast_March " xfId="6977"/>
    <cellStyle name="R_06 11 08 PRESSURE PARTS FINAL_Book1_Cost Reduction_Contracts Overview Slide_Oct 2009 v2" xfId="6978"/>
    <cellStyle name="R_06 11 08 PRESSURE PARTS FINAL_Book1_Health and Safety_October" xfId="6979"/>
    <cellStyle name="R_06 11 08 PRESSURE PARTS FINAL_Book1_PC Master Report" xfId="6980"/>
    <cellStyle name="R_06 11 08 PRESSURE PARTS FINAL_Book1_Proposed Overall Monthly Cost Report - End March 2010" xfId="6981"/>
    <cellStyle name="R_06 11 08 PRESSURE PARTS FINAL_Book1_Quality_October 2009" xfId="6982"/>
    <cellStyle name="R_06 11 08 PRESSURE PARTS FINAL_Book1_Reg&amp;Legal_ASGISA_CSR_Stakemngt" xfId="6983"/>
    <cellStyle name="R_06 11 08 PRESSURE PARTS FINAL_CHECK 20091116JvD Updated Kusile Coal &amp; Ash allocation of hrs" xfId="6984"/>
    <cellStyle name="R_06 11 08 PRESSURE PARTS FINAL_CHECK 20091116JvD Updated Kusile Coal &amp; Ash allocation of hrs_20110725chk1 DGR ice Timesheet data - July 2011" xfId="6985"/>
    <cellStyle name="R_06 11 08 PRESSURE PARTS FINAL_Commited cost - January  2010" xfId="6986"/>
    <cellStyle name="R_06 11 08 PRESSURE PARTS FINAL_Contingency Drawdown" xfId="6987"/>
    <cellStyle name="R_06 11 08 PRESSURE PARTS FINAL_Contingency Drawdown_Copy of MEDUPI Claim Register- (M-Drive)" xfId="6988"/>
    <cellStyle name="R_06 11 08 PRESSURE PARTS FINAL_Contingency Drawdown_Copy of MEDUPI Claim Register- (M-Drive)_20101018_Challenge Session Revisions FINAL" xfId="6989"/>
    <cellStyle name="R_06 11 08 PRESSURE PARTS FINAL_Contingency Drawdown_Copy of MEDUPI September Claim Register" xfId="6990"/>
    <cellStyle name="R_06 11 08 PRESSURE PARTS FINAL_Contingency Drawdown_Copy of MEDUPI September Claim Register_Cost Forecast_April _2 (version 1)" xfId="6991"/>
    <cellStyle name="R_06 11 08 PRESSURE PARTS FINAL_Contingency Drawdown_Copy of MEDUPI September Claim Register_Cost Forecast_March " xfId="6992"/>
    <cellStyle name="R_06 11 08 PRESSURE PARTS FINAL_Contingency Drawdown_Cost Forecast_April _2 (version 1)" xfId="6993"/>
    <cellStyle name="R_06 11 08 PRESSURE PARTS FINAL_Contingency Drawdown_Cost Forecast_March " xfId="6994"/>
    <cellStyle name="R_06 11 08 PRESSURE PARTS FINAL_Contingency Drawdown_Cost Reduction_Contracts Overview Slide_Oct 2009 v2" xfId="6995"/>
    <cellStyle name="R_06 11 08 PRESSURE PARTS FINAL_Contingency Drawdown_June 09 r2" xfId="6996"/>
    <cellStyle name="R_06 11 08 PRESSURE PARTS FINAL_Contingency Drawdown_June 09 r2_Cost Forecast_April _2 (version 1)" xfId="6997"/>
    <cellStyle name="R_06 11 08 PRESSURE PARTS FINAL_Contingency Drawdown_June 09 r2_Cost Forecast_March " xfId="6998"/>
    <cellStyle name="R_06 11 08 PRESSURE PARTS FINAL_Contingency Drawdown_June 09 r2_PC Master Report" xfId="6999"/>
    <cellStyle name="R_06 11 08 PRESSURE PARTS FINAL_Contingency Drawdown_June 09 r2_Proposed Overall Monthly Cost Report - End March 2010" xfId="7000"/>
    <cellStyle name="R_06 11 08 PRESSURE PARTS FINAL_Contingency Drawdown_October Claims Report (downloaded_06112009)" xfId="7001"/>
    <cellStyle name="R_06 11 08 PRESSURE PARTS FINAL_Contingency Drawdown_October Claims Report (downloaded_06112009)_1" xfId="7002"/>
    <cellStyle name="R_06 11 08 PRESSURE PARTS FINAL_Contingency Drawdown_October Claims Report (downloaded_06112009)_1_20101018_Challenge Session Revisions FINAL" xfId="7003"/>
    <cellStyle name="R_06 11 08 PRESSURE PARTS FINAL_Contingency Drawdown_October Claims Report (downloaded_06112009)_1_Medupi_January Project Assurance Report Rev1" xfId="7004"/>
    <cellStyle name="R_06 11 08 PRESSURE PARTS FINAL_Contingency Drawdown_P07 Jan 10" xfId="7005"/>
    <cellStyle name="R_06 11 08 PRESSURE PARTS FINAL_Contingency Drawdown_PC Master Report" xfId="7006"/>
    <cellStyle name="R_06 11 08 PRESSURE PARTS FINAL_Contingency Drawdown_Proposed Overall Monthly Cost Report - End March 2010" xfId="7007"/>
    <cellStyle name="R_06 11 08 PRESSURE PARTS FINAL_Contingency Drawdown_Quality_October 2009" xfId="7008"/>
    <cellStyle name="R_06 11 08 PRESSURE PARTS FINAL_Contingency Drawdown_Reg&amp;Legal_ASGISA_CSR_Stakemngt" xfId="7009"/>
    <cellStyle name="R_06 11 08 PRESSURE PARTS FINAL_Contract Control Sheet" xfId="7010"/>
    <cellStyle name="R_06 11 08 PRESSURE PARTS FINAL_Contract Control Sheet_Commited cost - January  2010" xfId="7011"/>
    <cellStyle name="R_06 11 08 PRESSURE PARTS FINAL_Contract Control Sheet_Copy of MEDUPI Claim Register- (M-Drive)" xfId="7012"/>
    <cellStyle name="R_06 11 08 PRESSURE PARTS FINAL_Contract Control Sheet_Copy of MEDUPI Claim Register- (M-Drive)_20101018_Challenge Session Revisions FINAL" xfId="7013"/>
    <cellStyle name="R_06 11 08 PRESSURE PARTS FINAL_Contract Control Sheet_Cost Forecast_April _2 (version 1)" xfId="7014"/>
    <cellStyle name="R_06 11 08 PRESSURE PARTS FINAL_Contract Control Sheet_Cost Forecast_March " xfId="7015"/>
    <cellStyle name="R_06 11 08 PRESSURE PARTS FINAL_Contract Control Sheet_June 09 r2" xfId="7016"/>
    <cellStyle name="R_06 11 08 PRESSURE PARTS FINAL_Contract Control Sheet_June 09 r2_Cost Forecast_April _2 (version 1)" xfId="7017"/>
    <cellStyle name="R_06 11 08 PRESSURE PARTS FINAL_Contract Control Sheet_June 09 r2_Cost Forecast_March " xfId="7018"/>
    <cellStyle name="R_06 11 08 PRESSURE PARTS FINAL_Contract Control Sheet_June 09 r2_PC Master Report" xfId="7019"/>
    <cellStyle name="R_06 11 08 PRESSURE PARTS FINAL_Contract Control Sheet_June 09 r2_Proposed Overall Monthly Cost Report - End March 2010" xfId="7020"/>
    <cellStyle name="R_06 11 08 PRESSURE PARTS FINAL_Contract Control Sheet_October Claims Report (downloaded_06112009)" xfId="7021"/>
    <cellStyle name="R_06 11 08 PRESSURE PARTS FINAL_Contract Control Sheet_October Claims Report (downloaded_06112009)_20101018_Challenge Session Revisions FINAL" xfId="7022"/>
    <cellStyle name="R_06 11 08 PRESSURE PARTS FINAL_Contract Control Sheet_October Claims Report (downloaded_06112009)_Medupi_January Project Assurance Report Rev1" xfId="7023"/>
    <cellStyle name="R_06 11 08 PRESSURE PARTS FINAL_Contract Control Sheet_P10_Enabling_Civils_02_June_09_Rev1" xfId="7024"/>
    <cellStyle name="R_06 11 08 PRESSURE PARTS FINAL_Contract Control Sheet_P10_Enabling_Civils_02_June_09_Rev1_Cost Forecast_April _2 (version 1)" xfId="7025"/>
    <cellStyle name="R_06 11 08 PRESSURE PARTS FINAL_Contract Control Sheet_P10_Enabling_Civils_02_June_09_Rev1_Cost Forecast_March " xfId="7026"/>
    <cellStyle name="R_06 11 08 PRESSURE PARTS FINAL_Contract Control Sheet_P10_Enabling_Civils_02_June_09_Rev1_PC Master Report" xfId="7027"/>
    <cellStyle name="R_06 11 08 PRESSURE PARTS FINAL_Contract Control Sheet_P10_Enabling_Civils_02_June_09_Rev1_Proposed Overall Monthly Cost Report - End March 2010" xfId="7028"/>
    <cellStyle name="R_06 11 08 PRESSURE PARTS FINAL_Contract Control Sheet_P10_Enabling_Civils_02_May_09_final" xfId="7029"/>
    <cellStyle name="R_06 11 08 PRESSURE PARTS FINAL_Contract Control Sheet_P10_Enabling_Civils_02_May_09_final_Cost Forecast_April _2 (version 1)" xfId="7030"/>
    <cellStyle name="R_06 11 08 PRESSURE PARTS FINAL_Contract Control Sheet_P10_Enabling_Civils_02_May_09_final_Cost Forecast_March " xfId="7031"/>
    <cellStyle name="R_06 11 08 PRESSURE PARTS FINAL_Contract Control Sheet_P10_Enabling_Civils_02_May_09_final_PC Master Report" xfId="7032"/>
    <cellStyle name="R_06 11 08 PRESSURE PARTS FINAL_Contract Control Sheet_P10_Enabling_Civils_02_May_09_final_Proposed Overall Monthly Cost Report - End March 2010" xfId="7033"/>
    <cellStyle name="R_06 11 08 PRESSURE PARTS FINAL_Contract Control Sheet_PC Master Report" xfId="7034"/>
    <cellStyle name="R_06 11 08 PRESSURE PARTS FINAL_Contract Control Sheet_PC Master Report Feb09 Rev1 HL (version 1)" xfId="7035"/>
    <cellStyle name="R_06 11 08 PRESSURE PARTS FINAL_Contract Control Sheet_Proposed Overall Monthly Cost Report - End March 2010" xfId="7036"/>
    <cellStyle name="R_06 11 08 PRESSURE PARTS FINAL_Contract Control Sheet_RC EXECUTIVE SUMMARY END Jan 2010. (version 2)" xfId="7037"/>
    <cellStyle name="R_06 11 08 PRESSURE PARTS FINAL_Contract Control Sheet_RC EXECUTIVE SUMMARY END JULY 2009." xfId="7038"/>
    <cellStyle name="R_06 11 08 PRESSURE PARTS FINAL_Contract Control Sheet_RC EXECUTIVE SUMMARY END JULY 2009._1" xfId="7039"/>
    <cellStyle name="R_06 11 08 PRESSURE PARTS FINAL_Contract Control Sheet_RC EXECUTIVE SUMMARY END JULY 2009._1_Cost Forecast_April _2 (version 1)" xfId="7040"/>
    <cellStyle name="R_06 11 08 PRESSURE PARTS FINAL_Contract Control Sheet_RC EXECUTIVE SUMMARY END JULY 2009._1_Cost Forecast_March " xfId="7041"/>
    <cellStyle name="R_06 11 08 PRESSURE PARTS FINAL_Contract Control Sheet_RC EXECUTIVE SUMMARY END JULY 2009._1_Cost Reduction_Contracts Overview Slide_Oct 2009 v2" xfId="7042"/>
    <cellStyle name="R_06 11 08 PRESSURE PARTS FINAL_Contract Control Sheet_RC EXECUTIVE SUMMARY END JULY 2009._1_Proposed Overall Monthly Cost Report - End March 2010" xfId="7043"/>
    <cellStyle name="R_06 11 08 PRESSURE PARTS FINAL_Contract Control Sheet_RC EXECUTIVE SUMMARY END JULY 2009._1_Quality_October 2009" xfId="7044"/>
    <cellStyle name="R_06 11 08 PRESSURE PARTS FINAL_Contract Control Sheet_RC EXECUTIVE SUMMARY END JULY 2009._1_Reg&amp;Legal_ASGISA_CSR_Stakemngt" xfId="7045"/>
    <cellStyle name="R_06 11 08 PRESSURE PARTS FINAL_Contract Control Sheet_RC EXECUTIVE SUMMARY END JULY 2009._Cost Forecast_April _2 (version 1)" xfId="7046"/>
    <cellStyle name="R_06 11 08 PRESSURE PARTS FINAL_Contract Control Sheet_RC EXECUTIVE SUMMARY END JULY 2009._Cost Forecast_March " xfId="7047"/>
    <cellStyle name="R_06 11 08 PRESSURE PARTS FINAL_Contract Control Sheet_RC EXECUTIVE SUMMARY END JULY 2009._Cost Reduction_Contracts Overview Slide_Oct 2009 v2" xfId="7048"/>
    <cellStyle name="R_06 11 08 PRESSURE PARTS FINAL_Contract Control Sheet_RC EXECUTIVE SUMMARY END JULY 2009._PC Master Report" xfId="7049"/>
    <cellStyle name="R_06 11 08 PRESSURE PARTS FINAL_Contract Control Sheet_RC EXECUTIVE SUMMARY END JULY 2009._Proposed Overall Monthly Cost Report - End March 2010" xfId="7050"/>
    <cellStyle name="R_06 11 08 PRESSURE PARTS FINAL_Contract Control Sheet_RC EXECUTIVE SUMMARY END JULY 2009._Quality_October 2009" xfId="7051"/>
    <cellStyle name="R_06 11 08 PRESSURE PARTS FINAL_Contract Control Sheet_RC EXECUTIVE SUMMARY END JULY 2009._Reg&amp;Legal_ASGISA_CSR_Stakemngt" xfId="7052"/>
    <cellStyle name="R_06 11 08 PRESSURE PARTS FINAL_Contract Control Sheet_RC EXECUTIVE SUMMARY END SEP 2009." xfId="7053"/>
    <cellStyle name="R_06 11 08 PRESSURE PARTS FINAL_Copy of MEDUPI Claim Register- (M-Drive)" xfId="7054"/>
    <cellStyle name="R_06 11 08 PRESSURE PARTS FINAL_Copy of MEDUPI Claim Register- (M-Drive)_20101018_Challenge Session Revisions FINAL" xfId="7055"/>
    <cellStyle name="R_06 11 08 PRESSURE PARTS FINAL_Cost Forecast_April _2 (version 1)" xfId="7056"/>
    <cellStyle name="R_06 11 08 PRESSURE PARTS FINAL_Cost Forecast_March " xfId="7057"/>
    <cellStyle name="R_06 11 08 PRESSURE PARTS FINAL_Costflow  Performance Report - May  2011" xfId="7058"/>
    <cellStyle name="R_06 11 08 PRESSURE PARTS FINAL_CostFlow Report - April 2011 Mpho" xfId="7059"/>
    <cellStyle name="R_06 11 08 PRESSURE PARTS FINAL_CostFlow Report - April 2011 summary les" xfId="7060"/>
    <cellStyle name="R_06 11 08 PRESSURE PARTS FINAL_Dispute Register Master" xfId="7061"/>
    <cellStyle name="R_06 11 08 PRESSURE PARTS FINAL_Dispute Register Master_Commited cost - January  2010" xfId="7062"/>
    <cellStyle name="R_06 11 08 PRESSURE PARTS FINAL_Dispute Register Master_Copy of MEDUPI Claim Register- (M-Drive)" xfId="7063"/>
    <cellStyle name="R_06 11 08 PRESSURE PARTS FINAL_Dispute Register Master_Copy of MEDUPI Claim Register- (M-Drive)_20101018_Challenge Session Revisions FINAL" xfId="7064"/>
    <cellStyle name="R_06 11 08 PRESSURE PARTS FINAL_Dispute Register Master_Cost Forecast_April _2 (version 1)" xfId="7065"/>
    <cellStyle name="R_06 11 08 PRESSURE PARTS FINAL_Dispute Register Master_Cost Forecast_March " xfId="7066"/>
    <cellStyle name="R_06 11 08 PRESSURE PARTS FINAL_Dispute Register Master_June 09 r2" xfId="7067"/>
    <cellStyle name="R_06 11 08 PRESSURE PARTS FINAL_Dispute Register Master_June 09 r2_Cost Forecast_April _2 (version 1)" xfId="7068"/>
    <cellStyle name="R_06 11 08 PRESSURE PARTS FINAL_Dispute Register Master_June 09 r2_Cost Forecast_March " xfId="7069"/>
    <cellStyle name="R_06 11 08 PRESSURE PARTS FINAL_Dispute Register Master_June 09 r2_PC Master Report" xfId="7070"/>
    <cellStyle name="R_06 11 08 PRESSURE PARTS FINAL_Dispute Register Master_June 09 r2_Proposed Overall Monthly Cost Report - End March 2010" xfId="7071"/>
    <cellStyle name="R_06 11 08 PRESSURE PARTS FINAL_Dispute Register Master_October Claims Report (downloaded_06112009)" xfId="7072"/>
    <cellStyle name="R_06 11 08 PRESSURE PARTS FINAL_Dispute Register Master_October Claims Report (downloaded_06112009)_20101018_Challenge Session Revisions FINAL" xfId="7073"/>
    <cellStyle name="R_06 11 08 PRESSURE PARTS FINAL_Dispute Register Master_October Claims Report (downloaded_06112009)_Medupi_January Project Assurance Report Rev1" xfId="7074"/>
    <cellStyle name="R_06 11 08 PRESSURE PARTS FINAL_Dispute Register Master_P10_Enabling_Civils_02_June_09_Rev1" xfId="7075"/>
    <cellStyle name="R_06 11 08 PRESSURE PARTS FINAL_Dispute Register Master_P10_Enabling_Civils_02_June_09_Rev1_Cost Forecast_April _2 (version 1)" xfId="7076"/>
    <cellStyle name="R_06 11 08 PRESSURE PARTS FINAL_Dispute Register Master_P10_Enabling_Civils_02_June_09_Rev1_Cost Forecast_March " xfId="7077"/>
    <cellStyle name="R_06 11 08 PRESSURE PARTS FINAL_Dispute Register Master_P10_Enabling_Civils_02_June_09_Rev1_PC Master Report" xfId="7078"/>
    <cellStyle name="R_06 11 08 PRESSURE PARTS FINAL_Dispute Register Master_P10_Enabling_Civils_02_June_09_Rev1_Proposed Overall Monthly Cost Report - End March 2010" xfId="7079"/>
    <cellStyle name="R_06 11 08 PRESSURE PARTS FINAL_Dispute Register Master_P10_Enabling_Civils_02_May_09_final" xfId="7080"/>
    <cellStyle name="R_06 11 08 PRESSURE PARTS FINAL_Dispute Register Master_P10_Enabling_Civils_02_May_09_final_Cost Forecast_April _2 (version 1)" xfId="7081"/>
    <cellStyle name="R_06 11 08 PRESSURE PARTS FINAL_Dispute Register Master_P10_Enabling_Civils_02_May_09_final_Cost Forecast_March " xfId="7082"/>
    <cellStyle name="R_06 11 08 PRESSURE PARTS FINAL_Dispute Register Master_P10_Enabling_Civils_02_May_09_final_PC Master Report" xfId="7083"/>
    <cellStyle name="R_06 11 08 PRESSURE PARTS FINAL_Dispute Register Master_P10_Enabling_Civils_02_May_09_final_Proposed Overall Monthly Cost Report - End March 2010" xfId="7084"/>
    <cellStyle name="R_06 11 08 PRESSURE PARTS FINAL_Dispute Register Master_PC Master Report" xfId="7085"/>
    <cellStyle name="R_06 11 08 PRESSURE PARTS FINAL_Dispute Register Master_PC Master Report Feb09 Rev1 HL (version 1)" xfId="7086"/>
    <cellStyle name="R_06 11 08 PRESSURE PARTS FINAL_Dispute Register Master_Proposed Overall Monthly Cost Report - End March 2010" xfId="7087"/>
    <cellStyle name="R_06 11 08 PRESSURE PARTS FINAL_Dispute Register Master_RC EXECUTIVE SUMMARY END Jan 2010. (version 2)" xfId="7088"/>
    <cellStyle name="R_06 11 08 PRESSURE PARTS FINAL_Dispute Register Master_RC EXECUTIVE SUMMARY END JULY 2009." xfId="7089"/>
    <cellStyle name="R_06 11 08 PRESSURE PARTS FINAL_Dispute Register Master_RC EXECUTIVE SUMMARY END JULY 2009._1" xfId="7090"/>
    <cellStyle name="R_06 11 08 PRESSURE PARTS FINAL_Dispute Register Master_RC EXECUTIVE SUMMARY END JULY 2009._1_Cost Forecast_April _2 (version 1)" xfId="7091"/>
    <cellStyle name="R_06 11 08 PRESSURE PARTS FINAL_Dispute Register Master_RC EXECUTIVE SUMMARY END JULY 2009._1_Cost Forecast_March " xfId="7092"/>
    <cellStyle name="R_06 11 08 PRESSURE PARTS FINAL_Dispute Register Master_RC EXECUTIVE SUMMARY END JULY 2009._1_Cost Reduction_Contracts Overview Slide_Oct 2009 v2" xfId="7093"/>
    <cellStyle name="R_06 11 08 PRESSURE PARTS FINAL_Dispute Register Master_RC EXECUTIVE SUMMARY END JULY 2009._1_Proposed Overall Monthly Cost Report - End March 2010" xfId="7094"/>
    <cellStyle name="R_06 11 08 PRESSURE PARTS FINAL_Dispute Register Master_RC EXECUTIVE SUMMARY END JULY 2009._1_Quality_October 2009" xfId="7095"/>
    <cellStyle name="R_06 11 08 PRESSURE PARTS FINAL_Dispute Register Master_RC EXECUTIVE SUMMARY END JULY 2009._1_Reg&amp;Legal_ASGISA_CSR_Stakemngt" xfId="7096"/>
    <cellStyle name="R_06 11 08 PRESSURE PARTS FINAL_Dispute Register Master_RC EXECUTIVE SUMMARY END JULY 2009._Cost Forecast_April _2 (version 1)" xfId="7097"/>
    <cellStyle name="R_06 11 08 PRESSURE PARTS FINAL_Dispute Register Master_RC EXECUTIVE SUMMARY END JULY 2009._Cost Forecast_March " xfId="7098"/>
    <cellStyle name="R_06 11 08 PRESSURE PARTS FINAL_Dispute Register Master_RC EXECUTIVE SUMMARY END JULY 2009._Cost Reduction_Contracts Overview Slide_Oct 2009 v2" xfId="7099"/>
    <cellStyle name="R_06 11 08 PRESSURE PARTS FINAL_Dispute Register Master_RC EXECUTIVE SUMMARY END JULY 2009._PC Master Report" xfId="7100"/>
    <cellStyle name="R_06 11 08 PRESSURE PARTS FINAL_Dispute Register Master_RC EXECUTIVE SUMMARY END JULY 2009._Proposed Overall Monthly Cost Report - End March 2010" xfId="7101"/>
    <cellStyle name="R_06 11 08 PRESSURE PARTS FINAL_Dispute Register Master_RC EXECUTIVE SUMMARY END JULY 2009._Quality_October 2009" xfId="7102"/>
    <cellStyle name="R_06 11 08 PRESSURE PARTS FINAL_Dispute Register Master_RC EXECUTIVE SUMMARY END JULY 2009._Reg&amp;Legal_ASGISA_CSR_Stakemngt" xfId="7103"/>
    <cellStyle name="R_06 11 08 PRESSURE PARTS FINAL_Dispute Register Master_RC EXECUTIVE SUMMARY END SEP 2009." xfId="7104"/>
    <cellStyle name="R_06 11 08 PRESSURE PARTS FINAL_High Level Projection - February 2011" xfId="7105"/>
    <cellStyle name="R_06 11 08 PRESSURE PARTS FINAL_June 09 r2" xfId="7106"/>
    <cellStyle name="R_06 11 08 PRESSURE PARTS FINAL_June 09 r2_Cost Forecast_April _2 (version 1)" xfId="7107"/>
    <cellStyle name="R_06 11 08 PRESSURE PARTS FINAL_June 09 r2_Cost Forecast_March " xfId="7108"/>
    <cellStyle name="R_06 11 08 PRESSURE PARTS FINAL_June 09 r2_PC Master Report" xfId="7109"/>
    <cellStyle name="R_06 11 08 PRESSURE PARTS FINAL_June 09 r2_Proposed Overall Monthly Cost Report - End March 2010" xfId="7110"/>
    <cellStyle name="R_06 11 08 PRESSURE PARTS FINAL_ncw20090925 Extn Komati Time &amp; Cost" xfId="7111"/>
    <cellStyle name="R_06 11 08 PRESSURE PARTS FINAL_October Claims Report (downloaded_06112009)" xfId="7112"/>
    <cellStyle name="R_06 11 08 PRESSURE PARTS FINAL_October Claims Report (downloaded_06112009)_20101018_Challenge Session Revisions FINAL" xfId="7113"/>
    <cellStyle name="R_06 11 08 PRESSURE PARTS FINAL_October Claims Report (downloaded_06112009)_Medupi_January Project Assurance Report Rev1" xfId="7114"/>
    <cellStyle name="R_06 11 08 PRESSURE PARTS FINAL_P02_Boiler Package_Contract Control Logs May 2009(1)" xfId="7115"/>
    <cellStyle name="R_06 11 08 PRESSURE PARTS FINAL_P02_Boiler Package_Contract Control Logs May 2009(1)_Cost Forecast_April _2 (version 1)" xfId="7116"/>
    <cellStyle name="R_06 11 08 PRESSURE PARTS FINAL_P02_Boiler Package_Contract Control Logs May 2009(1)_Cost Forecast_March " xfId="7117"/>
    <cellStyle name="R_06 11 08 PRESSURE PARTS FINAL_P02_Boiler Package_Contract Control Logs May 2009(1)_PC Master Report" xfId="7118"/>
    <cellStyle name="R_06 11 08 PRESSURE PARTS FINAL_P02_Boiler Package_Contract Control Logs May 2009(1)_Proposed Overall Monthly Cost Report - End March 2010" xfId="7119"/>
    <cellStyle name="R_06 11 08 PRESSURE PARTS FINAL_P03_Turbine_Mayl_09_User_Contract_Logs rev 2" xfId="7120"/>
    <cellStyle name="R_06 11 08 PRESSURE PARTS FINAL_P03_Turbine_Mayl_09_User_Contract_Logs rev 2_Cost Forecast_April _2 (version 1)" xfId="7121"/>
    <cellStyle name="R_06 11 08 PRESSURE PARTS FINAL_P03_Turbine_Mayl_09_User_Contract_Logs rev 2_Cost Forecast_March " xfId="7122"/>
    <cellStyle name="R_06 11 08 PRESSURE PARTS FINAL_P03_Turbine_Mayl_09_User_Contract_Logs rev 2_PC Master Report" xfId="7123"/>
    <cellStyle name="R_06 11 08 PRESSURE PARTS FINAL_P03_Turbine_Mayl_09_User_Contract_Logs rev 2_Proposed Overall Monthly Cost Report - End March 2010" xfId="7124"/>
    <cellStyle name="R_06 11 08 PRESSURE PARTS FINAL_P04_LP_Services_26_October_09_Rev1_Master(Draft)" xfId="7125"/>
    <cellStyle name="R_06 11 08 PRESSURE PARTS FINAL_P06_Water_Treatment_28_May_09_Rev0_Master(Draft)" xfId="7126"/>
    <cellStyle name="R_06 11 08 PRESSURE PARTS FINAL_P06_Water_Treatment_28_May_09_Rev0_Master(Draft)_Cost Forecast_April _2 (version 1)" xfId="7127"/>
    <cellStyle name="R_06 11 08 PRESSURE PARTS FINAL_P06_Water_Treatment_28_May_09_Rev0_Master(Draft)_Cost Forecast_March " xfId="7128"/>
    <cellStyle name="R_06 11 08 PRESSURE PARTS FINAL_P06_Water_Treatment_28_May_09_Rev0_Master(Draft)_PC Master Report" xfId="7129"/>
    <cellStyle name="R_06 11 08 PRESSURE PARTS FINAL_P06_Water_Treatment_28_May_09_Rev0_Master(Draft)_Proposed Overall Monthly Cost Report - End March 2010" xfId="7130"/>
    <cellStyle name="R_06 11 08 PRESSURE PARTS FINAL_P06_Water_Treatment_29_June_09_Rev0_Master(Draft)" xfId="7131"/>
    <cellStyle name="R_06 11 08 PRESSURE PARTS FINAL_P06_Water_Treatment_29_June_09_Rev0_Master(Draft)_Cost Forecast_April _2 (version 1)" xfId="7132"/>
    <cellStyle name="R_06 11 08 PRESSURE PARTS FINAL_P06_Water_Treatment_29_June_09_Rev0_Master(Draft)_Cost Forecast_March " xfId="7133"/>
    <cellStyle name="R_06 11 08 PRESSURE PARTS FINAL_P06_Water_Treatment_29_June_09_Rev0_Master(Draft)_PC Master Report" xfId="7134"/>
    <cellStyle name="R_06 11 08 PRESSURE PARTS FINAL_P06_Water_Treatment_29_June_09_Rev0_Master(Draft)_Proposed Overall Monthly Cost Report - End March 2010" xfId="7135"/>
    <cellStyle name="R_06 11 08 PRESSURE PARTS FINAL_P08_Main Civil May 09 r2" xfId="7136"/>
    <cellStyle name="R_06 11 08 PRESSURE PARTS FINAL_P08_Main Civil May 09 r2_Cost Forecast_April _2 (version 1)" xfId="7137"/>
    <cellStyle name="R_06 11 08 PRESSURE PARTS FINAL_P08_Main Civil May 09 r2_Cost Forecast_March " xfId="7138"/>
    <cellStyle name="R_06 11 08 PRESSURE PARTS FINAL_P08_Main Civil May 09 r2_PC Master Report" xfId="7139"/>
    <cellStyle name="R_06 11 08 PRESSURE PARTS FINAL_P08_Main Civil May 09 r2_Proposed Overall Monthly Cost Report - End March 2010" xfId="7140"/>
    <cellStyle name="R_06 11 08 PRESSURE PARTS FINAL_P10_Enabling_Civils_02_June_09_Rev1" xfId="7141"/>
    <cellStyle name="R_06 11 08 PRESSURE PARTS FINAL_P10_Enabling_Civils_02_June_09_Rev1_Cost Forecast_April _2 (version 1)" xfId="7142"/>
    <cellStyle name="R_06 11 08 PRESSURE PARTS FINAL_P10_Enabling_Civils_02_June_09_Rev1_Cost Forecast_March " xfId="7143"/>
    <cellStyle name="R_06 11 08 PRESSURE PARTS FINAL_P10_Enabling_Civils_02_June_09_Rev1_PC Master Report" xfId="7144"/>
    <cellStyle name="R_06 11 08 PRESSURE PARTS FINAL_P10_Enabling_Civils_02_June_09_Rev1_Proposed Overall Monthly Cost Report - End March 2010" xfId="7145"/>
    <cellStyle name="R_06 11 08 PRESSURE PARTS FINAL_P10_Enabling_Civils_02_May_09_final" xfId="7146"/>
    <cellStyle name="R_06 11 08 PRESSURE PARTS FINAL_P10_Enabling_Civils_02_May_09_final_Cost Forecast_April _2 (version 1)" xfId="7147"/>
    <cellStyle name="R_06 11 08 PRESSURE PARTS FINAL_P10_Enabling_Civils_02_May_09_final_Cost Forecast_March " xfId="7148"/>
    <cellStyle name="R_06 11 08 PRESSURE PARTS FINAL_P10_Enabling_Civils_02_May_09_final_PC Master Report" xfId="7149"/>
    <cellStyle name="R_06 11 08 PRESSURE PARTS FINAL_P10_Enabling_Civils_02_May_09_final_Proposed Overall Monthly Cost Report - End March 2010" xfId="7150"/>
    <cellStyle name="R_06 11 08 PRESSURE PARTS FINAL_PC Master Report" xfId="7151"/>
    <cellStyle name="R_06 11 08 PRESSURE PARTS FINAL_PC Master Report Feb09 Rev1 HL (version 1)" xfId="7152"/>
    <cellStyle name="R_06 11 08 PRESSURE PARTS FINAL_Proposal Register" xfId="7153"/>
    <cellStyle name="R_06 11 08 PRESSURE PARTS FINAL_Proposal Register_Commited cost - January  2010" xfId="7154"/>
    <cellStyle name="R_06 11 08 PRESSURE PARTS FINAL_Proposal Register_Copy of MEDUPI Claim Register- (M-Drive)" xfId="7155"/>
    <cellStyle name="R_06 11 08 PRESSURE PARTS FINAL_Proposal Register_Copy of MEDUPI Claim Register- (M-Drive)_20101018_Challenge Session Revisions FINAL" xfId="7156"/>
    <cellStyle name="R_06 11 08 PRESSURE PARTS FINAL_Proposal Register_Cost Forecast_April _2 (version 1)" xfId="7157"/>
    <cellStyle name="R_06 11 08 PRESSURE PARTS FINAL_Proposal Register_Cost Forecast_March " xfId="7158"/>
    <cellStyle name="R_06 11 08 PRESSURE PARTS FINAL_Proposal Register_June 09 r2" xfId="7159"/>
    <cellStyle name="R_06 11 08 PRESSURE PARTS FINAL_Proposal Register_June 09 r2_Cost Forecast_April _2 (version 1)" xfId="7160"/>
    <cellStyle name="R_06 11 08 PRESSURE PARTS FINAL_Proposal Register_June 09 r2_Cost Forecast_March " xfId="7161"/>
    <cellStyle name="R_06 11 08 PRESSURE PARTS FINAL_Proposal Register_June 09 r2_PC Master Report" xfId="7162"/>
    <cellStyle name="R_06 11 08 PRESSURE PARTS FINAL_Proposal Register_June 09 r2_Proposed Overall Monthly Cost Report - End March 2010" xfId="7163"/>
    <cellStyle name="R_06 11 08 PRESSURE PARTS FINAL_Proposal Register_October Claims Report (downloaded_06112009)" xfId="7164"/>
    <cellStyle name="R_06 11 08 PRESSURE PARTS FINAL_Proposal Register_October Claims Report (downloaded_06112009)_20101018_Challenge Session Revisions FINAL" xfId="7165"/>
    <cellStyle name="R_06 11 08 PRESSURE PARTS FINAL_Proposal Register_October Claims Report (downloaded_06112009)_Medupi_January Project Assurance Report Rev1" xfId="7166"/>
    <cellStyle name="R_06 11 08 PRESSURE PARTS FINAL_Proposal Register_P10_Enabling_Civils_02_June_09_Rev1" xfId="7167"/>
    <cellStyle name="R_06 11 08 PRESSURE PARTS FINAL_Proposal Register_P10_Enabling_Civils_02_June_09_Rev1_Cost Forecast_April _2 (version 1)" xfId="7168"/>
    <cellStyle name="R_06 11 08 PRESSURE PARTS FINAL_Proposal Register_P10_Enabling_Civils_02_June_09_Rev1_Cost Forecast_March " xfId="7169"/>
    <cellStyle name="R_06 11 08 PRESSURE PARTS FINAL_Proposal Register_P10_Enabling_Civils_02_June_09_Rev1_PC Master Report" xfId="7170"/>
    <cellStyle name="R_06 11 08 PRESSURE PARTS FINAL_Proposal Register_P10_Enabling_Civils_02_June_09_Rev1_Proposed Overall Monthly Cost Report - End March 2010" xfId="7171"/>
    <cellStyle name="R_06 11 08 PRESSURE PARTS FINAL_Proposal Register_P10_Enabling_Civils_02_May_09_final" xfId="7172"/>
    <cellStyle name="R_06 11 08 PRESSURE PARTS FINAL_Proposal Register_P10_Enabling_Civils_02_May_09_final_Cost Forecast_April _2 (version 1)" xfId="7173"/>
    <cellStyle name="R_06 11 08 PRESSURE PARTS FINAL_Proposal Register_P10_Enabling_Civils_02_May_09_final_Cost Forecast_March " xfId="7174"/>
    <cellStyle name="R_06 11 08 PRESSURE PARTS FINAL_Proposal Register_P10_Enabling_Civils_02_May_09_final_PC Master Report" xfId="7175"/>
    <cellStyle name="R_06 11 08 PRESSURE PARTS FINAL_Proposal Register_P10_Enabling_Civils_02_May_09_final_Proposed Overall Monthly Cost Report - End March 2010" xfId="7176"/>
    <cellStyle name="R_06 11 08 PRESSURE PARTS FINAL_Proposal Register_PC Master Report" xfId="7177"/>
    <cellStyle name="R_06 11 08 PRESSURE PARTS FINAL_Proposal Register_PC Master Report Feb09 Rev1 HL (version 1)" xfId="7178"/>
    <cellStyle name="R_06 11 08 PRESSURE PARTS FINAL_Proposal Register_Proposed Overall Monthly Cost Report - End March 2010" xfId="7179"/>
    <cellStyle name="R_06 11 08 PRESSURE PARTS FINAL_Proposal Register_RC EXECUTIVE SUMMARY END Jan 2010. (version 2)" xfId="7180"/>
    <cellStyle name="R_06 11 08 PRESSURE PARTS FINAL_Proposal Register_RC EXECUTIVE SUMMARY END JULY 2009." xfId="7181"/>
    <cellStyle name="R_06 11 08 PRESSURE PARTS FINAL_Proposal Register_RC EXECUTIVE SUMMARY END JULY 2009._1" xfId="7182"/>
    <cellStyle name="R_06 11 08 PRESSURE PARTS FINAL_Proposal Register_RC EXECUTIVE SUMMARY END JULY 2009._1_Cost Forecast_April _2 (version 1)" xfId="7183"/>
    <cellStyle name="R_06 11 08 PRESSURE PARTS FINAL_Proposal Register_RC EXECUTIVE SUMMARY END JULY 2009._1_Cost Forecast_March " xfId="7184"/>
    <cellStyle name="R_06 11 08 PRESSURE PARTS FINAL_Proposal Register_RC EXECUTIVE SUMMARY END JULY 2009._1_Cost Reduction_Contracts Overview Slide_Oct 2009 v2" xfId="7185"/>
    <cellStyle name="R_06 11 08 PRESSURE PARTS FINAL_Proposal Register_RC EXECUTIVE SUMMARY END JULY 2009._1_Proposed Overall Monthly Cost Report - End March 2010" xfId="7186"/>
    <cellStyle name="R_06 11 08 PRESSURE PARTS FINAL_Proposal Register_RC EXECUTIVE SUMMARY END JULY 2009._1_Quality_October 2009" xfId="7187"/>
    <cellStyle name="R_06 11 08 PRESSURE PARTS FINAL_Proposal Register_RC EXECUTIVE SUMMARY END JULY 2009._1_Reg&amp;Legal_ASGISA_CSR_Stakemngt" xfId="7188"/>
    <cellStyle name="R_06 11 08 PRESSURE PARTS FINAL_Proposal Register_RC EXECUTIVE SUMMARY END JULY 2009._Cost Forecast_April _2 (version 1)" xfId="7189"/>
    <cellStyle name="R_06 11 08 PRESSURE PARTS FINAL_Proposal Register_RC EXECUTIVE SUMMARY END JULY 2009._Cost Forecast_March " xfId="7190"/>
    <cellStyle name="R_06 11 08 PRESSURE PARTS FINAL_Proposal Register_RC EXECUTIVE SUMMARY END JULY 2009._Cost Reduction_Contracts Overview Slide_Oct 2009 v2" xfId="7191"/>
    <cellStyle name="R_06 11 08 PRESSURE PARTS FINAL_Proposal Register_RC EXECUTIVE SUMMARY END JULY 2009._PC Master Report" xfId="7192"/>
    <cellStyle name="R_06 11 08 PRESSURE PARTS FINAL_Proposal Register_RC EXECUTIVE SUMMARY END JULY 2009._Proposed Overall Monthly Cost Report - End March 2010" xfId="7193"/>
    <cellStyle name="R_06 11 08 PRESSURE PARTS FINAL_Proposal Register_RC EXECUTIVE SUMMARY END JULY 2009._Quality_October 2009" xfId="7194"/>
    <cellStyle name="R_06 11 08 PRESSURE PARTS FINAL_Proposal Register_RC EXECUTIVE SUMMARY END JULY 2009._Reg&amp;Legal_ASGISA_CSR_Stakemngt" xfId="7195"/>
    <cellStyle name="R_06 11 08 PRESSURE PARTS FINAL_Proposal Register_RC EXECUTIVE SUMMARY END SEP 2009." xfId="7196"/>
    <cellStyle name="R_06 11 08 PRESSURE PARTS FINAL_Proposed Overall Monthly Cost Report - End March 2010" xfId="7197"/>
    <cellStyle name="R_06 11 08 PRESSURE PARTS FINAL_RC EXECUTIVE SUMMARY END Jan 2010. (version 2)" xfId="7198"/>
    <cellStyle name="R_06 11 08 PRESSURE PARTS FINAL_RC EXECUTIVE SUMMARY END JULY 2009." xfId="7199"/>
    <cellStyle name="R_06 11 08 PRESSURE PARTS FINAL_RC EXECUTIVE SUMMARY END JULY 2009._1" xfId="7200"/>
    <cellStyle name="R_06 11 08 PRESSURE PARTS FINAL_RC EXECUTIVE SUMMARY END JULY 2009._1_Cost Forecast_April _2 (version 1)" xfId="7201"/>
    <cellStyle name="R_06 11 08 PRESSURE PARTS FINAL_RC EXECUTIVE SUMMARY END JULY 2009._1_Cost Forecast_March " xfId="7202"/>
    <cellStyle name="R_06 11 08 PRESSURE PARTS FINAL_RC EXECUTIVE SUMMARY END JULY 2009._1_Cost Reduction_Contracts Overview Slide_Oct 2009 v2" xfId="7203"/>
    <cellStyle name="R_06 11 08 PRESSURE PARTS FINAL_RC EXECUTIVE SUMMARY END JULY 2009._1_Proposed Overall Monthly Cost Report - End March 2010" xfId="7204"/>
    <cellStyle name="R_06 11 08 PRESSURE PARTS FINAL_RC EXECUTIVE SUMMARY END JULY 2009._1_Quality_October 2009" xfId="7205"/>
    <cellStyle name="R_06 11 08 PRESSURE PARTS FINAL_RC EXECUTIVE SUMMARY END JULY 2009._1_Reg&amp;Legal_ASGISA_CSR_Stakemngt" xfId="7206"/>
    <cellStyle name="R_06 11 08 PRESSURE PARTS FINAL_RC EXECUTIVE SUMMARY END JULY 2009._Cost Forecast_April _2 (version 1)" xfId="7207"/>
    <cellStyle name="R_06 11 08 PRESSURE PARTS FINAL_RC EXECUTIVE SUMMARY END JULY 2009._Cost Forecast_March " xfId="7208"/>
    <cellStyle name="R_06 11 08 PRESSURE PARTS FINAL_RC EXECUTIVE SUMMARY END JULY 2009._Cost Reduction_Contracts Overview Slide_Oct 2009 v2" xfId="7209"/>
    <cellStyle name="R_06 11 08 PRESSURE PARTS FINAL_RC EXECUTIVE SUMMARY END JULY 2009._PC Master Report" xfId="7210"/>
    <cellStyle name="R_06 11 08 PRESSURE PARTS FINAL_RC EXECUTIVE SUMMARY END JULY 2009._Proposed Overall Monthly Cost Report - End March 2010" xfId="7211"/>
    <cellStyle name="R_06 11 08 PRESSURE PARTS FINAL_RC EXECUTIVE SUMMARY END JULY 2009._Quality_October 2009" xfId="7212"/>
    <cellStyle name="R_06 11 08 PRESSURE PARTS FINAL_RC EXECUTIVE SUMMARY END JULY 2009._Reg&amp;Legal_ASGISA_CSR_Stakemngt" xfId="7213"/>
    <cellStyle name="R_06 11 08 PRESSURE PARTS FINAL_RC EXECUTIVE SUMMARY END SEP 2009." xfId="7214"/>
    <cellStyle name="R_06 11 08 PRESSURE PARTS FINAL_Risk Register Master" xfId="7215"/>
    <cellStyle name="R_06 11 08 PRESSURE PARTS FINAL_Risk Register Master_Commited cost - January  2010" xfId="7216"/>
    <cellStyle name="R_06 11 08 PRESSURE PARTS FINAL_Risk Register Master_Copy of MEDUPI Claim Register- (M-Drive)" xfId="7217"/>
    <cellStyle name="R_06 11 08 PRESSURE PARTS FINAL_Risk Register Master_Copy of MEDUPI Claim Register- (M-Drive)_20101018_Challenge Session Revisions FINAL" xfId="7218"/>
    <cellStyle name="R_06 11 08 PRESSURE PARTS FINAL_Risk Register Master_Cost Forecast_April _2 (version 1)" xfId="7219"/>
    <cellStyle name="R_06 11 08 PRESSURE PARTS FINAL_Risk Register Master_Cost Forecast_March " xfId="7220"/>
    <cellStyle name="R_06 11 08 PRESSURE PARTS FINAL_Risk Register Master_June 09 r2" xfId="7221"/>
    <cellStyle name="R_06 11 08 PRESSURE PARTS FINAL_Risk Register Master_June 09 r2_Cost Forecast_March " xfId="7222"/>
    <cellStyle name="R_06 11 08 PRESSURE PARTS FINAL_Risk Register Master_June 09 r2_PC Master Report" xfId="7223"/>
    <cellStyle name="R_06 11 08 PRESSURE PARTS FINAL_Risk Register Master_June 09 r2_Proposed Overall Monthly Cost Report - End March 2010" xfId="7224"/>
    <cellStyle name="R_06 11 08 PRESSURE PARTS FINAL_Risk Register Master_October Claims Report (downloaded_06112009)" xfId="7225"/>
    <cellStyle name="R_06 11 08 PRESSURE PARTS FINAL_Risk Register Master_October Claims Report (downloaded_06112009)_20101018_Challenge Session Revisions FINAL" xfId="7226"/>
    <cellStyle name="R_06 11 08 PRESSURE PARTS FINAL_Risk Register Master_October Claims Report (downloaded_06112009)_Medupi_January Project Assurance Report Rev1" xfId="7227"/>
    <cellStyle name="R_06 11 08 PRESSURE PARTS FINAL_Risk Register Master_P10_Enabling_Civils_02_June_09_Rev1" xfId="7228"/>
    <cellStyle name="R_06 11 08 PRESSURE PARTS FINAL_Risk Register Master_P10_Enabling_Civils_02_June_09_Rev1_Cost Forecast_March " xfId="7229"/>
    <cellStyle name="R_06 11 08 PRESSURE PARTS FINAL_Risk Register Master_P10_Enabling_Civils_02_June_09_Rev1_PC Master Report" xfId="7230"/>
    <cellStyle name="R_06 11 08 PRESSURE PARTS FINAL_Risk Register Master_P10_Enabling_Civils_02_June_09_Rev1_Proposed Overall Monthly Cost Report - End March 2010" xfId="7231"/>
    <cellStyle name="R_06 11 08 PRESSURE PARTS FINAL_Risk Register Master_P10_Enabling_Civils_02_May_09_final" xfId="7232"/>
    <cellStyle name="R_06 11 08 PRESSURE PARTS FINAL_Risk Register Master_P10_Enabling_Civils_02_May_09_final_Cost Forecast_March " xfId="7233"/>
    <cellStyle name="R_06 11 08 PRESSURE PARTS FINAL_Risk Register Master_P10_Enabling_Civils_02_May_09_final_PC Master Report" xfId="7234"/>
    <cellStyle name="R_06 11 08 PRESSURE PARTS FINAL_Risk Register Master_P10_Enabling_Civils_02_May_09_final_Proposed Overall Monthly Cost Report - End March 2010" xfId="7235"/>
    <cellStyle name="R_06 11 08 PRESSURE PARTS FINAL_Risk Register Master_PC Master Report" xfId="7236"/>
    <cellStyle name="R_06 11 08 PRESSURE PARTS FINAL_Risk Register Master_PC Master Report Feb09 Rev1 HL (version 1)" xfId="7237"/>
    <cellStyle name="R_06 11 08 PRESSURE PARTS FINAL_Risk Register Master_Proposed Overall Monthly Cost Report - End March 2010" xfId="7238"/>
    <cellStyle name="R_06 11 08 PRESSURE PARTS FINAL_Risk Register Master_RC EXECUTIVE SUMMARY END Jan 2010. (version 2)" xfId="7239"/>
    <cellStyle name="R_06 11 08 PRESSURE PARTS FINAL_Risk Register Master_RC EXECUTIVE SUMMARY END JULY 2009." xfId="7240"/>
    <cellStyle name="R_06 11 08 PRESSURE PARTS FINAL_Risk Register Master_RC EXECUTIVE SUMMARY END JULY 2009._1" xfId="7241"/>
    <cellStyle name="R_06 11 08 PRESSURE PARTS FINAL_Risk Register Master_RC EXECUTIVE SUMMARY END JULY 2009._1_Cost Forecast_March " xfId="7242"/>
    <cellStyle name="R_06 11 08 PRESSURE PARTS FINAL_Risk Register Master_RC EXECUTIVE SUMMARY END JULY 2009._1_Cost Reduction_Contracts Overview Slide_Oct 2009 v2" xfId="7243"/>
    <cellStyle name="R_06 11 08 PRESSURE PARTS FINAL_Risk Register Master_RC EXECUTIVE SUMMARY END JULY 2009._1_Proposed Overall Monthly Cost Report - End March 2010" xfId="7244"/>
    <cellStyle name="R_06 11 08 PRESSURE PARTS FINAL_Risk Register Master_RC EXECUTIVE SUMMARY END JULY 2009._1_Quality_October 2009" xfId="7245"/>
    <cellStyle name="R_06 11 08 PRESSURE PARTS FINAL_Risk Register Master_RC EXECUTIVE SUMMARY END JULY 2009._1_Reg&amp;Legal_ASGISA_CSR_Stakemngt" xfId="7246"/>
    <cellStyle name="R_06 11 08 PRESSURE PARTS FINAL_Risk Register Master_RC EXECUTIVE SUMMARY END JULY 2009._Cost Forecast_March " xfId="7247"/>
    <cellStyle name="R_06 11 08 PRESSURE PARTS FINAL_Risk Register Master_RC EXECUTIVE SUMMARY END JULY 2009._Cost Reduction_Contracts Overview Slide_Oct 2009 v2" xfId="7248"/>
    <cellStyle name="R_06 11 08 PRESSURE PARTS FINAL_Risk Register Master_RC EXECUTIVE SUMMARY END JULY 2009._PC Master Report" xfId="7249"/>
    <cellStyle name="R_06 11 08 PRESSURE PARTS FINAL_Risk Register Master_RC EXECUTIVE SUMMARY END JULY 2009._Proposed Overall Monthly Cost Report - End March 2010" xfId="7250"/>
    <cellStyle name="R_06 11 08 PRESSURE PARTS FINAL_Risk Register Master_RC EXECUTIVE SUMMARY END JULY 2009._Quality_October 2009" xfId="7251"/>
    <cellStyle name="R_06 11 08 PRESSURE PARTS FINAL_Risk Register Master_RC EXECUTIVE SUMMARY END JULY 2009._Reg&amp;Legal_ASGISA_CSR_Stakemngt" xfId="7252"/>
    <cellStyle name="R_06 11 08 PRESSURE PARTS FINAL_Risk Register Master_RC EXECUTIVE SUMMARY END SEP 2009." xfId="7253"/>
    <cellStyle name="R_06 11 08 PRESSURE PARTS FINAL_Trend Register Master" xfId="7254"/>
    <cellStyle name="R_06 11 08 PRESSURE PARTS FINAL_Trend Register Master_Commited cost - January  2010" xfId="7255"/>
    <cellStyle name="R_06 11 08 PRESSURE PARTS FINAL_Trend Register Master_Copy of MEDUPI Claim Register- (M-Drive)" xfId="7256"/>
    <cellStyle name="R_06 11 08 PRESSURE PARTS FINAL_Trend Register Master_Copy of MEDUPI Claim Register- (M-Drive)_20101018_Challenge Session Revisions FINAL" xfId="7257"/>
    <cellStyle name="R_06 11 08 PRESSURE PARTS FINAL_Trend Register Master_Cost Forecast_March " xfId="7258"/>
    <cellStyle name="R_06 11 08 PRESSURE PARTS FINAL_Trend Register Master_June 09 r2" xfId="7259"/>
    <cellStyle name="R_06 11 08 PRESSURE PARTS FINAL_Trend Register Master_June 09 r2_Cost Forecast_March " xfId="7260"/>
    <cellStyle name="R_06 11 08 PRESSURE PARTS FINAL_Trend Register Master_June 09 r2_PC Master Report" xfId="7261"/>
    <cellStyle name="R_06 11 08 PRESSURE PARTS FINAL_Trend Register Master_June 09 r2_Proposed Overall Monthly Cost Report - End March 2010" xfId="7262"/>
    <cellStyle name="R_06 11 08 PRESSURE PARTS FINAL_Trend Register Master_October Claims Report (downloaded_06112009)" xfId="7263"/>
    <cellStyle name="R_06 11 08 PRESSURE PARTS FINAL_Trend Register Master_October Claims Report (downloaded_06112009)_20101018_Challenge Session Revisions FINAL" xfId="7264"/>
    <cellStyle name="R_06 11 08 PRESSURE PARTS FINAL_Trend Register Master_October Claims Report (downloaded_06112009)_Medupi_January Project Assurance Report Rev1" xfId="7265"/>
    <cellStyle name="R_06 11 08 PRESSURE PARTS FINAL_Trend Register Master_P10_Enabling_Civils_02_June_09_Rev1" xfId="7266"/>
    <cellStyle name="R_06 11 08 PRESSURE PARTS FINAL_Trend Register Master_P10_Enabling_Civils_02_June_09_Rev1_Cost Forecast_March " xfId="7267"/>
    <cellStyle name="R_06 11 08 PRESSURE PARTS FINAL_Trend Register Master_P10_Enabling_Civils_02_June_09_Rev1_PC Master Report" xfId="7268"/>
    <cellStyle name="R_06 11 08 PRESSURE PARTS FINAL_Trend Register Master_P10_Enabling_Civils_02_June_09_Rev1_Proposed Overall Monthly Cost Report - End March 2010" xfId="7269"/>
    <cellStyle name="R_06 11 08 PRESSURE PARTS FINAL_Trend Register Master_P10_Enabling_Civils_02_May_09_final" xfId="7270"/>
    <cellStyle name="R_06 11 08 PRESSURE PARTS FINAL_Trend Register Master_P10_Enabling_Civils_02_May_09_final_Cost Forecast_March " xfId="7271"/>
    <cellStyle name="R_06 11 08 PRESSURE PARTS FINAL_Trend Register Master_P10_Enabling_Civils_02_May_09_final_PC Master Report" xfId="7272"/>
    <cellStyle name="R_06 11 08 PRESSURE PARTS FINAL_Trend Register Master_P10_Enabling_Civils_02_May_09_final_Proposed Overall Monthly Cost Report - End March 2010" xfId="7273"/>
    <cellStyle name="R_06 11 08 PRESSURE PARTS FINAL_Trend Register Master_PC Master Report" xfId="7274"/>
    <cellStyle name="R_06 11 08 PRESSURE PARTS FINAL_Trend Register Master_PC Master Report Feb09 Rev1 HL (version 1)" xfId="7275"/>
    <cellStyle name="R_06 11 08 PRESSURE PARTS FINAL_Trend Register Master_Proposed Overall Monthly Cost Report - End March 2010" xfId="7276"/>
    <cellStyle name="R_06 11 08 PRESSURE PARTS FINAL_Trend Register Master_RC EXECUTIVE SUMMARY END Jan 2010. (version 2)" xfId="7277"/>
    <cellStyle name="R_06 11 08 PRESSURE PARTS FINAL_Trend Register Master_RC EXECUTIVE SUMMARY END JULY 2009." xfId="7278"/>
    <cellStyle name="R_06 11 08 PRESSURE PARTS FINAL_Trend Register Master_RC EXECUTIVE SUMMARY END JULY 2009._1" xfId="7279"/>
    <cellStyle name="R_06 11 08 PRESSURE PARTS FINAL_Trend Register Master_RC EXECUTIVE SUMMARY END JULY 2009._1_Cost Forecast_March " xfId="7280"/>
    <cellStyle name="R_06 11 08 PRESSURE PARTS FINAL_Trend Register Master_RC EXECUTIVE SUMMARY END JULY 2009._1_Cost Reduction_Contracts Overview Slide_Oct 2009 v2" xfId="7281"/>
    <cellStyle name="R_06 11 08 PRESSURE PARTS FINAL_Trend Register Master_RC EXECUTIVE SUMMARY END JULY 2009._1_Proposed Overall Monthly Cost Report - End March 2010" xfId="7282"/>
    <cellStyle name="R_06 11 08 PRESSURE PARTS FINAL_Trend Register Master_RC EXECUTIVE SUMMARY END JULY 2009._1_Quality_October 2009" xfId="7283"/>
    <cellStyle name="R_06 11 08 PRESSURE PARTS FINAL_Trend Register Master_RC EXECUTIVE SUMMARY END JULY 2009._1_Reg&amp;Legal_ASGISA_CSR_Stakemngt" xfId="7284"/>
    <cellStyle name="R_06 11 08 PRESSURE PARTS FINAL_Trend Register Master_RC EXECUTIVE SUMMARY END JULY 2009._Cost Forecast_March " xfId="7285"/>
    <cellStyle name="R_06 11 08 PRESSURE PARTS FINAL_Trend Register Master_RC EXECUTIVE SUMMARY END JULY 2009._Cost Reduction_Contracts Overview Slide_Oct 2009 v2" xfId="7286"/>
    <cellStyle name="R_06 11 08 PRESSURE PARTS FINAL_Trend Register Master_RC EXECUTIVE SUMMARY END JULY 2009._PC Master Report" xfId="7287"/>
    <cellStyle name="R_06 11 08 PRESSURE PARTS FINAL_Trend Register Master_RC EXECUTIVE SUMMARY END JULY 2009._Proposed Overall Monthly Cost Report - End March 2010" xfId="7288"/>
    <cellStyle name="R_06 11 08 PRESSURE PARTS FINAL_Trend Register Master_RC EXECUTIVE SUMMARY END JULY 2009._Quality_October 2009" xfId="7289"/>
    <cellStyle name="R_06 11 08 PRESSURE PARTS FINAL_Trend Register Master_RC EXECUTIVE SUMMARY END JULY 2009._Reg&amp;Legal_ASGISA_CSR_Stakemngt" xfId="7290"/>
    <cellStyle name="R_06 11 08 PRESSURE PARTS FINAL_Trend Register Master_RC EXECUTIVE SUMMARY END SEP 2009." xfId="7291"/>
    <cellStyle name="R_06 11 08 PRESSURE PARTS FINAL_U1" xfId="7292"/>
    <cellStyle name="R_06 11 08 PRESSURE PARTS FINAL_U2" xfId="7293"/>
    <cellStyle name="R_06 11 08 PRESSURE PARTS FINAL_U3" xfId="7294"/>
    <cellStyle name="R_06 11 08 PRESSURE PARTS FINAL_U4" xfId="7295"/>
    <cellStyle name="R_06 11 08 PRESSURE PARTS FINAL_U5" xfId="7296"/>
    <cellStyle name="R_06 11 08 PRESSURE PARTS FINAL_U6" xfId="7297"/>
    <cellStyle name="R_061107 Calc Sheet" xfId="7298"/>
    <cellStyle name="R_061107 Calc Sheet_20080925 ice services Assessment Task order No 4" xfId="7299"/>
    <cellStyle name="R_061107 Calc Sheet_20080925 ice services Assessment Task order No 4_20110725chk1 DGR ice Timesheet data - July 2011" xfId="7300"/>
    <cellStyle name="R_061107 Calc Sheet_20090225rev &amp; 20090425 Task Order 25&amp;26 ice services assessments" xfId="7301"/>
    <cellStyle name="R_061107 Calc Sheet_20090315 CED Project support_update" xfId="7302"/>
    <cellStyle name="R_061107 Calc Sheet_20090315 CED Project support_update_20090225rev &amp; 20090425 Task Order 25&amp;26 ice services assessments" xfId="7303"/>
    <cellStyle name="R_061107 Calc Sheet_20090315 CED Project support_update_20090225rev &amp; 20090425 Task Order 25&amp;26 ice services assessments_20110725chk1 DGR ice Timesheet data - July 2011" xfId="7304"/>
    <cellStyle name="R_061107 Calc Sheet_20090315 CED Project support_update_20091025 Task Order 24 ice services assessment" xfId="7305"/>
    <cellStyle name="R_061107 Calc Sheet_20090315 CED Project support_update_20091025 Task Order 25 ice services assessment" xfId="7306"/>
    <cellStyle name="R_061107 Calc Sheet_20090315 CED Project support_update_20091025 Task Order 25&amp;26 ice services assessment" xfId="7307"/>
    <cellStyle name="R_061107 Calc Sheet_20090315 CED Project support_update_20091025 Task Order 26 ice services assessment" xfId="7308"/>
    <cellStyle name="R_061107 Calc Sheet_20090315 CED Project support_update_20091025 Task Order 28 ice services assessment Mercury SS" xfId="7309"/>
    <cellStyle name="R_061107 Calc Sheet_20090315 CED Project support_update_20091025 Task Order 29 ice services assessment" xfId="7310"/>
    <cellStyle name="R_061107 Calc Sheet_20090315 CED Project support_update_20091025 Task Order 31 ice services assessment" xfId="7311"/>
    <cellStyle name="R_061107 Calc Sheet_20090315 CED Project support_update_20091025 Task Order 33 ice services assessment" xfId="7312"/>
    <cellStyle name="R_061107 Calc Sheet_20090315 CED Project support_update_20091025 Task Order 34 ice services assessment" xfId="7313"/>
    <cellStyle name="R_061107 Calc Sheet_20090315 CED Project support_update_20091025 Task Order 35 ice services assessment" xfId="7314"/>
    <cellStyle name="R_061107 Calc Sheet_20090315 CED Project support_update_20091025 Task Order 36 ice services assessment" xfId="7315"/>
    <cellStyle name="R_061107 Calc Sheet_20090315 CED Project support_update_20091025 Task Order 37 ice services assessment" xfId="7316"/>
    <cellStyle name="R_061107 Calc Sheet_20090315 CED Project support_update_20091025 Task Order 37 Revised split ice services assessment" xfId="7317"/>
    <cellStyle name="R_061107 Calc Sheet_20090315 CED Project support_update_20091025 Task Order 39 ice services assessment" xfId="7318"/>
    <cellStyle name="R_061107 Calc Sheet_20090315 CED Project support_update_20091025 Task Order 40 ice services assessment" xfId="7319"/>
    <cellStyle name="R_061107 Calc Sheet_20090315 CED Project support_update_20091025 Task Order 41 ice services assessment &amp; invoice" xfId="7320"/>
    <cellStyle name="R_061107 Calc Sheet_20090315 CED Project support_update_20091025 Task Order 42 ice services assessment" xfId="7321"/>
    <cellStyle name="R_061107 Calc Sheet_20090315 CED Project support_update_20091025 Task Order 43 ice services assessment" xfId="7322"/>
    <cellStyle name="R_061107 Calc Sheet_20090315 CED Project support_update_20091025 Task Order 44 ice services assessment" xfId="7323"/>
    <cellStyle name="R_061107 Calc Sheet_20090315 CED Project support_update_20091025Rev Task Order 26 ice services assessment" xfId="7324"/>
    <cellStyle name="R_061107 Calc Sheet_20090315 CED Project support_update_200911 chk Task 41 Kusile Silos forecast" xfId="7325"/>
    <cellStyle name="R_061107 Calc Sheet_20090315 CED Project support_update_200911 Task Order 46 ice services Forecast" xfId="7326"/>
    <cellStyle name="R_061107 Calc Sheet_20090315 CED Project support_update_20091103 CED Project support services" xfId="7327"/>
    <cellStyle name="R_061107 Calc Sheet_20090315 CED Project support_update_20091104 CED Project support services" xfId="7328"/>
    <cellStyle name="R_061107 Calc Sheet_20090315 CED Project support_update_20091105 CED Project support services" xfId="7329"/>
    <cellStyle name="R_061107 Calc Sheet_20090315 CED Project support_update_20091125 Coal &amp; Ash Task Orders ice services invoice" xfId="7330"/>
    <cellStyle name="R_061107 Calc Sheet_20090315 CED Project support_update_20091125 Task Medupi Electrical ice services invoice" xfId="7331"/>
    <cellStyle name="R_061107 Calc Sheet_20090315 CED Project support_update_20091125 Task order 02 ice services assessment" xfId="7332"/>
    <cellStyle name="R_061107 Calc Sheet_20090315 CED Project support_update_20091125 Task Order 31 ice services assessment &amp; invoice" xfId="7333"/>
    <cellStyle name="R_061107 Calc Sheet_20090315 CED Project support_update_20091125 Task Order 32 ice services assessment" xfId="7334"/>
    <cellStyle name="R_061107 Calc Sheet_20090315 CED Project support_update_20091125 Task Order 47 ice services assessment" xfId="7335"/>
    <cellStyle name="R_061107 Calc Sheet_20090315 CED Project support_update_20091208 CED Project support services_nic003" xfId="7336"/>
    <cellStyle name="R_061107 Calc Sheet_20090315 CED Project support_update_20091211 Task 51 Forecast ice services" xfId="7337"/>
    <cellStyle name="R_061107 Calc Sheet_20090315 CED Project support_update_20091225 Task order 04 ice services assessment &amp; invoice" xfId="7338"/>
    <cellStyle name="R_061107 Calc Sheet_20090315 CED Project support_update_20091225 Task Order 20 ice services assessment &amp; invoice" xfId="7339"/>
    <cellStyle name="R_061107 Calc Sheet_20090315 CED Project support_update_20091225 Task order 46 assessment &amp; invoice" xfId="7340"/>
    <cellStyle name="R_061107 Calc Sheet_20090315 CED Project support_update_20091230rev1 CED Project support services" xfId="7341"/>
    <cellStyle name="R_061107 Calc Sheet_20090315 CED Project support_update_20100125 Coal &amp; Ash Task Orders ice services invoice" xfId="7342"/>
    <cellStyle name="R_061107 Calc Sheet_20090315 CED Project support_update_20100125 Task 51 Hrs to date ice services" xfId="7343"/>
    <cellStyle name="R_061107 Calc Sheet_20090315 CED Project support_update_20100125 Task Medupi Electrical ice services invoice" xfId="7344"/>
    <cellStyle name="R_061107 Calc Sheet_20090315 CED Project support_update_20100125 Task order 02 ice services assessment" xfId="7345"/>
    <cellStyle name="R_061107 Calc Sheet_20090315 CED Project support_update_20100125 Task Order 20 ice services assessment &amp; invoice" xfId="7346"/>
    <cellStyle name="R_061107 Calc Sheet_20090315 CED Project support_update_20100125 Task Order 45 ice services assessment" xfId="7347"/>
    <cellStyle name="R_061107 Calc Sheet_20090315 CED Project support_update_20100125 Task Order 51 ice services assessment &amp; invoice" xfId="7348"/>
    <cellStyle name="R_061107 Calc Sheet_20090315 CED Project support_update_20100225 Task order 04 ice services assessment &amp; invoice" xfId="7349"/>
    <cellStyle name="R_061107 Calc Sheet_20090315 CED Project support_update_20100304 CED Project support services" xfId="7350"/>
    <cellStyle name="R_061107 Calc Sheet_20090315 CED Project support_update_20100304rev1 CED Project support services" xfId="7351"/>
    <cellStyle name="R_061107 Calc Sheet_20090315 CED Project support_update_20100325 Task 51 Hrs to date ice services" xfId="7352"/>
    <cellStyle name="R_061107 Calc Sheet_20090315 CED Project support_update_20100325 Task Medupi Electrical ice services invoice" xfId="7353"/>
    <cellStyle name="R_061107 Calc Sheet_20090315 CED Project support_update_20100325 Task order 02 ice services assessment &amp; invoice" xfId="7354"/>
    <cellStyle name="R_061107 Calc Sheet_20090315 CED Project support_update_20100325 Task Order 20 ice services assessment &amp; invoice" xfId="7355"/>
    <cellStyle name="R_061107 Calc Sheet_20090315 CED Project support_update_20100329 Updated Task 53 Gen Transf Forecast ice services" xfId="7356"/>
    <cellStyle name="R_061107 Calc Sheet_20090315 CED Project support_update_20100425 ice services Task No 0012 FGD assessment &amp; invoice" xfId="7357"/>
    <cellStyle name="R_061107 Calc Sheet_20090315 CED Project support_update_20100425 Task 52 Cabling assessment &amp; invoice ice services" xfId="7358"/>
    <cellStyle name="R_061107 Calc Sheet_20090315 CED Project support_update_20100425 Task order 04 ice services assessment &amp; invoice" xfId="7359"/>
    <cellStyle name="R_061107 Calc Sheet_20090315 CED Project support_update_20100425 Task Order 29 ice services assessment &amp; invoice" xfId="7360"/>
    <cellStyle name="R_061107 Calc Sheet_20090315 CED Project support_update_20100425 Task Order 51 ice services assessment &amp; invoice" xfId="7361"/>
    <cellStyle name="R_061107 Calc Sheet_20090315 CED Project support_update_20100425 Task Order 55 ice services assessment &amp; invoice" xfId="7362"/>
    <cellStyle name="R_061107 Calc Sheet_20090315 CED Project support_update_20100425 Task Order 56 ice services assessment &amp; invoice" xfId="7363"/>
    <cellStyle name="R_061107 Calc Sheet_20090315 CED Project support_update_20100429 CED Project support Timesheet current" xfId="7364"/>
    <cellStyle name="R_061107 Calc Sheet_20090315 CED Project support_update_20100525 ice services Task No 0012 FGD assessment" xfId="7365"/>
    <cellStyle name="R_061107 Calc Sheet_20090315 CED Project support_update_20100525 Task order 04 ice services assessment &amp; invoice" xfId="7366"/>
    <cellStyle name="R_061107 Calc Sheet_20090315 CED Project support_update_20100613 Task Order 34 ice services assessment &amp; invoice" xfId="7367"/>
    <cellStyle name="R_061107 Calc Sheet_20090315 CED Project support_update_20100625 ice services Electrical &amp; C&amp;I assessment" xfId="7368"/>
    <cellStyle name="R_061107 Calc Sheet_20090315 CED Project support_update_20100625 ice services Task No 0012 FGD assessment" xfId="7369"/>
    <cellStyle name="R_061107 Calc Sheet_20090315 CED Project support_update_20100625 Task order 04 ice services assessment &amp; invoice" xfId="7370"/>
    <cellStyle name="R_061107 Calc Sheet_20090315 CED Project support_update_20100625 Turbine Summary weekly Timesheets" xfId="7371"/>
    <cellStyle name="R_061107 Calc Sheet_20090315 CED Project support_update_20100725 Task order 04 ice services assessment &amp; invoice" xfId="7372"/>
    <cellStyle name="R_061107 Calc Sheet_20090315 CED Project support_update_20100803 Task order 02 Turbine ice services assessment dvw" xfId="7373"/>
    <cellStyle name="R_061107 Calc Sheet_20090315 CED Project support_update_20100820 iWeNhle Consolidated Invoices" xfId="7374"/>
    <cellStyle name="R_061107 Calc Sheet_20090315 CED Project support_update_20100820 iWeNhle Consolidated Invoices_20110725chk1 DGR ice Timesheet data - July 2011" xfId="7375"/>
    <cellStyle name="R_061107 Calc Sheet_20090315 CED Project support_update_20100825 Task Order 13 ice services assessment" xfId="7376"/>
    <cellStyle name="R_061107 Calc Sheet_20090315 CED Project support_update_20100902 Task order 02 Turbine ice services Ass &amp; Inv" xfId="7377"/>
    <cellStyle name="R_061107 Calc Sheet_20090315 CED Project support_update_20100913 ice services Task No 0012 FGD assessment" xfId="7378"/>
    <cellStyle name="R_061107 Calc Sheet_20090315 CED Project support_update_20100913 Task order 04 ice services assessment &amp; invoice" xfId="7379"/>
    <cellStyle name="R_061107 Calc Sheet_20090315 CED Project support_update_20100925 ice services Medupi Electrical C&amp;I assessment" xfId="7380"/>
    <cellStyle name="R_061107 Calc Sheet_20090315 CED Project support_update_20101008 Task 53 Generation ice services assessment &amp; invoice" xfId="7381"/>
    <cellStyle name="R_061107 Calc Sheet_20090315 CED Project support_update_20101008 Task order 04 ice services assessment &amp; invoice (1)" xfId="7382"/>
    <cellStyle name="R_061107 Calc Sheet_20090315 CED Project support_update_20101011 update ice services Task No 0012 FGD assessments &amp; invoices" xfId="7383"/>
    <cellStyle name="R_061107 Calc Sheet_20090315 CED Project support_update_20101024 25Sep2010 Assess &amp; Inv Task order 02 Turbine ice services" xfId="7384"/>
    <cellStyle name="R_061107 Calc Sheet_20090315 CED Project support_update_20101025 Assessment ice services Task No 0012 FGD &amp; invoice" xfId="7385"/>
    <cellStyle name="R_061107 Calc Sheet_20090315 CED Project support_update_20101025 ice services assessment Task 52 Cabling &amp; invoice" xfId="7386"/>
    <cellStyle name="R_061107 Calc Sheet_20090315 CED Project support_update_20101025 ice services Medupi Electrical C&amp;I assessment &amp; invoice" xfId="7387"/>
    <cellStyle name="R_061107 Calc Sheet_20090315 CED Project support_update_20101025 Task Order 13 ice services assessment" xfId="7388"/>
    <cellStyle name="R_061107 Calc Sheet_20090315 CED Project support_update_20101029 Task order 04 ice services assessment &amp; invoice" xfId="7389"/>
    <cellStyle name="R_061107 Calc Sheet_20090315 CED Project support_update_20101109 Task 0064 Terr undergrd ice services" xfId="7390"/>
    <cellStyle name="R_061107 Calc Sheet_20090315 CED Project support_update_20101116 From 1550  iWeNhle Consolidated Invoices" xfId="7391"/>
    <cellStyle name="R_061107 Calc Sheet_20090315 CED Project support_update_20101116 From 1550  iWeNhle Consolidated Invoices_20110725chk1 DGR ice Timesheet data - July 2011" xfId="7392"/>
    <cellStyle name="R_061107 Calc Sheet_20090315 CED Project support_update_2010825 Assessment &amp; invoice Task 0063 BoP ice services" xfId="7393"/>
    <cellStyle name="R_061107 Calc Sheet_20090315 CED Project support_update_Agreed Final Hours" xfId="7394"/>
    <cellStyle name="R_061107 Calc Sheet_20090315 CED Project support_update_CHECK 20091116JvD Updated Kusile Coal &amp; Ash allocation of hrs" xfId="7395"/>
    <cellStyle name="R_061107 Calc Sheet_20090317 CED Project support_update" xfId="7396"/>
    <cellStyle name="R_061107 Calc Sheet_20090425 Napo CHECK Kusile task orders 25  26" xfId="7397"/>
    <cellStyle name="R_061107 Calc Sheet_20090425 Napo CHECK Kusile task orders 25  26_20110725chk1 DGR ice Timesheet data - July 2011" xfId="7398"/>
    <cellStyle name="R_061107 Calc Sheet_20090425 Task order 03 ice services assessment" xfId="7399"/>
    <cellStyle name="R_061107 Calc Sheet_20090425 Task order 04 ice services assessment" xfId="7400"/>
    <cellStyle name="R_061107 Calc Sheet_20090425 Task Order 31 ice services assessment" xfId="7401"/>
    <cellStyle name="R_061107 Calc Sheet_20090522 CED Project support services" xfId="7402"/>
    <cellStyle name="R_061107 Calc Sheet_20090522 CED Project support services_20110725chk1 DGR ice Timesheet data - July 2011" xfId="7403"/>
    <cellStyle name="R_061107 Calc Sheet_20090630 Extn Komati Time &amp; Cost" xfId="7404"/>
    <cellStyle name="R_061107 Calc Sheet_20090715 Extn Komati Time &amp; Cost" xfId="7405"/>
    <cellStyle name="R_061107 Calc Sheet_20090725 Task order 02 ice services assessment" xfId="7406"/>
    <cellStyle name="R_061107 Calc Sheet_20090725 Task order 03 ice services assessment" xfId="7407"/>
    <cellStyle name="R_061107 Calc Sheet_20090725 Task order 04 ice services assessment" xfId="7408"/>
    <cellStyle name="R_061107 Calc Sheet_20090725 Task order 08 ice services assessment" xfId="7409"/>
    <cellStyle name="R_061107 Calc Sheet_20090725 Task Order 09 ice services assessment" xfId="7410"/>
    <cellStyle name="R_061107 Calc Sheet_20090725 Task order 34 ice services assessment" xfId="7411"/>
    <cellStyle name="R_061107 Calc Sheet_20090725rev Extn Komati Time &amp; Cost" xfId="7412"/>
    <cellStyle name="R_061107 Calc Sheet_20090825rev Extn Komati Time &amp; Cost" xfId="7413"/>
    <cellStyle name="R_061107 Calc Sheet_20090907 hour alloc Status Task order Nos 35  36 Diesel Gen  UPS" xfId="7414"/>
    <cellStyle name="R_061107 Calc Sheet_20090907 hour alloc Status Task order Nos 35  36 Diesel Gen  UPS_20110725chk1 DGR ice Timesheet data - July 2011" xfId="7415"/>
    <cellStyle name="R_061107 Calc Sheet_20090908 Extn Komati Time &amp; Cost" xfId="7416"/>
    <cellStyle name="R_061107 Calc Sheet_20090925rev Extn Komati Time &amp; Cost" xfId="7417"/>
    <cellStyle name="R_061107 Calc Sheet_20090925tm Komati Hrs &amp; km ice services" xfId="7418"/>
    <cellStyle name="R_061107 Calc Sheet_20090925tm Komati Hrs &amp; km ice services_20100225rev Extn Komati Time &amp; Cost" xfId="7419"/>
    <cellStyle name="R_061107 Calc Sheet_20090925tm Komati Hrs &amp; km ice services_20100225rev1 Extn Komati Time &amp; Cost" xfId="7420"/>
    <cellStyle name="R_061107 Calc Sheet_20090925tm Komati Hrs &amp; km ice services_20100325 Extn Komati Time &amp; Cost" xfId="7421"/>
    <cellStyle name="R_061107 Calc Sheet_20090925tm Komati Hrs &amp; km ice services_20100325rev Extn Komati Time &amp; Cost" xfId="7422"/>
    <cellStyle name="R_061107 Calc Sheet_20090925tm Komati Hrs &amp; km ice services_20100325tm Extn Komati Hours &amp; km" xfId="7423"/>
    <cellStyle name="R_061107 Calc Sheet_20090925tm Komati Hrs &amp; km ice services_20100423 Extn Komati Time &amp; Cost" xfId="7424"/>
    <cellStyle name="R_061107 Calc Sheet_20090925tm Komati Hrs &amp; km ice services_20100525 Extn Komati Time &amp; Cost" xfId="7425"/>
    <cellStyle name="R_061107 Calc Sheet_20090925tm Komati Hrs &amp; km ice services_20100525cm Komati assessment Hrs &amp; km_2" xfId="7426"/>
    <cellStyle name="R_061107 Calc Sheet_20090925tm Komati Hrs &amp; km ice services_20100625 Extn Komati Time &amp; Cost" xfId="7427"/>
    <cellStyle name="R_061107 Calc Sheet_20090925tm Komati Hrs &amp; km ice services_20100625cm Komati services assessment hrs &amp; km" xfId="7428"/>
    <cellStyle name="R_061107 Calc Sheet_20090925tm Komati Hrs &amp; km ice services_20100721cm Komati Services Hours &amp; km" xfId="7429"/>
    <cellStyle name="R_061107 Calc Sheet_20090925tm Komati Hrs &amp; km ice services_20100721tm Komati Services Hours &amp; km" xfId="7430"/>
    <cellStyle name="R_061107 Calc Sheet_20090925tm Komati Hrs &amp; km ice services_20100725rev2 Extn Komati Time &amp; Cost" xfId="7431"/>
    <cellStyle name="R_061107 Calc Sheet_20090925tm Komati Hrs &amp; km ice services_20100825cm Komati Services Hours &amp; km" xfId="7432"/>
    <cellStyle name="R_061107 Calc Sheet_20090925tm Komati Hrs &amp; km ice services_20100825Rev Extn Komati Time &amp; Cost" xfId="7433"/>
    <cellStyle name="R_061107 Calc Sheet_20090925tm Komati Hrs &amp; km ice services_20100925REV Assessment 4600005911 Komati ice services" xfId="7434"/>
    <cellStyle name="R_061107 Calc Sheet_20090925tm Komati Hrs &amp; km ice services_20100925REV Assessment 4600005911 Komati ice services_20110725chk1 DGR ice Timesheet data - July 2011" xfId="7435"/>
    <cellStyle name="R_061107 Calc Sheet_20090925tm Komati Hrs &amp; km ice services_20100928 Extn Komati Time &amp; Cost" xfId="7436"/>
    <cellStyle name="R_061107 Calc Sheet_20090925tm Komati Hrs &amp; km ice services_20100929rev check ICE daily capture 2010" xfId="7437"/>
    <cellStyle name="R_061107 Calc Sheet_20090925tm Komati Hrs &amp; km ice services_20101028 ice assessment &amp; invoice Oct2010" xfId="7438"/>
    <cellStyle name="R_061107 Calc Sheet_20090925tm Komati Hrs &amp; km ice services_2010425cm Extn Komati Hours &amp; km" xfId="7439"/>
    <cellStyle name="R_061107 Calc Sheet_20090925tm Komati Hrs &amp; km ice services_2010425tm Extn Komati Hours &amp; km" xfId="7440"/>
    <cellStyle name="R_061107 Calc Sheet_20090925tm Komati Hrs &amp; km ice services_20110725chk1 DGR ice Timesheet data - July 2011" xfId="7441"/>
    <cellStyle name="R_061107 Calc Sheet_20091025 Task order 02 ice services assessment" xfId="7442"/>
    <cellStyle name="R_061107 Calc Sheet_20091025 Task order 03 ice services assessment" xfId="7443"/>
    <cellStyle name="R_061107 Calc Sheet_20091025 Task order 04 ice services assessment" xfId="7444"/>
    <cellStyle name="R_061107 Calc Sheet_20091025 Task order 08 ice services assessment" xfId="7445"/>
    <cellStyle name="R_061107 Calc Sheet_20091025 Task Order 09 ice services assessment" xfId="7446"/>
    <cellStyle name="R_061107 Calc Sheet_20091025 Task Order 12 ice services assessment" xfId="7447"/>
    <cellStyle name="R_061107 Calc Sheet_20091025 Task Order 18 ice services assessment" xfId="7448"/>
    <cellStyle name="R_061107 Calc Sheet_20091025 Task Order 20 ice services assessment" xfId="7449"/>
    <cellStyle name="R_061107 Calc Sheet_20091025 Task Order 22 ice services assessment" xfId="7450"/>
    <cellStyle name="R_061107 Calc Sheet_20091025 Task Order 24 ice services assessment" xfId="7451"/>
    <cellStyle name="R_061107 Calc Sheet_20091025 Task Order 25 ice services assessment" xfId="7452"/>
    <cellStyle name="R_061107 Calc Sheet_20091025 Task Order 25&amp;26 ice services assessment" xfId="7453"/>
    <cellStyle name="R_061107 Calc Sheet_20091025 Task Order 26 ice services assessment" xfId="7454"/>
    <cellStyle name="R_061107 Calc Sheet_20091025 Task Order 28 ice services assessment Mercury SS" xfId="7455"/>
    <cellStyle name="R_061107 Calc Sheet_20091025 Task Order 29 ice services assessment" xfId="7456"/>
    <cellStyle name="R_061107 Calc Sheet_20091025 Task Order 31 ice services assessment" xfId="7457"/>
    <cellStyle name="R_061107 Calc Sheet_20091025 Task Order 33 ice services assessment" xfId="7458"/>
    <cellStyle name="R_061107 Calc Sheet_20091025 Task Order 34 ice services assessment" xfId="7459"/>
    <cellStyle name="R_061107 Calc Sheet_20091025 Task Order 35 ice services assessment" xfId="7460"/>
    <cellStyle name="R_061107 Calc Sheet_20091025 Task Order 36 ice services assessment" xfId="7461"/>
    <cellStyle name="R_061107 Calc Sheet_20091025 Task Order 37 ice services assessment" xfId="7462"/>
    <cellStyle name="R_061107 Calc Sheet_20091025 Task Order 37 Revised split ice services assessment" xfId="7463"/>
    <cellStyle name="R_061107 Calc Sheet_20091025 Task Order 39 ice services assessment" xfId="7464"/>
    <cellStyle name="R_061107 Calc Sheet_20091025 Task Order 40 ice services assessment" xfId="7465"/>
    <cellStyle name="R_061107 Calc Sheet_20091025 Task Order 41 ice services assessment &amp; invoice" xfId="7466"/>
    <cellStyle name="R_061107 Calc Sheet_20091025 Task Order 42 ice services assessment" xfId="7467"/>
    <cellStyle name="R_061107 Calc Sheet_20091025 Task Order 43 ice services assessment" xfId="7468"/>
    <cellStyle name="R_061107 Calc Sheet_20091025 Task Order 44 ice services assessment" xfId="7469"/>
    <cellStyle name="R_061107 Calc Sheet_20091025cm Komati Hrs &amp; km ice services" xfId="7470"/>
    <cellStyle name="R_061107 Calc Sheet_20091025Rev Task Order 26 ice services assessment" xfId="7471"/>
    <cellStyle name="R_061107 Calc Sheet_20091025rev1 Extn Komati Time &amp; Cost" xfId="7472"/>
    <cellStyle name="R_061107 Calc Sheet_20091025rev2 Extn Komati Time &amp; Cost" xfId="7473"/>
    <cellStyle name="R_061107 Calc Sheet_20091030rev3 CED Project support services" xfId="7474"/>
    <cellStyle name="R_061107 Calc Sheet_20091030rev3 CED Project support services_20110725chk1 DGR ice Timesheet data - July 2011" xfId="7475"/>
    <cellStyle name="R_061107 Calc Sheet_200911 chk Task 41 Kusile Silos forecast" xfId="7476"/>
    <cellStyle name="R_061107 Calc Sheet_200911 chk Task 41 Kusile Silos forecast_20110725chk1 DGR ice Timesheet data - July 2011" xfId="7477"/>
    <cellStyle name="R_061107 Calc Sheet_200911 Task Order 46 ice services Forecast" xfId="7478"/>
    <cellStyle name="R_061107 Calc Sheet_200911 Task Order 46 ice services Forecast_20110725chk1 DGR ice Timesheet data - July 2011" xfId="7479"/>
    <cellStyle name="R_061107 Calc Sheet_20091101rev CED Project support services" xfId="7480"/>
    <cellStyle name="R_061107 Calc Sheet_20091101rev CED Project support services_20110725chk1 DGR ice Timesheet data - July 2011" xfId="7481"/>
    <cellStyle name="R_061107 Calc Sheet_20091102 CED Project support services" xfId="7482"/>
    <cellStyle name="R_061107 Calc Sheet_20091102 CED Project support services_20110725chk1 DGR ice Timesheet data - July 2011" xfId="7483"/>
    <cellStyle name="R_061107 Calc Sheet_20091103 CED Project support services" xfId="7484"/>
    <cellStyle name="R_061107 Calc Sheet_20091103 CED Project support services_20110725chk1 DGR ice Timesheet data - July 2011" xfId="7485"/>
    <cellStyle name="R_061107 Calc Sheet_20091104 CED Project support services" xfId="7486"/>
    <cellStyle name="R_061107 Calc Sheet_20091104 CED Project support services_20110725chk1 DGR ice Timesheet data - July 2011" xfId="7487"/>
    <cellStyle name="R_061107 Calc Sheet_20091105 CED Project support services" xfId="7488"/>
    <cellStyle name="R_061107 Calc Sheet_20091105 CED Project support services_20110725chk1 DGR ice Timesheet data - July 2011" xfId="7489"/>
    <cellStyle name="R_061107 Calc Sheet_20091125 Task order 02 ice services assessment" xfId="7490"/>
    <cellStyle name="R_061107 Calc Sheet_20091125 Task order 04 ice services assessment" xfId="7491"/>
    <cellStyle name="R_061107 Calc Sheet_20091125 Task Order 31 ice services assessment &amp; invoice" xfId="7492"/>
    <cellStyle name="R_061107 Calc Sheet_20091125 Task Order 32 ice services assessment" xfId="7493"/>
    <cellStyle name="R_061107 Calc Sheet_20091125 Task Order 47 ice services assessment" xfId="7494"/>
    <cellStyle name="R_061107 Calc Sheet_20091125cindy Komati Hrs &amp; km ice services" xfId="7495"/>
    <cellStyle name="R_061107 Calc Sheet_20091125tm rev Komati Hrs &amp; km ice services" xfId="7496"/>
    <cellStyle name="R_061107 Calc Sheet_200911rev Extn Komati Time &amp; Cost" xfId="7497"/>
    <cellStyle name="R_061107 Calc Sheet_20091208 CED Project support services_nic003" xfId="7498"/>
    <cellStyle name="R_061107 Calc Sheet_20091208 CED Project support services_nic003_20110725chk1 DGR ice Timesheet data - July 2011" xfId="7499"/>
    <cellStyle name="R_061107 Calc Sheet_20091209 CED Task order list" xfId="7500"/>
    <cellStyle name="R_061107 Calc Sheet_20091209 CED Task order list_20110725chk1 DGR ice Timesheet data - July 2011" xfId="7501"/>
    <cellStyle name="R_061107 Calc Sheet_20091211 Task 29 Forecast ice services" xfId="7502"/>
    <cellStyle name="R_061107 Calc Sheet_20091211 Task 51 Forecast ice services" xfId="7503"/>
    <cellStyle name="R_061107 Calc Sheet_20091214 CED Project support services" xfId="7504"/>
    <cellStyle name="R_061107 Calc Sheet_20091214 CED Project support services_20110725chk1 DGR ice Timesheet data - July 2011" xfId="7505"/>
    <cellStyle name="R_061107 Calc Sheet_20091225 Task order 04 ice services assessment &amp; invoice" xfId="7506"/>
    <cellStyle name="R_061107 Calc Sheet_20091225 Task Order 20 ice services assessment &amp; invoice" xfId="7507"/>
    <cellStyle name="R_061107 Calc Sheet_20091225 Task order 46 assessment &amp; invoice" xfId="7508"/>
    <cellStyle name="R_061107 Calc Sheet_20091225 Task order 46 assessment &amp; invoice_20110725chk1 DGR ice Timesheet data - July 2011" xfId="7509"/>
    <cellStyle name="R_061107 Calc Sheet_20091230 CED Project support services" xfId="7510"/>
    <cellStyle name="R_061107 Calc Sheet_20091230 CED Project support services_20110725chk1 DGR ice Timesheet data - July 2011" xfId="7511"/>
    <cellStyle name="R_061107 Calc Sheet_20091230rev1 CED Project support services" xfId="7512"/>
    <cellStyle name="R_061107 Calc Sheet_20091230rev1 CED Project support services_20110725chk1 DGR ice Timesheet data - July 2011" xfId="7513"/>
    <cellStyle name="R_061107 Calc Sheet_20091231 Task 52 Forecast ice services" xfId="7514"/>
    <cellStyle name="R_061107 Calc Sheet_200912rev1 Extn Komati Time &amp; Cost" xfId="7515"/>
    <cellStyle name="R_061107 Calc Sheet_20100104 CED Project support services" xfId="7516"/>
    <cellStyle name="R_061107 Calc Sheet_20100104 CED Project support services_20110725chk1 DGR ice Timesheet data - July 2011" xfId="7517"/>
    <cellStyle name="R_061107 Calc Sheet_20100125 Task 51 Hrs to date ice services" xfId="7518"/>
    <cellStyle name="R_061107 Calc Sheet_20100125 Task 51 Hrs to date ice services_20110725chk1 DGR ice Timesheet data - July 2011" xfId="7519"/>
    <cellStyle name="R_061107 Calc Sheet_20100125 Task order 02 ice assessment hours" xfId="7520"/>
    <cellStyle name="R_061107 Calc Sheet_20100125 Task order 02 ice services assessment" xfId="7521"/>
    <cellStyle name="R_061107 Calc Sheet_20100125 Task Order 20 ice services assessment &amp; invoice" xfId="7522"/>
    <cellStyle name="R_061107 Calc Sheet_20100125 Task Order 45 ice services assessment" xfId="7523"/>
    <cellStyle name="R_061107 Calc Sheet_20100125 Task Order 51 ice services assessment &amp; invoice" xfId="7524"/>
    <cellStyle name="R_061107 Calc Sheet_20100125cm Komati Hrs &amp; km ice services" xfId="7525"/>
    <cellStyle name="R_061107 Calc Sheet_20100125dm Task Order 20 ice services assessment &amp; invoice" xfId="7526"/>
    <cellStyle name="R_061107 Calc Sheet_20100125rev Extn Komati Time &amp; Cost" xfId="7527"/>
    <cellStyle name="R_061107 Calc Sheet_20100210Rev CED Project support services" xfId="7528"/>
    <cellStyle name="R_061107 Calc Sheet_20100210Rev CED Project support services_20110725chk1 DGR ice Timesheet data - July 2011" xfId="7529"/>
    <cellStyle name="R_061107 Calc Sheet_20100225 Task order 04 ice services assessment &amp; invoice" xfId="7530"/>
    <cellStyle name="R_061107 Calc Sheet_20100225rev Extn Komati Time &amp; Cost" xfId="7531"/>
    <cellStyle name="R_061107 Calc Sheet_20100225rev1 Extn Komati Time &amp; Cost" xfId="7532"/>
    <cellStyle name="R_061107 Calc Sheet_20100302 Task No 13 Gen Transf proposal ice services" xfId="7533"/>
    <cellStyle name="R_061107 Calc Sheet_20100304 CED Project support services" xfId="7534"/>
    <cellStyle name="R_061107 Calc Sheet_20100304 CED Project support services_20110725chk1 DGR ice Timesheet data - July 2011" xfId="7535"/>
    <cellStyle name="R_061107 Calc Sheet_20100304rev1 CED Project support services" xfId="7536"/>
    <cellStyle name="R_061107 Calc Sheet_20100304rev1 CED Project support services_20110725chk1 DGR ice Timesheet data - July 2011" xfId="7537"/>
    <cellStyle name="R_061107 Calc Sheet_20100325 Extn Komati Time &amp; Cost" xfId="7538"/>
    <cellStyle name="R_061107 Calc Sheet_20100325 Task 51 Hrs to date ice services" xfId="7539"/>
    <cellStyle name="R_061107 Calc Sheet_20100325 Task 51 Hrs to date ice services_20110725chk1 DGR ice Timesheet data - July 2011" xfId="7540"/>
    <cellStyle name="R_061107 Calc Sheet_20100325 Task order 02 ice services assessment &amp; invoice" xfId="7541"/>
    <cellStyle name="R_061107 Calc Sheet_20100325 Task order 02 ice services Turbine details" xfId="7542"/>
    <cellStyle name="R_061107 Calc Sheet_20100325 Task order 02 ice services Turbine details_20110725chk1 DGR ice Timesheet data - July 2011" xfId="7543"/>
    <cellStyle name="R_061107 Calc Sheet_20100325rev Extn Komati Time &amp; Cost" xfId="7544"/>
    <cellStyle name="R_061107 Calc Sheet_20100325tm Extn Komati Hours &amp; km" xfId="7545"/>
    <cellStyle name="R_061107 Calc Sheet_20100329 Updated Task 53 Gen Transf Forecast ice services" xfId="7546"/>
    <cellStyle name="R_061107 Calc Sheet_20100408 Task No 0012 FGD proposal ice services" xfId="7547"/>
    <cellStyle name="R_061107 Calc Sheet_20100423 Extn Komati Time &amp; Cost" xfId="7548"/>
    <cellStyle name="R_061107 Calc Sheet_20100425 Task 29 Limestone Hrs ice services" xfId="7549"/>
    <cellStyle name="R_061107 Calc Sheet_20100425 Task 29 Limestone Hrs ice services_20110725chk1 DGR ice Timesheet data - July 2011" xfId="7550"/>
    <cellStyle name="R_061107 Calc Sheet_20100425 Task Order 29 ice services assessment &amp; invoice" xfId="7551"/>
    <cellStyle name="R_061107 Calc Sheet_20100425 Task Order 51 ice services assessment &amp; invoice" xfId="7552"/>
    <cellStyle name="R_061107 Calc Sheet_20100429 CED Project support Timesheet current" xfId="7553"/>
    <cellStyle name="R_061107 Calc Sheet_20100429 CED Project support Timesheet current_20110725chk1 DGR ice Timesheet data - July 2011" xfId="7554"/>
    <cellStyle name="R_061107 Calc Sheet_20100511 Task 63 BoP hrs" xfId="7555"/>
    <cellStyle name="R_061107 Calc Sheet_20100511 Task 63 BoP hrs_20110725chk1 DGR ice Timesheet data - July 2011" xfId="7556"/>
    <cellStyle name="R_061107 Calc Sheet_20100518 Medupi March 2010 summary" xfId="7557"/>
    <cellStyle name="R_061107 Calc Sheet_20100525 Extn Komati Time &amp; Cost" xfId="7558"/>
    <cellStyle name="R_061107 Calc Sheet_20100525cm Komati assessment Hrs &amp; km_2" xfId="7559"/>
    <cellStyle name="R_061107 Calc Sheet_20100625 Extn Komati Time &amp; Cost" xfId="7560"/>
    <cellStyle name="R_061107 Calc Sheet_20100625 Turbine Summary weekly Timesheets" xfId="7561"/>
    <cellStyle name="R_061107 Calc Sheet_20100625cm Komati services assessment hrs &amp; km" xfId="7562"/>
    <cellStyle name="R_061107 Calc Sheet_20100721cm Komati Services Hours &amp; km" xfId="7563"/>
    <cellStyle name="R_061107 Calc Sheet_20100721tm Komati Services Hours &amp; km" xfId="7564"/>
    <cellStyle name="R_061107 Calc Sheet_20100725 Hrs to date Task 0063 BoP ice services" xfId="7565"/>
    <cellStyle name="R_061107 Calc Sheet_20100725 Hrs to date Task 0063 BoP ice services_20110725chk1 DGR ice Timesheet data - July 2011" xfId="7566"/>
    <cellStyle name="R_061107 Calc Sheet_20100725rev2 Extn Komati Time &amp; Cost" xfId="7567"/>
    <cellStyle name="R_061107 Calc Sheet_20100803 Task order 02 Turbine ice services assessment dvw" xfId="7568"/>
    <cellStyle name="R_061107 Calc Sheet_20100820 iWeNhle Consolidated Invoices" xfId="7569"/>
    <cellStyle name="R_061107 Calc Sheet_20100820 iWeNhle Consolidated Invoices_20110725chk1 DGR ice Timesheet data - July 2011" xfId="7570"/>
    <cellStyle name="R_061107 Calc Sheet_20100825cm Komati Services Hours &amp; km" xfId="7571"/>
    <cellStyle name="R_061107 Calc Sheet_20100825Rev Extn Komati Time &amp; Cost" xfId="7572"/>
    <cellStyle name="R_061107 Calc Sheet_20100902 Task order 02 Turbine ice services Ass &amp; Inv" xfId="7573"/>
    <cellStyle name="R_061107 Calc Sheet_20100913 CED Project support Timesheet current" xfId="7574"/>
    <cellStyle name="R_061107 Calc Sheet_20100913 CED Project support Timesheet current_20110725chk1 DGR ice Timesheet data - July 2011" xfId="7575"/>
    <cellStyle name="R_061107 Calc Sheet_20100925REV Assessment 4600005911 Komati ice services" xfId="7576"/>
    <cellStyle name="R_061107 Calc Sheet_20100925REV Assessment 4600005911 Komati ice services_20110725chk1 DGR ice Timesheet data - July 2011" xfId="7577"/>
    <cellStyle name="R_061107 Calc Sheet_20100928 Extn Komati Time &amp; Cost" xfId="7578"/>
    <cellStyle name="R_061107 Calc Sheet_20100929rev check ICE daily capture 2010" xfId="7579"/>
    <cellStyle name="R_061107 Calc Sheet_20101008 Task 53 Generation ice services assessment &amp; invoice" xfId="7580"/>
    <cellStyle name="R_061107 Calc Sheet_20101012_ERA Deviations Analysis - Portfolio Report Rev-01" xfId="7581"/>
    <cellStyle name="R_061107 Calc Sheet_20101018_Challenge Session Revisions FINAL" xfId="7582"/>
    <cellStyle name="R_061107 Calc Sheet_20101020 info Task order 02 Turbine ice services assessmen" xfId="7583"/>
    <cellStyle name="R_061107 Calc Sheet_20101024 25Sep2010 Assess &amp; Inv Task order 02 Turbine ice services" xfId="7584"/>
    <cellStyle name="R_061107 Calc Sheet_20101028 ice assessment &amp; invoice Oct2010" xfId="7585"/>
    <cellStyle name="R_061107 Calc Sheet_20101109 CED Project support Timesheet current" xfId="7586"/>
    <cellStyle name="R_061107 Calc Sheet_20101109 CED Project support Timesheet current_20110725chk1 DGR ice Timesheet data - July 2011" xfId="7587"/>
    <cellStyle name="R_061107 Calc Sheet_20101109 Task 0064 Terr undergrd ice services" xfId="7588"/>
    <cellStyle name="R_061107 Calc Sheet_2010425cm Extn Komati Hours &amp; km" xfId="7589"/>
    <cellStyle name="R_061107 Calc Sheet_2010425tm Extn Komati Hours &amp; km" xfId="7590"/>
    <cellStyle name="R_061107 Calc Sheet_2010825 Assessment &amp; invoice Task 0063 BoP ice services" xfId="7591"/>
    <cellStyle name="R_061107 Calc Sheet_20110725chk1 DGR ice Timesheet data - July 2011" xfId="7592"/>
    <cellStyle name="R_061107 Calc Sheet_Agreed Final Hours" xfId="7593"/>
    <cellStyle name="R_061107 Calc Sheet_Agreed Final Hours_20110725chk1 DGR ice Timesheet data - July 2011" xfId="7594"/>
    <cellStyle name="R_061107 Calc Sheet_Boiler Package_Contract Control Logs Sep 2010" xfId="7595"/>
    <cellStyle name="R_061107 Calc Sheet_Book1" xfId="7596"/>
    <cellStyle name="R_061107 Calc Sheet_Book1_Cost Forecast_March " xfId="7597"/>
    <cellStyle name="R_061107 Calc Sheet_Book1_PC Master Report" xfId="7598"/>
    <cellStyle name="R_061107 Calc Sheet_Book1_Proposed Overall Monthly Cost Report - End March 2010" xfId="7599"/>
    <cellStyle name="R_061107 Calc Sheet_CHECK 20091116JvD Updated Kusile Coal &amp; Ash allocation of hrs" xfId="7600"/>
    <cellStyle name="R_061107 Calc Sheet_CHECK 20091116JvD Updated Kusile Coal &amp; Ash allocation of hrs_20110725chk1 DGR ice Timesheet data - July 2011" xfId="7601"/>
    <cellStyle name="R_061107 Calc Sheet_Cindy ice Services assessment Hrs 25Jun2009" xfId="7602"/>
    <cellStyle name="R_061107 Calc Sheet_Commited cost - January  2010" xfId="7603"/>
    <cellStyle name="R_061107 Calc Sheet_Contract Log Register" xfId="7604"/>
    <cellStyle name="R_061107 Calc Sheet_Contract Log Register 2" xfId="7605"/>
    <cellStyle name="R_061107 Calc Sheet_Contract Log Register_Commited cost - January  2010" xfId="7606"/>
    <cellStyle name="R_061107 Calc Sheet_Contract Log Register_Copy of MEDUPI Claim Register- (M-Drive)" xfId="7607"/>
    <cellStyle name="R_061107 Calc Sheet_Contract Log Register_Cost Forecast_March " xfId="7608"/>
    <cellStyle name="R_061107 Calc Sheet_Contract Log Register_October Claims Report (downloaded_06112009)" xfId="7609"/>
    <cellStyle name="R_061107 Calc Sheet_Contract Log Register_P10_Enabling_Civils_02_June_09_Rev1" xfId="7610"/>
    <cellStyle name="R_061107 Calc Sheet_Contract Log Register_P10_Enabling_Civils_02_June_09_Rev1_Cost Forecast_March " xfId="7611"/>
    <cellStyle name="R_061107 Calc Sheet_Contract Log Register_P10_Enabling_Civils_02_June_09_Rev1_PC Master Report" xfId="7612"/>
    <cellStyle name="R_061107 Calc Sheet_Contract Log Register_P10_Enabling_Civils_02_June_09_Rev1_Proposed Overall Monthly Cost Report - End March 2010" xfId="7613"/>
    <cellStyle name="R_061107 Calc Sheet_Contract Log Register_P10_Enabling_Civils_02_May_09_final" xfId="7614"/>
    <cellStyle name="R_061107 Calc Sheet_Contract Log Register_P10_Enabling_Civils_02_May_09_final_Cost Forecast_March " xfId="7615"/>
    <cellStyle name="R_061107 Calc Sheet_Contract Log Register_P10_Enabling_Civils_02_May_09_final_PC Master Report" xfId="7616"/>
    <cellStyle name="R_061107 Calc Sheet_Contract Log Register_P10_Enabling_Civils_02_May_09_final_Proposed Overall Monthly Cost Report - End March 2010" xfId="7617"/>
    <cellStyle name="R_061107 Calc Sheet_Contract Log Register_PC Master Report" xfId="7618"/>
    <cellStyle name="R_061107 Calc Sheet_Contract Log Register_PC Master Report Feb09 Rev1 HL (version 1)" xfId="7619"/>
    <cellStyle name="R_061107 Calc Sheet_Contract Log Register_Proposed Overall Monthly Cost Report - End March 2010" xfId="7620"/>
    <cellStyle name="R_061107 Calc Sheet_Contract Log Register_RC EXECUTIVE SUMMARY END Jan 2010. (version 2)" xfId="7621"/>
    <cellStyle name="R_061107 Calc Sheet_Contract Log Register_RC EXECUTIVE SUMMARY END JULY 2009." xfId="7622"/>
    <cellStyle name="R_061107 Calc Sheet_Contract Log Register_RC EXECUTIVE SUMMARY END JULY 2009._1" xfId="7623"/>
    <cellStyle name="R_061107 Calc Sheet_Contract Log Register_RC EXECUTIVE SUMMARY END JULY 2009._1_Cost Forecast_March " xfId="7624"/>
    <cellStyle name="R_061107 Calc Sheet_Contract Log Register_RC EXECUTIVE SUMMARY END JULY 2009._1_Proposed Overall Monthly Cost Report - End March 2010" xfId="7625"/>
    <cellStyle name="R_061107 Calc Sheet_Contract Log Register_RC EXECUTIVE SUMMARY END JULY 2009._Cost Forecast_March " xfId="7626"/>
    <cellStyle name="R_061107 Calc Sheet_Contract Log Register_RC EXECUTIVE SUMMARY END JULY 2009._PC Master Report" xfId="7627"/>
    <cellStyle name="R_061107 Calc Sheet_Contract Log Register_RC EXECUTIVE SUMMARY END JULY 2009._Proposed Overall Monthly Cost Report - End March 2010" xfId="7628"/>
    <cellStyle name="R_061107 Calc Sheet_Contract Log Register_RC EXECUTIVE SUMMARY END SEP 2009." xfId="7629"/>
    <cellStyle name="R_061107 Calc Sheet_Copy of MEDUPI Claim Register- (M-Drive)" xfId="7630"/>
    <cellStyle name="R_061107 Calc Sheet_Cost Forecast_March " xfId="7631"/>
    <cellStyle name="R_061107 Calc Sheet_Dispute Register Master" xfId="7632"/>
    <cellStyle name="R_061107 Calc Sheet_Dispute Register Master_Copy of MEDUPI Claim Register- (M-Drive)" xfId="7633"/>
    <cellStyle name="R_061107 Calc Sheet_Dispute Register Master_Cost Forecast_March " xfId="7634"/>
    <cellStyle name="R_061107 Calc Sheet_Dispute Register Master_October Claims Report (downloaded_06112009)" xfId="7635"/>
    <cellStyle name="R_061107 Calc Sheet_Dispute Register Master_PC Master Report" xfId="7636"/>
    <cellStyle name="R_061107 Calc Sheet_Dispute Register Master_Proposed Overall Monthly Cost Report - End March 2010" xfId="7637"/>
    <cellStyle name="R_061107 Calc Sheet_ice Services assessment Hrs 25Aug2009" xfId="7638"/>
    <cellStyle name="R_061107 Calc Sheet_ice Services assessment Hrs 25Jul2009" xfId="7639"/>
    <cellStyle name="R_061107 Calc Sheet_June 09 r2" xfId="7640"/>
    <cellStyle name="R_061107 Calc Sheet_June 09 r2_Cost Forecast_March " xfId="7641"/>
    <cellStyle name="R_061107 Calc Sheet_June 09 r2_PC Master Report" xfId="7642"/>
    <cellStyle name="R_061107 Calc Sheet_June 09 r2_Proposed Overall Monthly Cost Report - End March 2010" xfId="7643"/>
    <cellStyle name="R_061107 Calc Sheet_ncw20090925 Extn Komati Time &amp; Cost" xfId="7644"/>
    <cellStyle name="R_061107 Calc Sheet_October Claims Report (downloaded_06112009)" xfId="7645"/>
    <cellStyle name="R_061107 Calc Sheet_P02_Boiler Package_Contract Control Logs May 2009(1)" xfId="7646"/>
    <cellStyle name="R_061107 Calc Sheet_P02_Boiler Package_Contract Control Logs May 2009(1)_Cost Forecast_March " xfId="7647"/>
    <cellStyle name="R_061107 Calc Sheet_P02_Boiler Package_Contract Control Logs May 2009(1)_PC Master Report" xfId="7648"/>
    <cellStyle name="R_061107 Calc Sheet_P02_Boiler Package_Contract Control Logs May 2009(1)_Proposed Overall Monthly Cost Report - End March 2010" xfId="7649"/>
    <cellStyle name="R_061107 Calc Sheet_P03_Turbine_Mayl_09_User_Contract_Logs rev 2" xfId="7650"/>
    <cellStyle name="R_061107 Calc Sheet_P03_Turbine_Mayl_09_User_Contract_Logs rev 2_Cost Forecast_March " xfId="7651"/>
    <cellStyle name="R_061107 Calc Sheet_P03_Turbine_Mayl_09_User_Contract_Logs rev 2_PC Master Report" xfId="7652"/>
    <cellStyle name="R_061107 Calc Sheet_P03_Turbine_Mayl_09_User_Contract_Logs rev 2_Proposed Overall Monthly Cost Report - End March 2010" xfId="7653"/>
    <cellStyle name="R_061107 Calc Sheet_P04_LP_Services_26_October_09_Rev1_Master(Draft)" xfId="7654"/>
    <cellStyle name="R_061107 Calc Sheet_P06_Water_Treatment_28_May_09_Rev0_Master(Draft)" xfId="7655"/>
    <cellStyle name="R_061107 Calc Sheet_P06_Water_Treatment_28_May_09_Rev0_Master(Draft)_Cost Forecast_March " xfId="7656"/>
    <cellStyle name="R_061107 Calc Sheet_P06_Water_Treatment_28_May_09_Rev0_Master(Draft)_PC Master Report" xfId="7657"/>
    <cellStyle name="R_061107 Calc Sheet_P06_Water_Treatment_28_May_09_Rev0_Master(Draft)_Proposed Overall Monthly Cost Report - End March 2010" xfId="7658"/>
    <cellStyle name="R_061107 Calc Sheet_P06_Water_Treatment_29_June_09_Rev0_Master(Draft)" xfId="7659"/>
    <cellStyle name="R_061107 Calc Sheet_P06_Water_Treatment_29_June_09_Rev0_Master(Draft)_Cost Forecast_March " xfId="7660"/>
    <cellStyle name="R_061107 Calc Sheet_P06_Water_Treatment_29_June_09_Rev0_Master(Draft)_PC Master Report" xfId="7661"/>
    <cellStyle name="R_061107 Calc Sheet_P06_Water_Treatment_29_June_09_Rev0_Master(Draft)_Proposed Overall Monthly Cost Report - End March 2010" xfId="7662"/>
    <cellStyle name="R_061107 Calc Sheet_P08_Main Civil May 09 r2" xfId="7663"/>
    <cellStyle name="R_061107 Calc Sheet_P08_Main Civil May 09 r2_Cost Forecast_March " xfId="7664"/>
    <cellStyle name="R_061107 Calc Sheet_P08_Main Civil May 09 r2_PC Master Report" xfId="7665"/>
    <cellStyle name="R_061107 Calc Sheet_P08_Main Civil May 09 r2_Proposed Overall Monthly Cost Report - End March 2010" xfId="7666"/>
    <cellStyle name="R_061107 Calc Sheet_P10_Enabling_Civils_02_June_09_Rev1" xfId="7667"/>
    <cellStyle name="R_061107 Calc Sheet_P10_Enabling_Civils_02_June_09_Rev1_Cost Forecast_March " xfId="7668"/>
    <cellStyle name="R_061107 Calc Sheet_P10_Enabling_Civils_02_June_09_Rev1_PC Master Report" xfId="7669"/>
    <cellStyle name="R_061107 Calc Sheet_P10_Enabling_Civils_02_June_09_Rev1_Proposed Overall Monthly Cost Report - End March 2010" xfId="7670"/>
    <cellStyle name="R_061107 Calc Sheet_P10_Enabling_Civils_02_May_09_final" xfId="7671"/>
    <cellStyle name="R_061107 Calc Sheet_P10_Enabling_Civils_02_May_09_final_Cost Forecast_March " xfId="7672"/>
    <cellStyle name="R_061107 Calc Sheet_P10_Enabling_Civils_02_May_09_final_PC Master Report" xfId="7673"/>
    <cellStyle name="R_061107 Calc Sheet_P10_Enabling_Civils_02_May_09_final_Proposed Overall Monthly Cost Report - End March 2010" xfId="7674"/>
    <cellStyle name="R_061107 Calc Sheet_PC Master Report" xfId="7675"/>
    <cellStyle name="R_061107 Calc Sheet_PC Master Report Feb09 Rev1 HL (version 1)" xfId="7676"/>
    <cellStyle name="R_061107 Calc Sheet_Proposed Overall Monthly Cost Report - End March 2010" xfId="7677"/>
    <cellStyle name="R_061107 Calc Sheet_RC EXECUTIVE SUMMARY END Jan 2010. (version 2)" xfId="7678"/>
    <cellStyle name="R_061107 Calc Sheet_RC EXECUTIVE SUMMARY END JULY 2009." xfId="7679"/>
    <cellStyle name="R_061107 Calc Sheet_RC EXECUTIVE SUMMARY END JULY 2009._1" xfId="7680"/>
    <cellStyle name="R_061107 Calc Sheet_RC EXECUTIVE SUMMARY END JULY 2009._1_Cost Forecast_March " xfId="7681"/>
    <cellStyle name="R_061107 Calc Sheet_RC EXECUTIVE SUMMARY END JULY 2009._1_Proposed Overall Monthly Cost Report - End March 2010" xfId="7682"/>
    <cellStyle name="R_061107 Calc Sheet_RC EXECUTIVE SUMMARY END JULY 2009._Cost Forecast_March " xfId="7683"/>
    <cellStyle name="R_061107 Calc Sheet_RC EXECUTIVE SUMMARY END JULY 2009._PC Master Report" xfId="7684"/>
    <cellStyle name="R_061107 Calc Sheet_RC EXECUTIVE SUMMARY END JULY 2009._Proposed Overall Monthly Cost Report - End March 2010" xfId="7685"/>
    <cellStyle name="R_061107 Calc Sheet_RC EXECUTIVE SUMMARY END SEP 2009." xfId="7686"/>
    <cellStyle name="R_061107 Calc Sheet_Risk Register Master" xfId="7687"/>
    <cellStyle name="R_061107 Calc Sheet_Risk Register Master_Copy of MEDUPI Claim Register- (M-Drive)" xfId="7688"/>
    <cellStyle name="R_061107 Calc Sheet_Risk Register Master_Cost Forecast_March " xfId="7689"/>
    <cellStyle name="R_061107 Calc Sheet_Risk Register Master_October Claims Report (downloaded_06112009)" xfId="7690"/>
    <cellStyle name="R_061107 Calc Sheet_Risk Register Master_PC Master Report" xfId="7691"/>
    <cellStyle name="R_061107 Calc Sheet_Risk Register Master_Proposed Overall Monthly Cost Report - End March 2010" xfId="7692"/>
    <cellStyle name="R_061107 Calc Sheet_Support Consolidation" xfId="7693"/>
    <cellStyle name="R_061107 Calc Sheet_Trend Register Master" xfId="7694"/>
    <cellStyle name="R_061107 Calc Sheet_Trend Register Master_Copy of MEDUPI Claim Register- (M-Drive)" xfId="7695"/>
    <cellStyle name="R_061107 Calc Sheet_Trend Register Master_Cost Forecast_March " xfId="7696"/>
    <cellStyle name="R_061107 Calc Sheet_Trend Register Master_October Claims Report (downloaded_06112009)" xfId="7697"/>
    <cellStyle name="R_061107 Calc Sheet_Trend Register Master_PC Master Report" xfId="7698"/>
    <cellStyle name="R_061107 Calc Sheet_Trend Register Master_Proposed Overall Monthly Cost Report - End March 2010" xfId="7699"/>
    <cellStyle name="R_20080925 ice services Assessment Task order No 4" xfId="7700"/>
    <cellStyle name="R_20080925 ice services Assessment Task order No 4_20110725chk1 DGR ice Timesheet data - July 2011" xfId="7701"/>
    <cellStyle name="R_20090225rev &amp; 20090425 Task Order 25&amp;26 ice services assessments" xfId="7702"/>
    <cellStyle name="R_20090315 CED Project support_update" xfId="7703"/>
    <cellStyle name="R_20090315 CED Project support_update_20090225rev &amp; 20090425 Task Order 25&amp;26 ice services assessments" xfId="7704"/>
    <cellStyle name="R_20090315 CED Project support_update_20090225rev &amp; 20090425 Task Order 25&amp;26 ice services assessments_20110725chk1 DGR ice Timesheet data - July 2011" xfId="7705"/>
    <cellStyle name="R_20090315 CED Project support_update_20091025 Task Order 24 ice services assessment" xfId="7706"/>
    <cellStyle name="R_20090315 CED Project support_update_20091025 Task Order 25 ice services assessment" xfId="7707"/>
    <cellStyle name="R_20090315 CED Project support_update_20091025 Task Order 25&amp;26 ice services assessment" xfId="7708"/>
    <cellStyle name="R_20090315 CED Project support_update_20091025 Task Order 26 ice services assessment" xfId="7709"/>
    <cellStyle name="R_20090315 CED Project support_update_20091025 Task Order 28 ice services assessment Mercury SS" xfId="7710"/>
    <cellStyle name="R_20090315 CED Project support_update_20091025 Task Order 29 ice services assessment" xfId="7711"/>
    <cellStyle name="R_20090315 CED Project support_update_20091025 Task Order 31 ice services assessment" xfId="7712"/>
    <cellStyle name="R_20090315 CED Project support_update_20091025 Task Order 33 ice services assessment" xfId="7713"/>
    <cellStyle name="R_20090315 CED Project support_update_20091025 Task Order 34 ice services assessment" xfId="7714"/>
    <cellStyle name="R_20090315 CED Project support_update_20091025 Task Order 35 ice services assessment" xfId="7715"/>
    <cellStyle name="R_20090315 CED Project support_update_20091025 Task Order 36 ice services assessment" xfId="7716"/>
    <cellStyle name="R_20090315 CED Project support_update_20091025 Task Order 37 ice services assessment" xfId="7717"/>
    <cellStyle name="R_20090315 CED Project support_update_20091025 Task Order 37 Revised split ice services assessment" xfId="7718"/>
    <cellStyle name="R_20090315 CED Project support_update_20091025 Task Order 39 ice services assessment" xfId="7719"/>
    <cellStyle name="R_20090315 CED Project support_update_20091025 Task Order 40 ice services assessment" xfId="7720"/>
    <cellStyle name="R_20090315 CED Project support_update_20091025 Task Order 41 ice services assessment &amp; invoice" xfId="7721"/>
    <cellStyle name="R_20090315 CED Project support_update_20091025 Task Order 42 ice services assessment" xfId="7722"/>
    <cellStyle name="R_20090315 CED Project support_update_20091025 Task Order 43 ice services assessment" xfId="7723"/>
    <cellStyle name="R_20090315 CED Project support_update_20091025 Task Order 44 ice services assessment" xfId="7724"/>
    <cellStyle name="R_20090315 CED Project support_update_20091025Rev Task Order 26 ice services assessment" xfId="7725"/>
    <cellStyle name="R_20090315 CED Project support_update_200911 chk Task 41 Kusile Silos forecast" xfId="7726"/>
    <cellStyle name="R_20090315 CED Project support_update_200911 Task Order 46 ice services Forecast" xfId="7727"/>
    <cellStyle name="R_20090315 CED Project support_update_20091103 CED Project support services" xfId="7728"/>
    <cellStyle name="R_20090315 CED Project support_update_20091104 CED Project support services" xfId="7729"/>
    <cellStyle name="R_20090315 CED Project support_update_20091105 CED Project support services" xfId="7730"/>
    <cellStyle name="R_20090315 CED Project support_update_20091125 Coal &amp; Ash Task Orders ice services invoice" xfId="7731"/>
    <cellStyle name="R_20090315 CED Project support_update_20091125 Task Medupi Electrical ice services invoice" xfId="7732"/>
    <cellStyle name="R_20090315 CED Project support_update_20091125 Task order 02 ice services assessment" xfId="7733"/>
    <cellStyle name="R_20090315 CED Project support_update_20091125 Task Order 31 ice services assessment &amp; invoice" xfId="7734"/>
    <cellStyle name="R_20090315 CED Project support_update_20091125 Task Order 32 ice services assessment" xfId="7735"/>
    <cellStyle name="R_20090315 CED Project support_update_20091125 Task Order 47 ice services assessment" xfId="7736"/>
    <cellStyle name="R_20090315 CED Project support_update_20091208 CED Project support services_nic003" xfId="7737"/>
    <cellStyle name="R_20090315 CED Project support_update_20091211 Task 51 Forecast ice services" xfId="7738"/>
    <cellStyle name="R_20090315 CED Project support_update_20091225 Task order 04 ice services assessment &amp; invoice" xfId="7739"/>
    <cellStyle name="R_20090315 CED Project support_update_20091225 Task Order 20 ice services assessment &amp; invoice" xfId="7740"/>
    <cellStyle name="R_20090315 CED Project support_update_20091225 Task order 46 assessment &amp; invoice" xfId="7741"/>
    <cellStyle name="R_20090315 CED Project support_update_20091230rev1 CED Project support services" xfId="7742"/>
    <cellStyle name="R_20090315 CED Project support_update_20100125 Coal &amp; Ash Task Orders ice services invoice" xfId="7743"/>
    <cellStyle name="R_20090315 CED Project support_update_20100125 Task 51 Hrs to date ice services" xfId="7744"/>
    <cellStyle name="R_20090315 CED Project support_update_20100125 Task Medupi Electrical ice services invoice" xfId="7745"/>
    <cellStyle name="R_20090315 CED Project support_update_20100125 Task order 02 ice services assessment" xfId="7746"/>
    <cellStyle name="R_20090315 CED Project support_update_20100125 Task Order 20 ice services assessment &amp; invoice" xfId="7747"/>
    <cellStyle name="R_20090315 CED Project support_update_20100125 Task Order 45 ice services assessment" xfId="7748"/>
    <cellStyle name="R_20090315 CED Project support_update_20100125 Task Order 51 ice services assessment &amp; invoice" xfId="7749"/>
    <cellStyle name="R_20090315 CED Project support_update_20100225 Task order 04 ice services assessment &amp; invoice" xfId="7750"/>
    <cellStyle name="R_20090315 CED Project support_update_20100304 CED Project support services" xfId="7751"/>
    <cellStyle name="R_20090315 CED Project support_update_20100304rev1 CED Project support services" xfId="7752"/>
    <cellStyle name="R_20090315 CED Project support_update_20100325 Task 51 Hrs to date ice services" xfId="7753"/>
    <cellStyle name="R_20090315 CED Project support_update_20100325 Task Medupi Electrical ice services invoice" xfId="7754"/>
    <cellStyle name="R_20090315 CED Project support_update_20100325 Task order 02 ice services assessment &amp; invoice" xfId="7755"/>
    <cellStyle name="R_20090315 CED Project support_update_20100325 Task Order 20 ice services assessment &amp; invoice" xfId="7756"/>
    <cellStyle name="R_20090315 CED Project support_update_20100329 Updated Task 53 Gen Transf Forecast ice services" xfId="7757"/>
    <cellStyle name="R_20090315 CED Project support_update_20100425 ice services Task No 0012 FGD assessment &amp; invoice" xfId="7758"/>
    <cellStyle name="R_20090315 CED Project support_update_20100425 Task 52 Cabling assessment &amp; invoice ice services" xfId="7759"/>
    <cellStyle name="R_20090315 CED Project support_update_20100425 Task order 04 ice services assessment &amp; invoice" xfId="7760"/>
    <cellStyle name="R_20090315 CED Project support_update_20100425 Task Order 29 ice services assessment &amp; invoice" xfId="7761"/>
    <cellStyle name="R_20090315 CED Project support_update_20100425 Task Order 51 ice services assessment &amp; invoice" xfId="7762"/>
    <cellStyle name="R_20090315 CED Project support_update_20100425 Task Order 55 ice services assessment &amp; invoice" xfId="7763"/>
    <cellStyle name="R_20090315 CED Project support_update_20100425 Task Order 56 ice services assessment &amp; invoice" xfId="7764"/>
    <cellStyle name="R_20090315 CED Project support_update_20100429 CED Project support Timesheet current" xfId="7765"/>
    <cellStyle name="R_20090315 CED Project support_update_20100525 ice services Task No 0012 FGD assessment" xfId="7766"/>
    <cellStyle name="R_20090315 CED Project support_update_20100525 Task order 04 ice services assessment &amp; invoice" xfId="7767"/>
    <cellStyle name="R_20090315 CED Project support_update_20100613 Task Order 34 ice services assessment &amp; invoice" xfId="7768"/>
    <cellStyle name="R_20090315 CED Project support_update_20100625 ice services Electrical &amp; C&amp;I assessment" xfId="7769"/>
    <cellStyle name="R_20090315 CED Project support_update_20100625 ice services Task No 0012 FGD assessment" xfId="7770"/>
    <cellStyle name="R_20090315 CED Project support_update_20100625 Task order 04 ice services assessment &amp; invoice" xfId="7771"/>
    <cellStyle name="R_20090315 CED Project support_update_20100625 Turbine Summary weekly Timesheets" xfId="7772"/>
    <cellStyle name="R_20090315 CED Project support_update_20100725 Task order 04 ice services assessment &amp; invoice" xfId="7773"/>
    <cellStyle name="R_20090315 CED Project support_update_20100803 Task order 02 Turbine ice services assessment dvw" xfId="7774"/>
    <cellStyle name="R_20090315 CED Project support_update_20100820 iWeNhle Consolidated Invoices" xfId="7775"/>
    <cellStyle name="R_20090315 CED Project support_update_20100820 iWeNhle Consolidated Invoices_20110725chk1 DGR ice Timesheet data - July 2011" xfId="7776"/>
    <cellStyle name="R_20090315 CED Project support_update_20100825 Task Order 13 ice services assessment" xfId="7777"/>
    <cellStyle name="R_20090315 CED Project support_update_20100902 Task order 02 Turbine ice services Ass &amp; Inv" xfId="7778"/>
    <cellStyle name="R_20090315 CED Project support_update_20100913 ice services Task No 0012 FGD assessment" xfId="7779"/>
    <cellStyle name="R_20090315 CED Project support_update_20100913 Task order 04 ice services assessment &amp; invoice" xfId="7780"/>
    <cellStyle name="R_20090315 CED Project support_update_20100925 ice services Medupi Electrical C&amp;I assessment" xfId="7781"/>
    <cellStyle name="R_20090315 CED Project support_update_20101008 Task 53 Generation ice services assessment &amp; invoice" xfId="7782"/>
    <cellStyle name="R_20090315 CED Project support_update_20101008 Task order 04 ice services assessment &amp; invoice (1)" xfId="7783"/>
    <cellStyle name="R_20090315 CED Project support_update_20101011 update ice services Task No 0012 FGD assessments &amp; invoices" xfId="7784"/>
    <cellStyle name="R_20090315 CED Project support_update_20101024 25Sep2010 Assess &amp; Inv Task order 02 Turbine ice services" xfId="7785"/>
    <cellStyle name="R_20090315 CED Project support_update_20101025 Assessment ice services Task No 0012 FGD &amp; invoice" xfId="7786"/>
    <cellStyle name="R_20090315 CED Project support_update_20101025 ice services assessment Task 52 Cabling &amp; invoice" xfId="7787"/>
    <cellStyle name="R_20090315 CED Project support_update_20101025 ice services Medupi Electrical C&amp;I assessment &amp; invoice" xfId="7788"/>
    <cellStyle name="R_20090315 CED Project support_update_20101025 Task Order 13 ice services assessment" xfId="7789"/>
    <cellStyle name="R_20090315 CED Project support_update_20101029 Task order 04 ice services assessment &amp; invoice" xfId="7790"/>
    <cellStyle name="R_20090315 CED Project support_update_20101109 Task 0064 Terr undergrd ice services" xfId="7791"/>
    <cellStyle name="R_20090315 CED Project support_update_20101116 From 1550  iWeNhle Consolidated Invoices" xfId="7792"/>
    <cellStyle name="R_20090315 CED Project support_update_20101116 From 1550  iWeNhle Consolidated Invoices_20110725chk1 DGR ice Timesheet data - July 2011" xfId="7793"/>
    <cellStyle name="R_20090315 CED Project support_update_2010825 Assessment &amp; invoice Task 0063 BoP ice services" xfId="7794"/>
    <cellStyle name="R_20090315 CED Project support_update_Agreed Final Hours" xfId="7795"/>
    <cellStyle name="R_20090315 CED Project support_update_CHECK 20091116JvD Updated Kusile Coal &amp; Ash allocation of hrs" xfId="7796"/>
    <cellStyle name="R_20090317 CED Project support_update" xfId="7797"/>
    <cellStyle name="R_20090425 Napo CHECK Kusile task orders 25  26" xfId="7798"/>
    <cellStyle name="R_20090425 Napo CHECK Kusile task orders 25  26_20110725chk1 DGR ice Timesheet data - July 2011" xfId="7799"/>
    <cellStyle name="R_20090425 Task order 03 ice services assessment" xfId="7800"/>
    <cellStyle name="R_20090425 Task order 04 ice services assessment" xfId="7801"/>
    <cellStyle name="R_20090425 Task Order 31 ice services assessment" xfId="7802"/>
    <cellStyle name="R_20090522 CED Project support services" xfId="7803"/>
    <cellStyle name="R_20090522 CED Project support services_20110725chk1 DGR ice Timesheet data - July 2011" xfId="7804"/>
    <cellStyle name="R_20090630 Extn Komati Time &amp; Cost" xfId="7805"/>
    <cellStyle name="R_20090715 Extn Komati Time &amp; Cost" xfId="7806"/>
    <cellStyle name="R_20090725 Task order 02 ice services assessment" xfId="7807"/>
    <cellStyle name="R_20090725 Task order 03 ice services assessment" xfId="7808"/>
    <cellStyle name="R_20090725 Task order 04 ice services assessment" xfId="7809"/>
    <cellStyle name="R_20090725 Task order 08 ice services assessment" xfId="7810"/>
    <cellStyle name="R_20090725 Task Order 09 ice services assessment" xfId="7811"/>
    <cellStyle name="R_20090725 Task order 34 ice services assessment" xfId="7812"/>
    <cellStyle name="R_20090725rev Extn Komati Time &amp; Cost" xfId="7813"/>
    <cellStyle name="R_20090825rev Extn Komati Time &amp; Cost" xfId="7814"/>
    <cellStyle name="R_20090907 hour alloc Status Task order Nos 35  36 Diesel Gen  UPS" xfId="7815"/>
    <cellStyle name="R_20090907 hour alloc Status Task order Nos 35  36 Diesel Gen  UPS_20110725chk1 DGR ice Timesheet data - July 2011" xfId="7816"/>
    <cellStyle name="R_20090908 Extn Komati Time &amp; Cost" xfId="7817"/>
    <cellStyle name="R_20090925rev Extn Komati Time &amp; Cost" xfId="7818"/>
    <cellStyle name="R_20090925tm Komati Hrs &amp; km ice services" xfId="7819"/>
    <cellStyle name="R_20090925tm Komati Hrs &amp; km ice services_20100225rev Extn Komati Time &amp; Cost" xfId="7820"/>
    <cellStyle name="R_20090925tm Komati Hrs &amp; km ice services_20100225rev1 Extn Komati Time &amp; Cost" xfId="7821"/>
    <cellStyle name="R_20090925tm Komati Hrs &amp; km ice services_20100325 Extn Komati Time &amp; Cost" xfId="7822"/>
    <cellStyle name="R_20090925tm Komati Hrs &amp; km ice services_20100325rev Extn Komati Time &amp; Cost" xfId="7823"/>
    <cellStyle name="R_20090925tm Komati Hrs &amp; km ice services_20100325tm Extn Komati Hours &amp; km" xfId="7824"/>
    <cellStyle name="R_20090925tm Komati Hrs &amp; km ice services_20100423 Extn Komati Time &amp; Cost" xfId="7825"/>
    <cellStyle name="R_20090925tm Komati Hrs &amp; km ice services_20100525 Extn Komati Time &amp; Cost" xfId="7826"/>
    <cellStyle name="R_20090925tm Komati Hrs &amp; km ice services_20100525cm Komati assessment Hrs &amp; km_2" xfId="7827"/>
    <cellStyle name="R_20090925tm Komati Hrs &amp; km ice services_20100625 Extn Komati Time &amp; Cost" xfId="7828"/>
    <cellStyle name="R_20090925tm Komati Hrs &amp; km ice services_20100625cm Komati services assessment hrs &amp; km" xfId="7829"/>
    <cellStyle name="R_20090925tm Komati Hrs &amp; km ice services_20100721cm Komati Services Hours &amp; km" xfId="7830"/>
    <cellStyle name="R_20090925tm Komati Hrs &amp; km ice services_20100721tm Komati Services Hours &amp; km" xfId="7831"/>
    <cellStyle name="R_20090925tm Komati Hrs &amp; km ice services_20100725rev2 Extn Komati Time &amp; Cost" xfId="7832"/>
    <cellStyle name="R_20090925tm Komati Hrs &amp; km ice services_20100825cm Komati Services Hours &amp; km" xfId="7833"/>
    <cellStyle name="R_20090925tm Komati Hrs &amp; km ice services_20100825Rev Extn Komati Time &amp; Cost" xfId="7834"/>
    <cellStyle name="R_20090925tm Komati Hrs &amp; km ice services_20100925REV Assessment 4600005911 Komati ice services" xfId="7835"/>
    <cellStyle name="R_20090925tm Komati Hrs &amp; km ice services_20100925REV Assessment 4600005911 Komati ice services_20110725chk1 DGR ice Timesheet data - July 2011" xfId="7836"/>
    <cellStyle name="R_20090925tm Komati Hrs &amp; km ice services_20100928 Extn Komati Time &amp; Cost" xfId="7837"/>
    <cellStyle name="R_20090925tm Komati Hrs &amp; km ice services_20100929rev check ICE daily capture 2010" xfId="7838"/>
    <cellStyle name="R_20090925tm Komati Hrs &amp; km ice services_20101028 ice assessment &amp; invoice Oct2010" xfId="7839"/>
    <cellStyle name="R_20090925tm Komati Hrs &amp; km ice services_2010425cm Extn Komati Hours &amp; km" xfId="7840"/>
    <cellStyle name="R_20090925tm Komati Hrs &amp; km ice services_2010425tm Extn Komati Hours &amp; km" xfId="7841"/>
    <cellStyle name="R_20090925tm Komati Hrs &amp; km ice services_20110725chk1 DGR ice Timesheet data - July 2011" xfId="7842"/>
    <cellStyle name="R_20091025 Task order 02 ice services assessment" xfId="7843"/>
    <cellStyle name="R_20091025 Task order 03 ice services assessment" xfId="7844"/>
    <cellStyle name="R_20091025 Task order 04 ice services assessment" xfId="7845"/>
    <cellStyle name="R_20091025 Task order 08 ice services assessment" xfId="7846"/>
    <cellStyle name="R_20091025 Task Order 09 ice services assessment" xfId="7847"/>
    <cellStyle name="R_20091025 Task Order 12 ice services assessment" xfId="7848"/>
    <cellStyle name="R_20091025 Task Order 18 ice services assessment" xfId="7849"/>
    <cellStyle name="R_20091025 Task Order 20 ice services assessment" xfId="7850"/>
    <cellStyle name="R_20091025 Task Order 22 ice services assessment" xfId="7851"/>
    <cellStyle name="R_20091025 Task Order 24 ice services assessment" xfId="7852"/>
    <cellStyle name="R_20091025 Task Order 25 ice services assessment" xfId="7853"/>
    <cellStyle name="R_20091025 Task Order 25&amp;26 ice services assessment" xfId="7854"/>
    <cellStyle name="R_20091025 Task Order 26 ice services assessment" xfId="7855"/>
    <cellStyle name="R_20091025 Task Order 28 ice services assessment Mercury SS" xfId="7856"/>
    <cellStyle name="R_20091025 Task Order 29 ice services assessment" xfId="7857"/>
    <cellStyle name="R_20091025 Task Order 31 ice services assessment" xfId="7858"/>
    <cellStyle name="R_20091025 Task Order 33 ice services assessment" xfId="7859"/>
    <cellStyle name="R_20091025 Task Order 34 ice services assessment" xfId="7860"/>
    <cellStyle name="R_20091025 Task Order 35 ice services assessment" xfId="7861"/>
    <cellStyle name="R_20091025 Task Order 36 ice services assessment" xfId="7862"/>
    <cellStyle name="R_20091025 Task Order 37 ice services assessment" xfId="7863"/>
    <cellStyle name="R_20091025 Task Order 37 Revised split ice services assessment" xfId="7864"/>
    <cellStyle name="R_20091025 Task Order 39 ice services assessment" xfId="7865"/>
    <cellStyle name="R_20091025 Task Order 40 ice services assessment" xfId="7866"/>
    <cellStyle name="R_20091025 Task Order 41 ice services assessment &amp; invoice" xfId="7867"/>
    <cellStyle name="R_20091025 Task Order 42 ice services assessment" xfId="7868"/>
    <cellStyle name="R_20091025 Task Order 43 ice services assessment" xfId="7869"/>
    <cellStyle name="R_20091025 Task Order 44 ice services assessment" xfId="7870"/>
    <cellStyle name="R_20091025cm Komati Hrs &amp; km ice services" xfId="7871"/>
    <cellStyle name="R_20091025Rev Task Order 26 ice services assessment" xfId="7872"/>
    <cellStyle name="R_20091025rev1 Extn Komati Time &amp; Cost" xfId="7873"/>
    <cellStyle name="R_20091025rev2 Extn Komati Time &amp; Cost" xfId="7874"/>
    <cellStyle name="R_20091030rev3 CED Project support services" xfId="7875"/>
    <cellStyle name="R_20091030rev3 CED Project support services_20110725chk1 DGR ice Timesheet data - July 2011" xfId="7876"/>
    <cellStyle name="R_200911 chk Task 41 Kusile Silos forecast" xfId="7877"/>
    <cellStyle name="R_200911 chk Task 41 Kusile Silos forecast_20110725chk1 DGR ice Timesheet data - July 2011" xfId="7878"/>
    <cellStyle name="R_200911 Task Order 46 ice services Forecast" xfId="7879"/>
    <cellStyle name="R_200911 Task Order 46 ice services Forecast_20110725chk1 DGR ice Timesheet data - July 2011" xfId="7880"/>
    <cellStyle name="R_20091101rev CED Project support services" xfId="7881"/>
    <cellStyle name="R_20091101rev CED Project support services_20110725chk1 DGR ice Timesheet data - July 2011" xfId="7882"/>
    <cellStyle name="R_20091102 CED Project support services" xfId="7883"/>
    <cellStyle name="R_20091102 CED Project support services_20110725chk1 DGR ice Timesheet data - July 2011" xfId="7884"/>
    <cellStyle name="R_20091103 CED Project support services" xfId="7885"/>
    <cellStyle name="R_20091103 CED Project support services_20110725chk1 DGR ice Timesheet data - July 2011" xfId="7886"/>
    <cellStyle name="R_20091104 CED Project support services" xfId="7887"/>
    <cellStyle name="R_20091104 CED Project support services_20110725chk1 DGR ice Timesheet data - July 2011" xfId="7888"/>
    <cellStyle name="R_20091105 CED Project support services" xfId="7889"/>
    <cellStyle name="R_20091105 CED Project support services_20110725chk1 DGR ice Timesheet data - July 2011" xfId="7890"/>
    <cellStyle name="R_20091125 Task order 02 ice services assessment" xfId="7891"/>
    <cellStyle name="R_20091125 Task order 04 ice services assessment" xfId="7892"/>
    <cellStyle name="R_20091125 Task Order 31 ice services assessment &amp; invoice" xfId="7893"/>
    <cellStyle name="R_20091125 Task Order 32 ice services assessment" xfId="7894"/>
    <cellStyle name="R_20091125 Task Order 47 ice services assessment" xfId="7895"/>
    <cellStyle name="R_20091125cindy Komati Hrs &amp; km ice services" xfId="7896"/>
    <cellStyle name="R_20091125tm rev Komati Hrs &amp; km ice services" xfId="7897"/>
    <cellStyle name="R_200911rev Extn Komati Time &amp; Cost" xfId="7898"/>
    <cellStyle name="R_20091208 CED Project support services_nic003" xfId="7899"/>
    <cellStyle name="R_20091208 CED Project support services_nic003_20110725chk1 DGR ice Timesheet data - July 2011" xfId="7900"/>
    <cellStyle name="R_20091209 CED Task order list" xfId="7901"/>
    <cellStyle name="R_20091209 CED Task order list_20110725chk1 DGR ice Timesheet data - July 2011" xfId="7902"/>
    <cellStyle name="R_20091211 Task 29 Forecast ice services" xfId="7903"/>
    <cellStyle name="R_20091211 Task 51 Forecast ice services" xfId="7904"/>
    <cellStyle name="R_20091214 CED Project support services" xfId="7905"/>
    <cellStyle name="R_20091214 CED Project support services_20110725chk1 DGR ice Timesheet data - July 2011" xfId="7906"/>
    <cellStyle name="R_20091225 Task order 04 ice services assessment &amp; invoice" xfId="7907"/>
    <cellStyle name="R_20091225 Task Order 20 ice services assessment &amp; invoice" xfId="7908"/>
    <cellStyle name="R_20091225 Task order 46 assessment &amp; invoice" xfId="7909"/>
    <cellStyle name="R_20091225 Task order 46 assessment &amp; invoice_20110725chk1 DGR ice Timesheet data - July 2011" xfId="7910"/>
    <cellStyle name="R_20091230 CED Project support services" xfId="7911"/>
    <cellStyle name="R_20091230 CED Project support services_20110725chk1 DGR ice Timesheet data - July 2011" xfId="7912"/>
    <cellStyle name="R_20091230rev1 CED Project support services" xfId="7913"/>
    <cellStyle name="R_20091230rev1 CED Project support services_20110725chk1 DGR ice Timesheet data - July 2011" xfId="7914"/>
    <cellStyle name="R_20091231 Task 52 Forecast ice services" xfId="7915"/>
    <cellStyle name="R_200912rev1 Extn Komati Time &amp; Cost" xfId="7916"/>
    <cellStyle name="R_20100104 CED Project support services" xfId="7917"/>
    <cellStyle name="R_20100104 CED Project support services_20110725chk1 DGR ice Timesheet data - July 2011" xfId="7918"/>
    <cellStyle name="R_20100125 Task 51 Hrs to date ice services" xfId="7919"/>
    <cellStyle name="R_20100125 Task 51 Hrs to date ice services_20110725chk1 DGR ice Timesheet data - July 2011" xfId="7920"/>
    <cellStyle name="R_20100125 Task order 02 ice assessment hours" xfId="7921"/>
    <cellStyle name="R_20100125 Task order 02 ice services assessment" xfId="7922"/>
    <cellStyle name="R_20100125 Task Order 20 ice services assessment &amp; invoice" xfId="7923"/>
    <cellStyle name="R_20100125 Task Order 45 ice services assessment" xfId="7924"/>
    <cellStyle name="R_20100125 Task Order 51 ice services assessment &amp; invoice" xfId="7925"/>
    <cellStyle name="R_20100125cm Komati Hrs &amp; km ice services" xfId="7926"/>
    <cellStyle name="R_20100125dm Task Order 20 ice services assessment &amp; invoice" xfId="7927"/>
    <cellStyle name="R_20100125rev Extn Komati Time &amp; Cost" xfId="7928"/>
    <cellStyle name="R_20100210Rev CED Project support services" xfId="7929"/>
    <cellStyle name="R_20100210Rev CED Project support services_20110725chk1 DGR ice Timesheet data - July 2011" xfId="7930"/>
    <cellStyle name="R_20100225 Task order 04 ice services assessment &amp; invoice" xfId="7931"/>
    <cellStyle name="R_20100225rev Extn Komati Time &amp; Cost" xfId="7932"/>
    <cellStyle name="R_20100225rev1 Extn Komati Time &amp; Cost" xfId="7933"/>
    <cellStyle name="R_20100302 Task No 13 Gen Transf proposal ice services" xfId="7934"/>
    <cellStyle name="R_20100304 CED Project support services" xfId="7935"/>
    <cellStyle name="R_20100304 CED Project support services_20110725chk1 DGR ice Timesheet data - July 2011" xfId="7936"/>
    <cellStyle name="R_20100304rev1 CED Project support services" xfId="7937"/>
    <cellStyle name="R_20100304rev1 CED Project support services_20110725chk1 DGR ice Timesheet data - July 2011" xfId="7938"/>
    <cellStyle name="R_20100325 Extn Komati Time &amp; Cost" xfId="7939"/>
    <cellStyle name="R_20100325 Task 51 Hrs to date ice services" xfId="7940"/>
    <cellStyle name="R_20100325 Task 51 Hrs to date ice services_20110725chk1 DGR ice Timesheet data - July 2011" xfId="7941"/>
    <cellStyle name="R_20100325 Task order 02 ice services assessment &amp; invoice" xfId="7942"/>
    <cellStyle name="R_20100325 Task order 02 ice services Turbine details" xfId="7943"/>
    <cellStyle name="R_20100325 Task order 02 ice services Turbine details_20110725chk1 DGR ice Timesheet data - July 2011" xfId="7944"/>
    <cellStyle name="R_20100325rev Extn Komati Time &amp; Cost" xfId="7945"/>
    <cellStyle name="R_20100325tm Extn Komati Hours &amp; km" xfId="7946"/>
    <cellStyle name="R_20100329 Updated Task 53 Gen Transf Forecast ice services" xfId="7947"/>
    <cellStyle name="R_20100408 Task No 0012 FGD proposal ice services" xfId="7948"/>
    <cellStyle name="R_20100423 Extn Komati Time &amp; Cost" xfId="7949"/>
    <cellStyle name="R_20100425 Task 29 Limestone Hrs ice services" xfId="7950"/>
    <cellStyle name="R_20100425 Task 29 Limestone Hrs ice services_20110725chk1 DGR ice Timesheet data - July 2011" xfId="7951"/>
    <cellStyle name="R_20100425 Task Order 29 ice services assessment &amp; invoice" xfId="7952"/>
    <cellStyle name="R_20100425 Task Order 51 ice services assessment &amp; invoice" xfId="7953"/>
    <cellStyle name="R_20100429 CED Project support Timesheet current" xfId="7954"/>
    <cellStyle name="R_20100429 CED Project support Timesheet current_20110725chk1 DGR ice Timesheet data - July 2011" xfId="7955"/>
    <cellStyle name="R_20100511 Task 63 BoP hrs" xfId="7956"/>
    <cellStyle name="R_20100511 Task 63 BoP hrs_20110725chk1 DGR ice Timesheet data - July 2011" xfId="7957"/>
    <cellStyle name="R_20100518 Medupi March 2010 summary" xfId="7958"/>
    <cellStyle name="R_20100525 Extn Komati Time &amp; Cost" xfId="7959"/>
    <cellStyle name="R_20100525cm Komati assessment Hrs &amp; km_2" xfId="7960"/>
    <cellStyle name="R_20100625 Extn Komati Time &amp; Cost" xfId="7961"/>
    <cellStyle name="R_20100625 Turbine Summary weekly Timesheets" xfId="7962"/>
    <cellStyle name="R_20100625cm Komati services assessment hrs &amp; km" xfId="7963"/>
    <cellStyle name="R_20100721cm Komati Services Hours &amp; km" xfId="7964"/>
    <cellStyle name="R_20100721tm Komati Services Hours &amp; km" xfId="7965"/>
    <cellStyle name="R_20100725 Hrs to date Task 0063 BoP ice services" xfId="7966"/>
    <cellStyle name="R_20100725 Hrs to date Task 0063 BoP ice services_20110725chk1 DGR ice Timesheet data - July 2011" xfId="7967"/>
    <cellStyle name="R_20100725rev2 Extn Komati Time &amp; Cost" xfId="7968"/>
    <cellStyle name="R_20100803 Task order 02 Turbine ice services assessment dvw" xfId="7969"/>
    <cellStyle name="R_20100820 iWeNhle Consolidated Invoices" xfId="7970"/>
    <cellStyle name="R_20100820 iWeNhle Consolidated Invoices_20110725chk1 DGR ice Timesheet data - July 2011" xfId="7971"/>
    <cellStyle name="R_20100825cm Komati Services Hours &amp; km" xfId="7972"/>
    <cellStyle name="R_20100825Rev Extn Komati Time &amp; Cost" xfId="7973"/>
    <cellStyle name="R_20100902 Task order 02 Turbine ice services Ass &amp; Inv" xfId="7974"/>
    <cellStyle name="R_20100913 CED Project support Timesheet current" xfId="7975"/>
    <cellStyle name="R_20100913 CED Project support Timesheet current_20110725chk1 DGR ice Timesheet data - July 2011" xfId="7976"/>
    <cellStyle name="R_20100925REV Assessment 4600005911 Komati ice services" xfId="7977"/>
    <cellStyle name="R_20100925REV Assessment 4600005911 Komati ice services_20110725chk1 DGR ice Timesheet data - July 2011" xfId="7978"/>
    <cellStyle name="R_20100928 Extn Komati Time &amp; Cost" xfId="7979"/>
    <cellStyle name="R_20100929rev check ICE daily capture 2010" xfId="7980"/>
    <cellStyle name="R_20101008 Task 53 Generation ice services assessment &amp; invoice" xfId="7981"/>
    <cellStyle name="R_20101012_ERA Deviations Analysis - Portfolio Report Rev-01" xfId="7982"/>
    <cellStyle name="R_20101018_Challenge Session Revisions FINAL" xfId="7983"/>
    <cellStyle name="R_20101020 info Task order 02 Turbine ice services assessmen" xfId="7984"/>
    <cellStyle name="R_20101024 25Sep2010 Assess &amp; Inv Task order 02 Turbine ice services" xfId="7985"/>
    <cellStyle name="R_20101028 ice assessment &amp; invoice Oct2010" xfId="7986"/>
    <cellStyle name="R_20101109 CED Project support Timesheet current" xfId="7987"/>
    <cellStyle name="R_20101109 CED Project support Timesheet current_20110725chk1 DGR ice Timesheet data - July 2011" xfId="7988"/>
    <cellStyle name="R_20101109 Task 0064 Terr undergrd ice services" xfId="7989"/>
    <cellStyle name="R_2010425cm Extn Komati Hours &amp; km" xfId="7990"/>
    <cellStyle name="R_2010425tm Extn Komati Hours &amp; km" xfId="7991"/>
    <cellStyle name="R_2010825 Assessment &amp; invoice Task 0063 BoP ice services" xfId="7992"/>
    <cellStyle name="R_20110725chk1 DGR ice Timesheet data - July 2011" xfId="7993"/>
    <cellStyle name="R_Agreed Final Hours" xfId="7994"/>
    <cellStyle name="R_Agreed Final Hours_20110725chk1 DGR ice Timesheet data - July 2011" xfId="7995"/>
    <cellStyle name="R_Boiler Package_Contract Control Logs Sep 2010" xfId="7996"/>
    <cellStyle name="R_Book1" xfId="7997"/>
    <cellStyle name="R_Book1_Cost Forecast_March " xfId="7998"/>
    <cellStyle name="R_Book1_PC Master Report" xfId="7999"/>
    <cellStyle name="R_Book1_Proposed Overall Monthly Cost Report - End March 2010" xfId="8000"/>
    <cellStyle name="R_CHECK 20091116JvD Updated Kusile Coal &amp; Ash allocation of hrs" xfId="8001"/>
    <cellStyle name="R_CHECK 20091116JvD Updated Kusile Coal &amp; Ash allocation of hrs_20110725chk1 DGR ice Timesheet data - July 2011" xfId="8002"/>
    <cellStyle name="R_Cindy ice Services assessment Hrs 25Jun2009" xfId="8003"/>
    <cellStyle name="R_Commited cost - January  2010" xfId="8004"/>
    <cellStyle name="R_Contract Log Register" xfId="8005"/>
    <cellStyle name="R_Contract Log Register 2" xfId="8006"/>
    <cellStyle name="R_Contract Log Register_Commited cost - January  2010" xfId="8007"/>
    <cellStyle name="R_Contract Log Register_Copy of MEDUPI Claim Register- (M-Drive)" xfId="8008"/>
    <cellStyle name="R_Contract Log Register_Cost Forecast_March " xfId="8009"/>
    <cellStyle name="R_Contract Log Register_October Claims Report (downloaded_06112009)" xfId="8010"/>
    <cellStyle name="R_Contract Log Register_P10_Enabling_Civils_02_June_09_Rev1" xfId="8011"/>
    <cellStyle name="R_Contract Log Register_P10_Enabling_Civils_02_June_09_Rev1_Cost Forecast_March " xfId="8012"/>
    <cellStyle name="R_Contract Log Register_P10_Enabling_Civils_02_June_09_Rev1_PC Master Report" xfId="8013"/>
    <cellStyle name="R_Contract Log Register_P10_Enabling_Civils_02_June_09_Rev1_Proposed Overall Monthly Cost Report - End March 2010" xfId="8014"/>
    <cellStyle name="R_Contract Log Register_P10_Enabling_Civils_02_May_09_final" xfId="8015"/>
    <cellStyle name="R_Contract Log Register_P10_Enabling_Civils_02_May_09_final_Cost Forecast_March " xfId="8016"/>
    <cellStyle name="R_Contract Log Register_P10_Enabling_Civils_02_May_09_final_PC Master Report" xfId="8017"/>
    <cellStyle name="R_Contract Log Register_P10_Enabling_Civils_02_May_09_final_Proposed Overall Monthly Cost Report - End March 2010" xfId="8018"/>
    <cellStyle name="R_Contract Log Register_PC Master Report" xfId="8019"/>
    <cellStyle name="R_Contract Log Register_PC Master Report Feb09 Rev1 HL (version 1)" xfId="8020"/>
    <cellStyle name="R_Contract Log Register_Proposed Overall Monthly Cost Report - End March 2010" xfId="8021"/>
    <cellStyle name="R_Contract Log Register_RC EXECUTIVE SUMMARY END Jan 2010. (version 2)" xfId="8022"/>
    <cellStyle name="R_Contract Log Register_RC EXECUTIVE SUMMARY END JULY 2009." xfId="8023"/>
    <cellStyle name="R_Contract Log Register_RC EXECUTIVE SUMMARY END JULY 2009._1" xfId="8024"/>
    <cellStyle name="R_Contract Log Register_RC EXECUTIVE SUMMARY END JULY 2009._1_Cost Forecast_March " xfId="8025"/>
    <cellStyle name="R_Contract Log Register_RC EXECUTIVE SUMMARY END JULY 2009._1_Proposed Overall Monthly Cost Report - End March 2010" xfId="8026"/>
    <cellStyle name="R_Contract Log Register_RC EXECUTIVE SUMMARY END JULY 2009._Cost Forecast_March " xfId="8027"/>
    <cellStyle name="R_Contract Log Register_RC EXECUTIVE SUMMARY END JULY 2009._PC Master Report" xfId="8028"/>
    <cellStyle name="R_Contract Log Register_RC EXECUTIVE SUMMARY END JULY 2009._Proposed Overall Monthly Cost Report - End March 2010" xfId="8029"/>
    <cellStyle name="R_Contract Log Register_RC EXECUTIVE SUMMARY END SEP 2009." xfId="8030"/>
    <cellStyle name="R_Copy of MEDUPI Claim Register- (M-Drive)" xfId="8031"/>
    <cellStyle name="R_Cost Forecast_April _2 (version 1)" xfId="8032"/>
    <cellStyle name="R_Cost Forecast_March " xfId="8033"/>
    <cellStyle name="R_Dispute Register Master" xfId="8034"/>
    <cellStyle name="R_Dispute Register Master_Copy of MEDUPI Claim Register- (M-Drive)" xfId="8035"/>
    <cellStyle name="R_Dispute Register Master_Cost Forecast_March " xfId="8036"/>
    <cellStyle name="R_Dispute Register Master_October Claims Report (downloaded_06112009)" xfId="8037"/>
    <cellStyle name="R_Dispute Register Master_PC Master Report" xfId="8038"/>
    <cellStyle name="R_Dispute Register Master_Proposed Overall Monthly Cost Report - End March 2010" xfId="8039"/>
    <cellStyle name="R_Final Calcs 06 11 05" xfId="8040"/>
    <cellStyle name="R_Final Calcs 06 11 05 2" xfId="8041"/>
    <cellStyle name="R_Final Calcs 06 11 05_090514_Costing-Model Medupi (Version- E&amp;Y updates)(Mar09 index update)( FINAL Tx adj)" xfId="8042"/>
    <cellStyle name="R_Final Calcs 06 11 05_090812_CTC-Model Medupi -Jul 09 MYPD 2 (with Esk Jul par)(E&amp;Y Master 090520 v2.2)" xfId="8043"/>
    <cellStyle name="R_Final Calcs 06 11 05_20080925 ice services Assessment Task order No 4" xfId="8044"/>
    <cellStyle name="R_Final Calcs 06 11 05_20080925 ice services Assessment Task order No 4_20110725chk1 DGR ice Timesheet data - July 2011" xfId="8045"/>
    <cellStyle name="R_Final Calcs 06 11 05_20090225rev &amp; 20090425 Task Order 25&amp;26 ice services assessments" xfId="8046"/>
    <cellStyle name="R_Final Calcs 06 11 05_20090315 CED Project support_update" xfId="8047"/>
    <cellStyle name="R_Final Calcs 06 11 05_20090315 CED Project support_update_20090225rev &amp; 20090425 Task Order 25&amp;26 ice services assessments" xfId="8048"/>
    <cellStyle name="R_Final Calcs 06 11 05_20090315 CED Project support_update_20090225rev &amp; 20090425 Task Order 25&amp;26 ice services assessments_20110725chk1 DGR ice Timesheet data - July 2011" xfId="8049"/>
    <cellStyle name="R_Final Calcs 06 11 05_20090315 CED Project support_update_20091025 Task Order 24 ice services assessment" xfId="8050"/>
    <cellStyle name="R_Final Calcs 06 11 05_20090315 CED Project support_update_20091025 Task Order 25 ice services assessment" xfId="8051"/>
    <cellStyle name="R_Final Calcs 06 11 05_20090315 CED Project support_update_20091025 Task Order 25&amp;26 ice services assessment" xfId="8052"/>
    <cellStyle name="R_Final Calcs 06 11 05_20090315 CED Project support_update_20091025 Task Order 26 ice services assessment" xfId="8053"/>
    <cellStyle name="R_Final Calcs 06 11 05_20090315 CED Project support_update_20091025 Task Order 28 ice services assessment Mercury SS" xfId="8054"/>
    <cellStyle name="R_Final Calcs 06 11 05_20090315 CED Project support_update_20091025 Task Order 29 ice services assessment" xfId="8055"/>
    <cellStyle name="R_Final Calcs 06 11 05_20090315 CED Project support_update_20091025 Task Order 31 ice services assessment" xfId="8056"/>
    <cellStyle name="R_Final Calcs 06 11 05_20090315 CED Project support_update_20091025 Task Order 33 ice services assessment" xfId="8057"/>
    <cellStyle name="R_Final Calcs 06 11 05_20090315 CED Project support_update_20091025 Task Order 34 ice services assessment" xfId="8058"/>
    <cellStyle name="R_Final Calcs 06 11 05_20090315 CED Project support_update_20091025 Task Order 35 ice services assessment" xfId="8059"/>
    <cellStyle name="R_Final Calcs 06 11 05_20090315 CED Project support_update_20091025 Task Order 36 ice services assessment" xfId="8060"/>
    <cellStyle name="R_Final Calcs 06 11 05_20090315 CED Project support_update_20091025 Task Order 37 ice services assessment" xfId="8061"/>
    <cellStyle name="R_Final Calcs 06 11 05_20090315 CED Project support_update_20091025 Task Order 37 Revised split ice services assessment" xfId="8062"/>
    <cellStyle name="R_Final Calcs 06 11 05_20090315 CED Project support_update_20091025 Task Order 39 ice services assessment" xfId="8063"/>
    <cellStyle name="R_Final Calcs 06 11 05_20090315 CED Project support_update_20091025 Task Order 40 ice services assessment" xfId="8064"/>
    <cellStyle name="R_Final Calcs 06 11 05_20090315 CED Project support_update_20091025 Task Order 41 ice services assessment &amp; invoice" xfId="8065"/>
    <cellStyle name="R_Final Calcs 06 11 05_20090315 CED Project support_update_20091025 Task Order 42 ice services assessment" xfId="8066"/>
    <cellStyle name="R_Final Calcs 06 11 05_20090315 CED Project support_update_20091025 Task Order 43 ice services assessment" xfId="8067"/>
    <cellStyle name="R_Final Calcs 06 11 05_20090315 CED Project support_update_20091025 Task Order 44 ice services assessment" xfId="8068"/>
    <cellStyle name="R_Final Calcs 06 11 05_20090315 CED Project support_update_20091025Rev Task Order 26 ice services assessment" xfId="8069"/>
    <cellStyle name="R_Final Calcs 06 11 05_20090315 CED Project support_update_200911 chk Task 41 Kusile Silos forecast" xfId="8070"/>
    <cellStyle name="R_Final Calcs 06 11 05_20090315 CED Project support_update_200911 Task Order 46 ice services Forecast" xfId="8071"/>
    <cellStyle name="R_Final Calcs 06 11 05_20090315 CED Project support_update_20091103 CED Project support services" xfId="8072"/>
    <cellStyle name="R_Final Calcs 06 11 05_20090315 CED Project support_update_20091104 CED Project support services" xfId="8073"/>
    <cellStyle name="R_Final Calcs 06 11 05_20090315 CED Project support_update_20091105 CED Project support services" xfId="8074"/>
    <cellStyle name="R_Final Calcs 06 11 05_20090315 CED Project support_update_20091125 Coal &amp; Ash Task Orders ice services invoice" xfId="8075"/>
    <cellStyle name="R_Final Calcs 06 11 05_20090315 CED Project support_update_20091125 Task Medupi Electrical ice services invoice" xfId="8076"/>
    <cellStyle name="R_Final Calcs 06 11 05_20090315 CED Project support_update_20091125 Task order 02 ice services assessment" xfId="8077"/>
    <cellStyle name="R_Final Calcs 06 11 05_20090315 CED Project support_update_20091125 Task Order 31 ice services assessment &amp; invoice" xfId="8078"/>
    <cellStyle name="R_Final Calcs 06 11 05_20090315 CED Project support_update_20091125 Task Order 32 ice services assessment" xfId="8079"/>
    <cellStyle name="R_Final Calcs 06 11 05_20090315 CED Project support_update_20091125 Task Order 47 ice services assessment" xfId="8080"/>
    <cellStyle name="R_Final Calcs 06 11 05_20090315 CED Project support_update_20091208 CED Project support services_nic003" xfId="8081"/>
    <cellStyle name="R_Final Calcs 06 11 05_20090315 CED Project support_update_20091211 Task 51 Forecast ice services" xfId="8082"/>
    <cellStyle name="R_Final Calcs 06 11 05_20090315 CED Project support_update_20091225 Task order 04 ice services assessment &amp; invoice" xfId="8083"/>
    <cellStyle name="R_Final Calcs 06 11 05_20090315 CED Project support_update_20091225 Task Order 20 ice services assessment &amp; invoice" xfId="8084"/>
    <cellStyle name="R_Final Calcs 06 11 05_20090315 CED Project support_update_20091225 Task order 46 assessment &amp; invoice" xfId="8085"/>
    <cellStyle name="R_Final Calcs 06 11 05_20090315 CED Project support_update_20091230rev1 CED Project support services" xfId="8086"/>
    <cellStyle name="R_Final Calcs 06 11 05_20090315 CED Project support_update_20100125 Coal &amp; Ash Task Orders ice services invoice" xfId="8087"/>
    <cellStyle name="R_Final Calcs 06 11 05_20090315 CED Project support_update_20100125 Task 51 Hrs to date ice services" xfId="8088"/>
    <cellStyle name="R_Final Calcs 06 11 05_20090315 CED Project support_update_20100125 Task Medupi Electrical ice services invoice" xfId="8089"/>
    <cellStyle name="R_Final Calcs 06 11 05_20090315 CED Project support_update_20100125 Task order 02 ice services assessment" xfId="8090"/>
    <cellStyle name="R_Final Calcs 06 11 05_20090315 CED Project support_update_20100125 Task Order 20 ice services assessment &amp; invoice" xfId="8091"/>
    <cellStyle name="R_Final Calcs 06 11 05_20090315 CED Project support_update_20100125 Task Order 45 ice services assessment" xfId="8092"/>
    <cellStyle name="R_Final Calcs 06 11 05_20090315 CED Project support_update_20100125 Task Order 51 ice services assessment &amp; invoice" xfId="8093"/>
    <cellStyle name="R_Final Calcs 06 11 05_20090315 CED Project support_update_20100225 Task order 04 ice services assessment &amp; invoice" xfId="8094"/>
    <cellStyle name="R_Final Calcs 06 11 05_20090315 CED Project support_update_20100304 CED Project support services" xfId="8095"/>
    <cellStyle name="R_Final Calcs 06 11 05_20090315 CED Project support_update_20100304rev1 CED Project support services" xfId="8096"/>
    <cellStyle name="R_Final Calcs 06 11 05_20090315 CED Project support_update_20100325 Task 51 Hrs to date ice services" xfId="8097"/>
    <cellStyle name="R_Final Calcs 06 11 05_20090315 CED Project support_update_20100325 Task Medupi Electrical ice services invoice" xfId="8098"/>
    <cellStyle name="R_Final Calcs 06 11 05_20090315 CED Project support_update_20100325 Task order 02 ice services assessment &amp; invoice" xfId="8099"/>
    <cellStyle name="R_Final Calcs 06 11 05_20090315 CED Project support_update_20100325 Task Order 20 ice services assessment &amp; invoice" xfId="8100"/>
    <cellStyle name="R_Final Calcs 06 11 05_20090315 CED Project support_update_20100329 Updated Task 53 Gen Transf Forecast ice services" xfId="8101"/>
    <cellStyle name="R_Final Calcs 06 11 05_20090315 CED Project support_update_20100425 ice services Task No 0012 FGD assessment &amp; invoice" xfId="8102"/>
    <cellStyle name="R_Final Calcs 06 11 05_20090315 CED Project support_update_20100425 Task 52 Cabling assessment &amp; invoice ice services" xfId="8103"/>
    <cellStyle name="R_Final Calcs 06 11 05_20090315 CED Project support_update_20100425 Task order 04 ice services assessment &amp; invoice" xfId="8104"/>
    <cellStyle name="R_Final Calcs 06 11 05_20090315 CED Project support_update_20100425 Task Order 29 ice services assessment &amp; invoice" xfId="8105"/>
    <cellStyle name="R_Final Calcs 06 11 05_20090315 CED Project support_update_20100425 Task Order 51 ice services assessment &amp; invoice" xfId="8106"/>
    <cellStyle name="R_Final Calcs 06 11 05_20090315 CED Project support_update_20100425 Task Order 55 ice services assessment &amp; invoice" xfId="8107"/>
    <cellStyle name="R_Final Calcs 06 11 05_20090315 CED Project support_update_20100425 Task Order 56 ice services assessment &amp; invoice" xfId="8108"/>
    <cellStyle name="R_Final Calcs 06 11 05_20090315 CED Project support_update_20100429 CED Project support Timesheet current" xfId="8109"/>
    <cellStyle name="R_Final Calcs 06 11 05_20090315 CED Project support_update_20100525 ice services Task No 0012 FGD assessment" xfId="8110"/>
    <cellStyle name="R_Final Calcs 06 11 05_20090315 CED Project support_update_20100525 Task order 04 ice services assessment &amp; invoice" xfId="8111"/>
    <cellStyle name="R_Final Calcs 06 11 05_20090315 CED Project support_update_20100613 Task Order 34 ice services assessment &amp; invoice" xfId="8112"/>
    <cellStyle name="R_Final Calcs 06 11 05_20090315 CED Project support_update_20100625 ice services Electrical &amp; C&amp;I assessment" xfId="8113"/>
    <cellStyle name="R_Final Calcs 06 11 05_20090315 CED Project support_update_20100625 ice services Task No 0012 FGD assessment" xfId="8114"/>
    <cellStyle name="R_Final Calcs 06 11 05_20090315 CED Project support_update_20100625 Task order 04 ice services assessment &amp; invoice" xfId="8115"/>
    <cellStyle name="R_Final Calcs 06 11 05_20090315 CED Project support_update_20100625 Turbine Summary weekly Timesheets" xfId="8116"/>
    <cellStyle name="R_Final Calcs 06 11 05_20090315 CED Project support_update_20100725 Task order 04 ice services assessment &amp; invoice" xfId="8117"/>
    <cellStyle name="R_Final Calcs 06 11 05_20090315 CED Project support_update_20100803 Task order 02 Turbine ice services assessment dvw" xfId="8118"/>
    <cellStyle name="R_Final Calcs 06 11 05_20090315 CED Project support_update_20100820 iWeNhle Consolidated Invoices" xfId="8119"/>
    <cellStyle name="R_Final Calcs 06 11 05_20090315 CED Project support_update_20100820 iWeNhle Consolidated Invoices_20110725chk1 DGR ice Timesheet data - July 2011" xfId="8120"/>
    <cellStyle name="R_Final Calcs 06 11 05_20090315 CED Project support_update_20100825 Task Order 13 ice services assessment" xfId="8121"/>
    <cellStyle name="R_Final Calcs 06 11 05_20090315 CED Project support_update_20100902 Task order 02 Turbine ice services Ass &amp; Inv" xfId="8122"/>
    <cellStyle name="R_Final Calcs 06 11 05_20090315 CED Project support_update_20100913 ice services Task No 0012 FGD assessment" xfId="8123"/>
    <cellStyle name="R_Final Calcs 06 11 05_20090315 CED Project support_update_20100913 Task order 04 ice services assessment &amp; invoice" xfId="8124"/>
    <cellStyle name="R_Final Calcs 06 11 05_20090315 CED Project support_update_20100925 ice services Medupi Electrical C&amp;I assessment" xfId="8125"/>
    <cellStyle name="R_Final Calcs 06 11 05_20090315 CED Project support_update_20101008 Task 53 Generation ice services assessment &amp; invoice" xfId="8126"/>
    <cellStyle name="R_Final Calcs 06 11 05_20090315 CED Project support_update_20101008 Task order 04 ice services assessment &amp; invoice (1)" xfId="8127"/>
    <cellStyle name="R_Final Calcs 06 11 05_20090315 CED Project support_update_20101011 update ice services Task No 0012 FGD assessments &amp; invoices" xfId="8128"/>
    <cellStyle name="R_Final Calcs 06 11 05_20090315 CED Project support_update_20101024 25Sep2010 Assess &amp; Inv Task order 02 Turbine ice services" xfId="8129"/>
    <cellStyle name="R_Final Calcs 06 11 05_20090315 CED Project support_update_20101025 Assessment ice services Task No 0012 FGD &amp; invoice" xfId="8130"/>
    <cellStyle name="R_Final Calcs 06 11 05_20090315 CED Project support_update_20101025 ice services assessment Task 52 Cabling &amp; invoice" xfId="8131"/>
    <cellStyle name="R_Final Calcs 06 11 05_20090315 CED Project support_update_20101025 ice services Medupi Electrical C&amp;I assessment &amp; invoice" xfId="8132"/>
    <cellStyle name="R_Final Calcs 06 11 05_20090315 CED Project support_update_20101025 Task Order 13 ice services assessment" xfId="8133"/>
    <cellStyle name="R_Final Calcs 06 11 05_20090315 CED Project support_update_20101029 Task order 04 ice services assessment &amp; invoice" xfId="8134"/>
    <cellStyle name="R_Final Calcs 06 11 05_20090315 CED Project support_update_20101109 Task 0064 Terr undergrd ice services" xfId="8135"/>
    <cellStyle name="R_Final Calcs 06 11 05_20090315 CED Project support_update_20101116 From 1550  iWeNhle Consolidated Invoices" xfId="8136"/>
    <cellStyle name="R_Final Calcs 06 11 05_20090315 CED Project support_update_20101116 From 1550  iWeNhle Consolidated Invoices_20110725chk1 DGR ice Timesheet data - July 2011" xfId="8137"/>
    <cellStyle name="R_Final Calcs 06 11 05_20090315 CED Project support_update_2010825 Assessment &amp; invoice Task 0063 BoP ice services" xfId="8138"/>
    <cellStyle name="R_Final Calcs 06 11 05_20090315 CED Project support_update_Agreed Final Hours" xfId="8139"/>
    <cellStyle name="R_Final Calcs 06 11 05_20090315 CED Project support_update_CHECK 20091116JvD Updated Kusile Coal &amp; Ash allocation of hrs" xfId="8140"/>
    <cellStyle name="R_Final Calcs 06 11 05_20090317 CED Project support_update" xfId="8141"/>
    <cellStyle name="R_Final Calcs 06 11 05_20090425 Napo CHECK Kusile task orders 25  26" xfId="8142"/>
    <cellStyle name="R_Final Calcs 06 11 05_20090425 Napo CHECK Kusile task orders 25  26_20110725chk1 DGR ice Timesheet data - July 2011" xfId="8143"/>
    <cellStyle name="R_Final Calcs 06 11 05_20090425 Task order 03 ice services assessment" xfId="8144"/>
    <cellStyle name="R_Final Calcs 06 11 05_20090425 Task Order 31 ice services assessment" xfId="8145"/>
    <cellStyle name="R_Final Calcs 06 11 05_20090522 CED Project support services" xfId="8146"/>
    <cellStyle name="R_Final Calcs 06 11 05_20090522 CED Project support services_20110725chk1 DGR ice Timesheet data - July 2011" xfId="8147"/>
    <cellStyle name="R_Final Calcs 06 11 05_20090630 Extn Komati Time &amp; Cost" xfId="8148"/>
    <cellStyle name="R_Final Calcs 06 11 05_20090715 Extn Komati Time &amp; Cost" xfId="8149"/>
    <cellStyle name="R_Final Calcs 06 11 05_20090725 Task order 02 ice services assessment" xfId="8150"/>
    <cellStyle name="R_Final Calcs 06 11 05_20090725 Task order 03 ice services assessment" xfId="8151"/>
    <cellStyle name="R_Final Calcs 06 11 05_20090725 Task order 04 ice services assessment" xfId="8152"/>
    <cellStyle name="R_Final Calcs 06 11 05_20090725 Task order 08 ice services assessment" xfId="8153"/>
    <cellStyle name="R_Final Calcs 06 11 05_20090725 Task Order 09 ice services assessment" xfId="8154"/>
    <cellStyle name="R_Final Calcs 06 11 05_20090725 Task order 34 ice services assessment" xfId="8155"/>
    <cellStyle name="R_Final Calcs 06 11 05_20090725rev Extn Komati Time &amp; Cost" xfId="8156"/>
    <cellStyle name="R_Final Calcs 06 11 05_20090825rev Extn Komati Time &amp; Cost" xfId="8157"/>
    <cellStyle name="R_Final Calcs 06 11 05_20090907 hour alloc Status Task order Nos 35  36 Diesel Gen  UPS" xfId="8158"/>
    <cellStyle name="R_Final Calcs 06 11 05_20090907 hour alloc Status Task order Nos 35  36 Diesel Gen  UPS_20110725chk1 DGR ice Timesheet data - July 2011" xfId="8159"/>
    <cellStyle name="R_Final Calcs 06 11 05_20090908 Extn Komati Time &amp; Cost" xfId="8160"/>
    <cellStyle name="R_Final Calcs 06 11 05_20090925rev Extn Komati Time &amp; Cost" xfId="8161"/>
    <cellStyle name="R_Final Calcs 06 11 05_20090925tm Komati Hrs &amp; km ice services" xfId="8162"/>
    <cellStyle name="R_Final Calcs 06 11 05_20090925tm Komati Hrs &amp; km ice services_20100225rev Extn Komati Time &amp; Cost" xfId="8163"/>
    <cellStyle name="R_Final Calcs 06 11 05_20090925tm Komati Hrs &amp; km ice services_20100225rev1 Extn Komati Time &amp; Cost" xfId="8164"/>
    <cellStyle name="R_Final Calcs 06 11 05_20090925tm Komati Hrs &amp; km ice services_20100325 Extn Komati Time &amp; Cost" xfId="8165"/>
    <cellStyle name="R_Final Calcs 06 11 05_20090925tm Komati Hrs &amp; km ice services_20100325rev Extn Komati Time &amp; Cost" xfId="8166"/>
    <cellStyle name="R_Final Calcs 06 11 05_20090925tm Komati Hrs &amp; km ice services_20100325tm Extn Komati Hours &amp; km" xfId="8167"/>
    <cellStyle name="R_Final Calcs 06 11 05_20090925tm Komati Hrs &amp; km ice services_20100423 Extn Komati Time &amp; Cost" xfId="8168"/>
    <cellStyle name="R_Final Calcs 06 11 05_20090925tm Komati Hrs &amp; km ice services_20100525 Extn Komati Time &amp; Cost" xfId="8169"/>
    <cellStyle name="R_Final Calcs 06 11 05_20090925tm Komati Hrs &amp; km ice services_20100525cm Komati assessment Hrs &amp; km_2" xfId="8170"/>
    <cellStyle name="R_Final Calcs 06 11 05_20090925tm Komati Hrs &amp; km ice services_20100625 Extn Komati Time &amp; Cost" xfId="8171"/>
    <cellStyle name="R_Final Calcs 06 11 05_20090925tm Komati Hrs &amp; km ice services_20100625cm Komati services assessment hrs &amp; km" xfId="8172"/>
    <cellStyle name="R_Final Calcs 06 11 05_20090925tm Komati Hrs &amp; km ice services_20100721cm Komati Services Hours &amp; km" xfId="8173"/>
    <cellStyle name="R_Final Calcs 06 11 05_20090925tm Komati Hrs &amp; km ice services_20100721tm Komati Services Hours &amp; km" xfId="8174"/>
    <cellStyle name="R_Final Calcs 06 11 05_20090925tm Komati Hrs &amp; km ice services_20100725rev2 Extn Komati Time &amp; Cost" xfId="8175"/>
    <cellStyle name="R_Final Calcs 06 11 05_20090925tm Komati Hrs &amp; km ice services_20100825cm Komati Services Hours &amp; km" xfId="8176"/>
    <cellStyle name="R_Final Calcs 06 11 05_20090925tm Komati Hrs &amp; km ice services_20100825Rev Extn Komati Time &amp; Cost" xfId="8177"/>
    <cellStyle name="R_Final Calcs 06 11 05_20090925tm Komati Hrs &amp; km ice services_20100925REV Assessment 4600005911 Komati ice services" xfId="8178"/>
    <cellStyle name="R_Final Calcs 06 11 05_20090925tm Komati Hrs &amp; km ice services_20100925REV Assessment 4600005911 Komati ice services_20110725chk1 DGR ice Timesheet data - July 2011" xfId="8179"/>
    <cellStyle name="R_Final Calcs 06 11 05_20090925tm Komati Hrs &amp; km ice services_20100928 Extn Komati Time &amp; Cost" xfId="8180"/>
    <cellStyle name="R_Final Calcs 06 11 05_20090925tm Komati Hrs &amp; km ice services_20100929rev check ICE daily capture 2010" xfId="8181"/>
    <cellStyle name="R_Final Calcs 06 11 05_20090925tm Komati Hrs &amp; km ice services_20101028 ice assessment &amp; invoice Oct2010" xfId="8182"/>
    <cellStyle name="R_Final Calcs 06 11 05_20090925tm Komati Hrs &amp; km ice services_2010425cm Extn Komati Hours &amp; km" xfId="8183"/>
    <cellStyle name="R_Final Calcs 06 11 05_20090925tm Komati Hrs &amp; km ice services_2010425tm Extn Komati Hours &amp; km" xfId="8184"/>
    <cellStyle name="R_Final Calcs 06 11 05_20090925tm Komati Hrs &amp; km ice services_20110725chk1 DGR ice Timesheet data - July 2011" xfId="8185"/>
    <cellStyle name="R_Final Calcs 06 11 05_20091025 Task order 02 ice services assessment" xfId="8186"/>
    <cellStyle name="R_Final Calcs 06 11 05_20091025 Task order 03 ice services assessment" xfId="8187"/>
    <cellStyle name="R_Final Calcs 06 11 05_20091025 Task order 04 ice services assessment" xfId="8188"/>
    <cellStyle name="R_Final Calcs 06 11 05_20091025 Task order 08 ice services assessment" xfId="8189"/>
    <cellStyle name="R_Final Calcs 06 11 05_20091025 Task Order 09 ice services assessment" xfId="8190"/>
    <cellStyle name="R_Final Calcs 06 11 05_20091025 Task Order 12 ice services assessment" xfId="8191"/>
    <cellStyle name="R_Final Calcs 06 11 05_20091025 Task Order 18 ice services assessment" xfId="8192"/>
    <cellStyle name="R_Final Calcs 06 11 05_20091025 Task Order 20 ice services assessment" xfId="8193"/>
    <cellStyle name="R_Final Calcs 06 11 05_20091025 Task Order 22 ice services assessment" xfId="8194"/>
    <cellStyle name="R_Final Calcs 06 11 05_20091025 Task Order 24 ice services assessment" xfId="8195"/>
    <cellStyle name="R_Final Calcs 06 11 05_20091025 Task Order 25&amp;26 ice services assessment" xfId="8196"/>
    <cellStyle name="R_Final Calcs 06 11 05_20091025 Task Order 26 ice services assessment" xfId="8197"/>
    <cellStyle name="R_Final Calcs 06 11 05_20091025 Task Order 28 ice services assessment Mercury SS" xfId="8198"/>
    <cellStyle name="R_Final Calcs 06 11 05_20091025 Task Order 29 ice services assessment" xfId="8199"/>
    <cellStyle name="R_Final Calcs 06 11 05_20091025 Task Order 31 ice services assessment" xfId="8200"/>
    <cellStyle name="R_Final Calcs 06 11 05_20091025 Task Order 33 ice services assessment" xfId="8201"/>
    <cellStyle name="R_Final Calcs 06 11 05_20091025 Task Order 34 ice services assessment" xfId="8202"/>
    <cellStyle name="R_Final Calcs 06 11 05_20091025 Task Order 35 ice services assessment" xfId="8203"/>
    <cellStyle name="R_Final Calcs 06 11 05_20091025 Task Order 36 ice services assessment" xfId="8204"/>
    <cellStyle name="R_Final Calcs 06 11 05_20091025 Task Order 37 ice services assessment" xfId="8205"/>
    <cellStyle name="R_Final Calcs 06 11 05_20091025 Task Order 37 Revised split ice services assessment" xfId="8206"/>
    <cellStyle name="R_Final Calcs 06 11 05_20091025 Task Order 39 ice services assessment" xfId="8207"/>
    <cellStyle name="R_Final Calcs 06 11 05_20091025 Task Order 40 ice services assessment" xfId="8208"/>
    <cellStyle name="R_Final Calcs 06 11 05_20091025 Task Order 41 ice services assessment &amp; invoice" xfId="8209"/>
    <cellStyle name="R_Final Calcs 06 11 05_20091025 Task Order 42 ice services assessment" xfId="8210"/>
    <cellStyle name="R_Final Calcs 06 11 05_20091025 Task Order 43 ice services assessment" xfId="8211"/>
    <cellStyle name="R_Final Calcs 06 11 05_20091025 Task Order 44 ice services assessment" xfId="8212"/>
    <cellStyle name="R_Final Calcs 06 11 05_20091025Rev Task Order 26 ice services assessment" xfId="8213"/>
    <cellStyle name="R_Final Calcs 06 11 05_20091025rev1 Extn Komati Time &amp; Cost" xfId="8214"/>
    <cellStyle name="R_Final Calcs 06 11 05_20091025rev2 Extn Komati Time &amp; Cost" xfId="8215"/>
    <cellStyle name="R_Final Calcs 06 11 05_20091030rev3 CED Project support services" xfId="8216"/>
    <cellStyle name="R_Final Calcs 06 11 05_20091030rev3 CED Project support services_20110725chk1 DGR ice Timesheet data - July 2011" xfId="8217"/>
    <cellStyle name="R_Final Calcs 06 11 05_200911 chk Task 41 Kusile Silos forecast" xfId="8218"/>
    <cellStyle name="R_Final Calcs 06 11 05_200911 chk Task 41 Kusile Silos forecast_20110725chk1 DGR ice Timesheet data - July 2011" xfId="8219"/>
    <cellStyle name="R_Final Calcs 06 11 05_200911 Task Order 46 ice services Forecast" xfId="8220"/>
    <cellStyle name="R_Final Calcs 06 11 05_200911 Task Order 46 ice services Forecast_20110725chk1 DGR ice Timesheet data - July 2011" xfId="8221"/>
    <cellStyle name="R_Final Calcs 06 11 05_20091101rev CED Project support services" xfId="8222"/>
    <cellStyle name="R_Final Calcs 06 11 05_20091101rev CED Project support services_20110725chk1 DGR ice Timesheet data - July 2011" xfId="8223"/>
    <cellStyle name="R_Final Calcs 06 11 05_20091102 CED Project support services" xfId="8224"/>
    <cellStyle name="R_Final Calcs 06 11 05_20091102 CED Project support services_20110725chk1 DGR ice Timesheet data - July 2011" xfId="8225"/>
    <cellStyle name="R_Final Calcs 06 11 05_20091103 CED Project support services" xfId="8226"/>
    <cellStyle name="R_Final Calcs 06 11 05_20091103 CED Project support services_20110725chk1 DGR ice Timesheet data - July 2011" xfId="8227"/>
    <cellStyle name="R_Final Calcs 06 11 05_20091104 CED Project support services" xfId="8228"/>
    <cellStyle name="R_Final Calcs 06 11 05_20091104 CED Project support services_20110725chk1 DGR ice Timesheet data - July 2011" xfId="8229"/>
    <cellStyle name="R_Final Calcs 06 11 05_20091105 CED Project support services" xfId="8230"/>
    <cellStyle name="R_Final Calcs 06 11 05_20091105 CED Project support services_20110725chk1 DGR ice Timesheet data - July 2011" xfId="8231"/>
    <cellStyle name="R_Final Calcs 06 11 05_20091125 Task order 02 ice services assessment" xfId="8232"/>
    <cellStyle name="R_Final Calcs 06 11 05_20091125 Task order 04 ice services assessment" xfId="8233"/>
    <cellStyle name="R_Final Calcs 06 11 05_20091125 Task Order 31 ice services assessment &amp; invoice" xfId="8234"/>
    <cellStyle name="R_Final Calcs 06 11 05_20091125 Task Order 32 ice services assessment" xfId="8235"/>
    <cellStyle name="R_Final Calcs 06 11 05_20091125 Task Order 47 ice services assessment" xfId="8236"/>
    <cellStyle name="R_Final Calcs 06 11 05_200911rev Extn Komati Time &amp; Cost" xfId="8237"/>
    <cellStyle name="R_Final Calcs 06 11 05_20091208 CED Project support services_nic003" xfId="8238"/>
    <cellStyle name="R_Final Calcs 06 11 05_20091208 CED Project support services_nic003_20110725chk1 DGR ice Timesheet data - July 2011" xfId="8239"/>
    <cellStyle name="R_Final Calcs 06 11 05_20091209 CED Task order list" xfId="8240"/>
    <cellStyle name="R_Final Calcs 06 11 05_20091209 CED Task order list_20110725chk1 DGR ice Timesheet data - July 2011" xfId="8241"/>
    <cellStyle name="R_Final Calcs 06 11 05_20091214 CED Project support services" xfId="8242"/>
    <cellStyle name="R_Final Calcs 06 11 05_20091214 CED Project support services_20110725chk1 DGR ice Timesheet data - July 2011" xfId="8243"/>
    <cellStyle name="R_Final Calcs 06 11 05_20091225 Task order 04 ice services assessment &amp; invoice" xfId="8244"/>
    <cellStyle name="R_Final Calcs 06 11 05_20091225 Task Order 20 ice services assessment &amp; invoice" xfId="8245"/>
    <cellStyle name="R_Final Calcs 06 11 05_20091225 Task order 46 assessment &amp; invoice" xfId="8246"/>
    <cellStyle name="R_Final Calcs 06 11 05_20091225 Task order 46 assessment &amp; invoice_20110725chk1 DGR ice Timesheet data - July 2011" xfId="8247"/>
    <cellStyle name="R_Final Calcs 06 11 05_20091230 CED Project support services" xfId="8248"/>
    <cellStyle name="R_Final Calcs 06 11 05_20091230 CED Project support services_20110725chk1 DGR ice Timesheet data - July 2011" xfId="8249"/>
    <cellStyle name="R_Final Calcs 06 11 05_20091230rev1 CED Project support services" xfId="8250"/>
    <cellStyle name="R_Final Calcs 06 11 05_20091230rev1 CED Project support services_20110725chk1 DGR ice Timesheet data - July 2011" xfId="8251"/>
    <cellStyle name="R_Final Calcs 06 11 05_20091231 Task 52 Forecast ice services" xfId="8252"/>
    <cellStyle name="R_Final Calcs 06 11 05_200912rev1 Extn Komati Time &amp; Cost" xfId="8253"/>
    <cellStyle name="R_Final Calcs 06 11 05_20100104 CED Project support services" xfId="8254"/>
    <cellStyle name="R_Final Calcs 06 11 05_20100104 CED Project support services_20110725chk1 DGR ice Timesheet data - July 2011" xfId="8255"/>
    <cellStyle name="R_Final Calcs 06 11 05_20100125 Task 51 Hrs to date ice services" xfId="8256"/>
    <cellStyle name="R_Final Calcs 06 11 05_20100125 Task 51 Hrs to date ice services_20110725chk1 DGR ice Timesheet data - July 2011" xfId="8257"/>
    <cellStyle name="R_Final Calcs 06 11 05_20100125 Task order 02 ice services assessment" xfId="8258"/>
    <cellStyle name="R_Final Calcs 06 11 05_20100125 Task Order 20 ice services assessment &amp; invoice" xfId="8259"/>
    <cellStyle name="R_Final Calcs 06 11 05_20100125 Task Order 45 ice services assessment" xfId="8260"/>
    <cellStyle name="R_Final Calcs 06 11 05_20100125 Task Order 51 ice services assessment &amp; invoice" xfId="8261"/>
    <cellStyle name="R_Final Calcs 06 11 05_20100125cm Komati Hrs &amp; km ice services" xfId="8262"/>
    <cellStyle name="R_Final Calcs 06 11 05_20100125dm Task Order 20 ice services assessment &amp; invoice" xfId="8263"/>
    <cellStyle name="R_Final Calcs 06 11 05_20100125rev Extn Komati Time &amp; Cost" xfId="8264"/>
    <cellStyle name="R_Final Calcs 06 11 05_20100210Rev CED Project support services" xfId="8265"/>
    <cellStyle name="R_Final Calcs 06 11 05_20100210Rev CED Project support services_20110725chk1 DGR ice Timesheet data - July 2011" xfId="8266"/>
    <cellStyle name="R_Final Calcs 06 11 05_20100225 Task order 04 ice services assessment &amp; invoice" xfId="8267"/>
    <cellStyle name="R_Final Calcs 06 11 05_20100225rev Extn Komati Time &amp; Cost" xfId="8268"/>
    <cellStyle name="R_Final Calcs 06 11 05_20100225rev1 Extn Komati Time &amp; Cost" xfId="8269"/>
    <cellStyle name="R_Final Calcs 06 11 05_20100302 Task No 13 Gen Transf proposal ice services" xfId="8270"/>
    <cellStyle name="R_Final Calcs 06 11 05_20100304 CED Project support services" xfId="8271"/>
    <cellStyle name="R_Final Calcs 06 11 05_20100304 CED Project support services_20110725chk1 DGR ice Timesheet data - July 2011" xfId="8272"/>
    <cellStyle name="R_Final Calcs 06 11 05_20100304rev1 CED Project support services" xfId="8273"/>
    <cellStyle name="R_Final Calcs 06 11 05_20100304rev1 CED Project support services_20110725chk1 DGR ice Timesheet data - July 2011" xfId="8274"/>
    <cellStyle name="R_Final Calcs 06 11 05_20100325 Extn Komati Time &amp; Cost" xfId="8275"/>
    <cellStyle name="R_Final Calcs 06 11 05_20100325 Task 51 Hrs to date ice services" xfId="8276"/>
    <cellStyle name="R_Final Calcs 06 11 05_20100325 Task 51 Hrs to date ice services_20110725chk1 DGR ice Timesheet data - July 2011" xfId="8277"/>
    <cellStyle name="R_Final Calcs 06 11 05_20100325 Task order 02 ice services assessment &amp; invoice" xfId="8278"/>
    <cellStyle name="R_Final Calcs 06 11 05_20100325 Task order 02 ice services Turbine details" xfId="8279"/>
    <cellStyle name="R_Final Calcs 06 11 05_20100325 Task order 02 ice services Turbine details_20110725chk1 DGR ice Timesheet data - July 2011" xfId="8280"/>
    <cellStyle name="R_Final Calcs 06 11 05_20100325rev Extn Komati Time &amp; Cost" xfId="8281"/>
    <cellStyle name="R_Final Calcs 06 11 05_20100329 Updated Task 53 Gen Transf Forecast ice services" xfId="8282"/>
    <cellStyle name="R_Final Calcs 06 11 05_20100408 Task No 0012 FGD proposal ice services" xfId="8283"/>
    <cellStyle name="R_Final Calcs 06 11 05_20100423 Extn Komati Time &amp; Cost" xfId="8284"/>
    <cellStyle name="R_Final Calcs 06 11 05_20100425 Task 29 Limestone Hrs ice services" xfId="8285"/>
    <cellStyle name="R_Final Calcs 06 11 05_20100425 Task 29 Limestone Hrs ice services_20110725chk1 DGR ice Timesheet data - July 2011" xfId="8286"/>
    <cellStyle name="R_Final Calcs 06 11 05_20100425 Task Order 29 ice services assessment &amp; invoice" xfId="8287"/>
    <cellStyle name="R_Final Calcs 06 11 05_20100425 Task Order 51 ice services assessment &amp; invoice" xfId="8288"/>
    <cellStyle name="R_Final Calcs 06 11 05_20100429 CED Project support Timesheet current" xfId="8289"/>
    <cellStyle name="R_Final Calcs 06 11 05_20100429 CED Project support Timesheet current_20110725chk1 DGR ice Timesheet data - July 2011" xfId="8290"/>
    <cellStyle name="R_Final Calcs 06 11 05_20100511 Task 63 BoP hrs" xfId="8291"/>
    <cellStyle name="R_Final Calcs 06 11 05_20100511 Task 63 BoP hrs_20110725chk1 DGR ice Timesheet data - July 2011" xfId="8292"/>
    <cellStyle name="R_Final Calcs 06 11 05_20100518 Medupi March 2010 summary" xfId="8293"/>
    <cellStyle name="R_Final Calcs 06 11 05_20100525 Extn Komati Time &amp; Cost" xfId="8294"/>
    <cellStyle name="R_Final Calcs 06 11 05_20100625 Extn Komati Time &amp; Cost" xfId="8295"/>
    <cellStyle name="R_Final Calcs 06 11 05_20100625 Turbine Summary weekly Timesheets" xfId="8296"/>
    <cellStyle name="R_Final Calcs 06 11 05_20100721cm Komati Services Hours &amp; km" xfId="8297"/>
    <cellStyle name="R_Final Calcs 06 11 05_20100725 Hrs to date Task 0063 BoP ice services" xfId="8298"/>
    <cellStyle name="R_Final Calcs 06 11 05_20100725 Hrs to date Task 0063 BoP ice services_20110725chk1 DGR ice Timesheet data - July 2011" xfId="8299"/>
    <cellStyle name="R_Final Calcs 06 11 05_20100725rev2 Extn Komati Time &amp; Cost" xfId="8300"/>
    <cellStyle name="R_Final Calcs 06 11 05_20100803 Task order 02 Turbine ice services assessment dvw" xfId="8301"/>
    <cellStyle name="R_Final Calcs 06 11 05_20100820 iWeNhle Consolidated Invoices" xfId="8302"/>
    <cellStyle name="R_Final Calcs 06 11 05_20100820 iWeNhle Consolidated Invoices_20110725chk1 DGR ice Timesheet data - July 2011" xfId="8303"/>
    <cellStyle name="R_Final Calcs 06 11 05_20100825Rev Extn Komati Time &amp; Cost" xfId="8304"/>
    <cellStyle name="R_Final Calcs 06 11 05_20100902 Task order 02 Turbine ice services Ass &amp; Inv" xfId="8305"/>
    <cellStyle name="R_Final Calcs 06 11 05_20100913 CED Project support Timesheet current" xfId="8306"/>
    <cellStyle name="R_Final Calcs 06 11 05_20100913 CED Project support Timesheet current_20110725chk1 DGR ice Timesheet data - July 2011" xfId="8307"/>
    <cellStyle name="R_Final Calcs 06 11 05_20100925REV Assessment 4600005911 Komati ice services" xfId="8308"/>
    <cellStyle name="R_Final Calcs 06 11 05_20100925REV Assessment 4600005911 Komati ice services_20110725chk1 DGR ice Timesheet data - July 2011" xfId="8309"/>
    <cellStyle name="R_Final Calcs 06 11 05_20100928 Extn Komati Time &amp; Cost" xfId="8310"/>
    <cellStyle name="R_Final Calcs 06 11 05_20100929rev check ICE daily capture 2010" xfId="8311"/>
    <cellStyle name="R_Final Calcs 06 11 05_20101008 Task 53 Generation ice services assessment &amp; invoice" xfId="8312"/>
    <cellStyle name="R_Final Calcs 06 11 05_20101012_ERA Deviations Analysis - Portfolio Report Rev-01" xfId="8313"/>
    <cellStyle name="R_Final Calcs 06 11 05_20101018_Challenge Session Revisions FINAL" xfId="8314"/>
    <cellStyle name="R_Final Calcs 06 11 05_20101020 info Task order 02 Turbine ice services assessmen" xfId="8315"/>
    <cellStyle name="R_Final Calcs 06 11 05_20101024 25Sep2010 Assess &amp; Inv Task order 02 Turbine ice services" xfId="8316"/>
    <cellStyle name="R_Final Calcs 06 11 05_20101028 ice assessment &amp; invoice Oct2010" xfId="8317"/>
    <cellStyle name="R_Final Calcs 06 11 05_20101109 CED Project support Timesheet current" xfId="8318"/>
    <cellStyle name="R_Final Calcs 06 11 05_20101109 CED Project support Timesheet current_20110725chk1 DGR ice Timesheet data - July 2011" xfId="8319"/>
    <cellStyle name="R_Final Calcs 06 11 05_20101109 Task 0064 Terr undergrd ice services" xfId="8320"/>
    <cellStyle name="R_Final Calcs 06 11 05_2010425cm Extn Komati Hours &amp; km" xfId="8321"/>
    <cellStyle name="R_Final Calcs 06 11 05_2010825 Assessment &amp; invoice Task 0063 BoP ice services" xfId="8322"/>
    <cellStyle name="R_Final Calcs 06 11 05_20110725chk1 DGR ice Timesheet data - July 2011" xfId="8323"/>
    <cellStyle name="R_Final Calcs 06 11 05_Agreed Final Hours" xfId="8324"/>
    <cellStyle name="R_Final Calcs 06 11 05_Agreed Final Hours_20110725chk1 DGR ice Timesheet data - July 2011" xfId="8325"/>
    <cellStyle name="R_Final Calcs 06 11 05_Boiler Package_Contract Control Logs Sep 2010" xfId="8326"/>
    <cellStyle name="R_Final Calcs 06 11 05_Book1" xfId="8327"/>
    <cellStyle name="R_Final Calcs 06 11 05_Book1_Cost Forecast_March " xfId="8328"/>
    <cellStyle name="R_Final Calcs 06 11 05_Book1_Cost Reduction_Contracts Overview Slide_Oct 2009 v2" xfId="8329"/>
    <cellStyle name="R_Final Calcs 06 11 05_Book1_PC Master Report" xfId="8330"/>
    <cellStyle name="R_Final Calcs 06 11 05_Book1_Proposed Overall Monthly Cost Report - End March 2010" xfId="8331"/>
    <cellStyle name="R_Final Calcs 06 11 05_Book1_Quality_October 2009" xfId="8332"/>
    <cellStyle name="R_Final Calcs 06 11 05_Book1_Reg&amp;Legal_ASGISA_CSR_Stakemngt" xfId="8333"/>
    <cellStyle name="R_Final Calcs 06 11 05_CHECK 20091116JvD Updated Kusile Coal &amp; Ash allocation of hrs" xfId="8334"/>
    <cellStyle name="R_Final Calcs 06 11 05_CHECK 20091116JvD Updated Kusile Coal &amp; Ash allocation of hrs_20110725chk1 DGR ice Timesheet data - July 2011" xfId="8335"/>
    <cellStyle name="R_Final Calcs 06 11 05_Commited cost - January  2010" xfId="8336"/>
    <cellStyle name="R_Final Calcs 06 11 05_Contingency Drawdown" xfId="8337"/>
    <cellStyle name="R_Final Calcs 06 11 05_Contingency Drawdown_Copy of MEDUPI Claim Register- (M-Drive)" xfId="8338"/>
    <cellStyle name="R_Final Calcs 06 11 05_Contingency Drawdown_Copy of MEDUPI Claim Register- (M-Drive)_20101018_Challenge Session Revisions FINAL" xfId="8339"/>
    <cellStyle name="R_Final Calcs 06 11 05_Contingency Drawdown_Copy of MEDUPI September Claim Register" xfId="8340"/>
    <cellStyle name="R_Final Calcs 06 11 05_Contingency Drawdown_Copy of MEDUPI September Claim Register_Cost Forecast_March " xfId="8341"/>
    <cellStyle name="R_Final Calcs 06 11 05_Contingency Drawdown_Cost Forecast_March " xfId="8342"/>
    <cellStyle name="R_Final Calcs 06 11 05_Contingency Drawdown_Cost Reduction_Contracts Overview Slide_Oct 2009 v2" xfId="8343"/>
    <cellStyle name="R_Final Calcs 06 11 05_Contingency Drawdown_June 09 r2" xfId="8344"/>
    <cellStyle name="R_Final Calcs 06 11 05_Contingency Drawdown_June 09 r2_Cost Forecast_March " xfId="8345"/>
    <cellStyle name="R_Final Calcs 06 11 05_Contingency Drawdown_June 09 r2_PC Master Report" xfId="8346"/>
    <cellStyle name="R_Final Calcs 06 11 05_Contingency Drawdown_June 09 r2_Proposed Overall Monthly Cost Report - End March 2010" xfId="8347"/>
    <cellStyle name="R_Final Calcs 06 11 05_Contingency Drawdown_October Claims Report (downloaded_06112009)" xfId="8348"/>
    <cellStyle name="R_Final Calcs 06 11 05_Contingency Drawdown_October Claims Report (downloaded_06112009)_1" xfId="8349"/>
    <cellStyle name="R_Final Calcs 06 11 05_Contingency Drawdown_October Claims Report (downloaded_06112009)_1_20101018_Challenge Session Revisions FINAL" xfId="8350"/>
    <cellStyle name="R_Final Calcs 06 11 05_Contingency Drawdown_October Claims Report (downloaded_06112009)_1_Medupi_January Project Assurance Report Rev1" xfId="8351"/>
    <cellStyle name="R_Final Calcs 06 11 05_Contingency Drawdown_P07 Jan 10" xfId="8352"/>
    <cellStyle name="R_Final Calcs 06 11 05_Contingency Drawdown_PC Master Report" xfId="8353"/>
    <cellStyle name="R_Final Calcs 06 11 05_Contingency Drawdown_Proposed Overall Monthly Cost Report - End March 2010" xfId="8354"/>
    <cellStyle name="R_Final Calcs 06 11 05_Contingency Drawdown_Quality_October 2009" xfId="8355"/>
    <cellStyle name="R_Final Calcs 06 11 05_Contingency Drawdown_Reg&amp;Legal_ASGISA_CSR_Stakemngt" xfId="8356"/>
    <cellStyle name="R_Final Calcs 06 11 05_Contract Control Sheet" xfId="8357"/>
    <cellStyle name="R_Final Calcs 06 11 05_Contract Control Sheet_Commited cost - January  2010" xfId="8358"/>
    <cellStyle name="R_Final Calcs 06 11 05_Contract Control Sheet_Copy of MEDUPI Claim Register- (M-Drive)" xfId="8359"/>
    <cellStyle name="R_Final Calcs 06 11 05_Contract Control Sheet_Copy of MEDUPI Claim Register- (M-Drive)_20101018_Challenge Session Revisions FINAL" xfId="8360"/>
    <cellStyle name="R_Final Calcs 06 11 05_Contract Control Sheet_Cost Forecast_March " xfId="8361"/>
    <cellStyle name="R_Final Calcs 06 11 05_Contract Control Sheet_June 09 r2" xfId="8362"/>
    <cellStyle name="R_Final Calcs 06 11 05_Contract Control Sheet_June 09 r2_Cost Forecast_March " xfId="8363"/>
    <cellStyle name="R_Final Calcs 06 11 05_Contract Control Sheet_June 09 r2_PC Master Report" xfId="8364"/>
    <cellStyle name="R_Final Calcs 06 11 05_Contract Control Sheet_June 09 r2_Proposed Overall Monthly Cost Report - End March 2010" xfId="8365"/>
    <cellStyle name="R_Final Calcs 06 11 05_Contract Control Sheet_October Claims Report (downloaded_06112009)" xfId="8366"/>
    <cellStyle name="R_Final Calcs 06 11 05_Contract Control Sheet_October Claims Report (downloaded_06112009)_20101018_Challenge Session Revisions FINAL" xfId="8367"/>
    <cellStyle name="R_Final Calcs 06 11 05_Contract Control Sheet_October Claims Report (downloaded_06112009)_Medupi_January Project Assurance Report Rev1" xfId="8368"/>
    <cellStyle name="R_Final Calcs 06 11 05_Contract Control Sheet_P10_Enabling_Civils_02_June_09_Rev1" xfId="8369"/>
    <cellStyle name="R_Final Calcs 06 11 05_Contract Control Sheet_P10_Enabling_Civils_02_June_09_Rev1_Cost Forecast_March " xfId="8370"/>
    <cellStyle name="R_Final Calcs 06 11 05_Contract Control Sheet_P10_Enabling_Civils_02_June_09_Rev1_PC Master Report" xfId="8371"/>
    <cellStyle name="R_Final Calcs 06 11 05_Contract Control Sheet_P10_Enabling_Civils_02_June_09_Rev1_Proposed Overall Monthly Cost Report - End March 2010" xfId="8372"/>
    <cellStyle name="R_Final Calcs 06 11 05_Contract Control Sheet_P10_Enabling_Civils_02_May_09_final" xfId="8373"/>
    <cellStyle name="R_Final Calcs 06 11 05_Contract Control Sheet_P10_Enabling_Civils_02_May_09_final_Cost Forecast_March " xfId="8374"/>
    <cellStyle name="R_Final Calcs 06 11 05_Contract Control Sheet_P10_Enabling_Civils_02_May_09_final_PC Master Report" xfId="8375"/>
    <cellStyle name="R_Final Calcs 06 11 05_Contract Control Sheet_P10_Enabling_Civils_02_May_09_final_Proposed Overall Monthly Cost Report - End March 2010" xfId="8376"/>
    <cellStyle name="R_Final Calcs 06 11 05_Contract Control Sheet_PC Master Report" xfId="8377"/>
    <cellStyle name="R_Final Calcs 06 11 05_Contract Control Sheet_PC Master Report Feb09 Rev1 HL (version 1)" xfId="8378"/>
    <cellStyle name="R_Final Calcs 06 11 05_Contract Control Sheet_Proposed Overall Monthly Cost Report - End March 2010" xfId="8379"/>
    <cellStyle name="R_Final Calcs 06 11 05_Contract Control Sheet_RC EXECUTIVE SUMMARY END Jan 2010. (version 2)" xfId="8380"/>
    <cellStyle name="R_Final Calcs 06 11 05_Contract Control Sheet_RC EXECUTIVE SUMMARY END JULY 2009." xfId="8381"/>
    <cellStyle name="R_Final Calcs 06 11 05_Contract Control Sheet_RC EXECUTIVE SUMMARY END JULY 2009._1" xfId="8382"/>
    <cellStyle name="R_Final Calcs 06 11 05_Contract Control Sheet_RC EXECUTIVE SUMMARY END JULY 2009._1_Cost Forecast_March " xfId="8383"/>
    <cellStyle name="R_Final Calcs 06 11 05_Contract Control Sheet_RC EXECUTIVE SUMMARY END JULY 2009._1_Cost Reduction_Contracts Overview Slide_Oct 2009 v2" xfId="8384"/>
    <cellStyle name="R_Final Calcs 06 11 05_Contract Control Sheet_RC EXECUTIVE SUMMARY END JULY 2009._1_Proposed Overall Monthly Cost Report - End March 2010" xfId="8385"/>
    <cellStyle name="R_Final Calcs 06 11 05_Contract Control Sheet_RC EXECUTIVE SUMMARY END JULY 2009._1_Quality_October 2009" xfId="8386"/>
    <cellStyle name="R_Final Calcs 06 11 05_Contract Control Sheet_RC EXECUTIVE SUMMARY END JULY 2009._1_Reg&amp;Legal_ASGISA_CSR_Stakemngt" xfId="8387"/>
    <cellStyle name="R_Final Calcs 06 11 05_Contract Control Sheet_RC EXECUTIVE SUMMARY END JULY 2009._Cost Forecast_March " xfId="8388"/>
    <cellStyle name="R_Final Calcs 06 11 05_Contract Control Sheet_RC EXECUTIVE SUMMARY END JULY 2009._Cost Reduction_Contracts Overview Slide_Oct 2009 v2" xfId="8389"/>
    <cellStyle name="R_Final Calcs 06 11 05_Contract Control Sheet_RC EXECUTIVE SUMMARY END JULY 2009._PC Master Report" xfId="8390"/>
    <cellStyle name="R_Final Calcs 06 11 05_Contract Control Sheet_RC EXECUTIVE SUMMARY END JULY 2009._Proposed Overall Monthly Cost Report - End March 2010" xfId="8391"/>
    <cellStyle name="R_Final Calcs 06 11 05_Contract Control Sheet_RC EXECUTIVE SUMMARY END JULY 2009._Quality_October 2009" xfId="8392"/>
    <cellStyle name="R_Final Calcs 06 11 05_Contract Control Sheet_RC EXECUTIVE SUMMARY END JULY 2009._Reg&amp;Legal_ASGISA_CSR_Stakemngt" xfId="8393"/>
    <cellStyle name="R_Final Calcs 06 11 05_Contract Control Sheet_RC EXECUTIVE SUMMARY END SEP 2009." xfId="8394"/>
    <cellStyle name="R_Final Calcs 06 11 05_Copy of MEDUPI Claim Register- (M-Drive)" xfId="8395"/>
    <cellStyle name="R_Final Calcs 06 11 05_Copy of MEDUPI Claim Register- (M-Drive)_20101018_Challenge Session Revisions FINAL" xfId="8396"/>
    <cellStyle name="R_Final Calcs 06 11 05_Cost Forecast_March " xfId="8397"/>
    <cellStyle name="R_Final Calcs 06 11 05_Costflow  Performance Report - May  2011" xfId="8398"/>
    <cellStyle name="R_Final Calcs 06 11 05_CostFlow Report - April 2011 Mpho" xfId="8399"/>
    <cellStyle name="R_Final Calcs 06 11 05_CostFlow Report - April 2011 summary les" xfId="8400"/>
    <cellStyle name="R_Final Calcs 06 11 05_Dispute Register Master" xfId="8401"/>
    <cellStyle name="R_Final Calcs 06 11 05_Dispute Register Master_Commited cost - January  2010" xfId="8402"/>
    <cellStyle name="R_Final Calcs 06 11 05_Dispute Register Master_Copy of MEDUPI Claim Register- (M-Drive)" xfId="8403"/>
    <cellStyle name="R_Final Calcs 06 11 05_Dispute Register Master_Copy of MEDUPI Claim Register- (M-Drive)_20101018_Challenge Session Revisions FINAL" xfId="8404"/>
    <cellStyle name="R_Final Calcs 06 11 05_Dispute Register Master_Cost Forecast_March " xfId="8405"/>
    <cellStyle name="R_Final Calcs 06 11 05_Dispute Register Master_June 09 r2" xfId="8406"/>
    <cellStyle name="R_Final Calcs 06 11 05_Dispute Register Master_June 09 r2_Cost Forecast_March " xfId="8407"/>
    <cellStyle name="R_Final Calcs 06 11 05_Dispute Register Master_June 09 r2_PC Master Report" xfId="8408"/>
    <cellStyle name="R_Final Calcs 06 11 05_Dispute Register Master_June 09 r2_Proposed Overall Monthly Cost Report - End March 2010" xfId="8409"/>
    <cellStyle name="R_Final Calcs 06 11 05_Dispute Register Master_October Claims Report (downloaded_06112009)" xfId="8410"/>
    <cellStyle name="R_Final Calcs 06 11 05_Dispute Register Master_October Claims Report (downloaded_06112009)_20101018_Challenge Session Revisions FINAL" xfId="8411"/>
    <cellStyle name="R_Final Calcs 06 11 05_Dispute Register Master_October Claims Report (downloaded_06112009)_Medupi_January Project Assurance Report Rev1" xfId="8412"/>
    <cellStyle name="R_Final Calcs 06 11 05_Dispute Register Master_P10_Enabling_Civils_02_June_09_Rev1" xfId="8413"/>
    <cellStyle name="R_Final Calcs 06 11 05_Dispute Register Master_P10_Enabling_Civils_02_June_09_Rev1_Cost Forecast_March " xfId="8414"/>
    <cellStyle name="R_Final Calcs 06 11 05_Dispute Register Master_P10_Enabling_Civils_02_June_09_Rev1_PC Master Report" xfId="8415"/>
    <cellStyle name="R_Final Calcs 06 11 05_Dispute Register Master_P10_Enabling_Civils_02_June_09_Rev1_Proposed Overall Monthly Cost Report - End March 2010" xfId="8416"/>
    <cellStyle name="R_Final Calcs 06 11 05_Dispute Register Master_P10_Enabling_Civils_02_May_09_final" xfId="8417"/>
    <cellStyle name="R_Final Calcs 06 11 05_Dispute Register Master_P10_Enabling_Civils_02_May_09_final_Cost Forecast_March " xfId="8418"/>
    <cellStyle name="R_Final Calcs 06 11 05_Dispute Register Master_P10_Enabling_Civils_02_May_09_final_PC Master Report" xfId="8419"/>
    <cellStyle name="R_Final Calcs 06 11 05_Dispute Register Master_P10_Enabling_Civils_02_May_09_final_Proposed Overall Monthly Cost Report - End March 2010" xfId="8420"/>
    <cellStyle name="R_Final Calcs 06 11 05_Dispute Register Master_PC Master Report" xfId="8421"/>
    <cellStyle name="R_Final Calcs 06 11 05_Dispute Register Master_PC Master Report Feb09 Rev1 HL (version 1)" xfId="8422"/>
    <cellStyle name="R_Final Calcs 06 11 05_Dispute Register Master_Proposed Overall Monthly Cost Report - End March 2010" xfId="8423"/>
    <cellStyle name="R_Final Calcs 06 11 05_Dispute Register Master_RC EXECUTIVE SUMMARY END Jan 2010. (version 2)" xfId="8424"/>
    <cellStyle name="R_Final Calcs 06 11 05_Dispute Register Master_RC EXECUTIVE SUMMARY END JULY 2009." xfId="8425"/>
    <cellStyle name="R_Final Calcs 06 11 05_Dispute Register Master_RC EXECUTIVE SUMMARY END JULY 2009._1" xfId="8426"/>
    <cellStyle name="R_Final Calcs 06 11 05_Dispute Register Master_RC EXECUTIVE SUMMARY END JULY 2009._1_Cost Forecast_March " xfId="8427"/>
    <cellStyle name="R_Final Calcs 06 11 05_Dispute Register Master_RC EXECUTIVE SUMMARY END JULY 2009._1_Cost Reduction_Contracts Overview Slide_Oct 2009 v2" xfId="8428"/>
    <cellStyle name="R_Final Calcs 06 11 05_Dispute Register Master_RC EXECUTIVE SUMMARY END JULY 2009._1_Proposed Overall Monthly Cost Report - End March 2010" xfId="8429"/>
    <cellStyle name="R_Final Calcs 06 11 05_Dispute Register Master_RC EXECUTIVE SUMMARY END JULY 2009._1_Quality_October 2009" xfId="8430"/>
    <cellStyle name="R_Final Calcs 06 11 05_Dispute Register Master_RC EXECUTIVE SUMMARY END JULY 2009._1_Reg&amp;Legal_ASGISA_CSR_Stakemngt" xfId="8431"/>
    <cellStyle name="R_Final Calcs 06 11 05_Dispute Register Master_RC EXECUTIVE SUMMARY END JULY 2009._Cost Forecast_March " xfId="8432"/>
    <cellStyle name="R_Final Calcs 06 11 05_Dispute Register Master_RC EXECUTIVE SUMMARY END JULY 2009._Cost Reduction_Contracts Overview Slide_Oct 2009 v2" xfId="8433"/>
    <cellStyle name="R_Final Calcs 06 11 05_Dispute Register Master_RC EXECUTIVE SUMMARY END JULY 2009._PC Master Report" xfId="8434"/>
    <cellStyle name="R_Final Calcs 06 11 05_Dispute Register Master_RC EXECUTIVE SUMMARY END JULY 2009._Proposed Overall Monthly Cost Report - End March 2010" xfId="8435"/>
    <cellStyle name="R_Final Calcs 06 11 05_Dispute Register Master_RC EXECUTIVE SUMMARY END JULY 2009._Quality_October 2009" xfId="8436"/>
    <cellStyle name="R_Final Calcs 06 11 05_Dispute Register Master_RC EXECUTIVE SUMMARY END JULY 2009._Reg&amp;Legal_ASGISA_CSR_Stakemngt" xfId="8437"/>
    <cellStyle name="R_Final Calcs 06 11 05_Dispute Register Master_RC EXECUTIVE SUMMARY END SEP 2009." xfId="8438"/>
    <cellStyle name="R_Final Calcs 06 11 05_High Level Projection - February 2011" xfId="8439"/>
    <cellStyle name="R_Final Calcs 06 11 05_June 09 r2" xfId="8440"/>
    <cellStyle name="R_Final Calcs 06 11 05_June 09 r2_Cost Forecast_March " xfId="8441"/>
    <cellStyle name="R_Final Calcs 06 11 05_June 09 r2_PC Master Report" xfId="8442"/>
    <cellStyle name="R_Final Calcs 06 11 05_June 09 r2_Proposed Overall Monthly Cost Report - End March 2010" xfId="8443"/>
    <cellStyle name="R_Final Calcs 06 11 05_ncw20090925 Extn Komati Time &amp; Cost" xfId="8444"/>
    <cellStyle name="R_Final Calcs 06 11 05_October Claims Report (downloaded_06112009)" xfId="8445"/>
    <cellStyle name="R_Final Calcs 06 11 05_October Claims Report (downloaded_06112009)_20101018_Challenge Session Revisions FINAL" xfId="8446"/>
    <cellStyle name="R_Final Calcs 06 11 05_October Claims Report (downloaded_06112009)_Medupi_January Project Assurance Report Rev1" xfId="8447"/>
    <cellStyle name="R_Final Calcs 06 11 05_P02_Boiler Package_Contract Control Logs May 2009(1)" xfId="8448"/>
    <cellStyle name="R_Final Calcs 06 11 05_P02_Boiler Package_Contract Control Logs May 2009(1)_Cost Forecast_March " xfId="8449"/>
    <cellStyle name="R_Final Calcs 06 11 05_P02_Boiler Package_Contract Control Logs May 2009(1)_PC Master Report" xfId="8450"/>
    <cellStyle name="R_Final Calcs 06 11 05_P02_Boiler Package_Contract Control Logs May 2009(1)_Proposed Overall Monthly Cost Report - End March 2010" xfId="8451"/>
    <cellStyle name="R_Final Calcs 06 11 05_P03_Turbine_Mayl_09_User_Contract_Logs rev 2" xfId="8452"/>
    <cellStyle name="R_Final Calcs 06 11 05_P03_Turbine_Mayl_09_User_Contract_Logs rev 2_Cost Forecast_March " xfId="8453"/>
    <cellStyle name="R_Final Calcs 06 11 05_P03_Turbine_Mayl_09_User_Contract_Logs rev 2_PC Master Report" xfId="8454"/>
    <cellStyle name="R_Final Calcs 06 11 05_P03_Turbine_Mayl_09_User_Contract_Logs rev 2_Proposed Overall Monthly Cost Report - End March 2010" xfId="8455"/>
    <cellStyle name="R_Final Calcs 06 11 05_P04_LP_Services_26_October_09_Rev1_Master(Draft)" xfId="8456"/>
    <cellStyle name="R_Final Calcs 06 11 05_P06_Water_Treatment_28_May_09_Rev0_Master(Draft)" xfId="8457"/>
    <cellStyle name="R_Final Calcs 06 11 05_P06_Water_Treatment_28_May_09_Rev0_Master(Draft)_Cost Forecast_March " xfId="8458"/>
    <cellStyle name="R_Final Calcs 06 11 05_P06_Water_Treatment_28_May_09_Rev0_Master(Draft)_PC Master Report" xfId="8459"/>
    <cellStyle name="R_Final Calcs 06 11 05_P06_Water_Treatment_28_May_09_Rev0_Master(Draft)_Proposed Overall Monthly Cost Report - End March 2010" xfId="8460"/>
    <cellStyle name="R_Final Calcs 06 11 05_P06_Water_Treatment_29_June_09_Rev0_Master(Draft)" xfId="8461"/>
    <cellStyle name="R_Final Calcs 06 11 05_P06_Water_Treatment_29_June_09_Rev0_Master(Draft)_Cost Forecast_March " xfId="8462"/>
    <cellStyle name="R_Final Calcs 06 11 05_P06_Water_Treatment_29_June_09_Rev0_Master(Draft)_PC Master Report" xfId="8463"/>
    <cellStyle name="R_Final Calcs 06 11 05_P06_Water_Treatment_29_June_09_Rev0_Master(Draft)_Proposed Overall Monthly Cost Report - End March 2010" xfId="8464"/>
    <cellStyle name="R_Final Calcs 06 11 05_P08_Main Civil May 09 r2" xfId="8465"/>
    <cellStyle name="R_Final Calcs 06 11 05_P08_Main Civil May 09 r2_PC Master Report" xfId="8466"/>
    <cellStyle name="R_Final Calcs 06 11 05_P08_Main Civil May 09 r2_Proposed Overall Monthly Cost Report - End March 2010" xfId="8467"/>
    <cellStyle name="R_Final Calcs 06 11 05_P10_Enabling_Civils_02_June_09_Rev1" xfId="8468"/>
    <cellStyle name="R_Final Calcs 06 11 05_P10_Enabling_Civils_02_June_09_Rev1_PC Master Report" xfId="8469"/>
    <cellStyle name="R_Final Calcs 06 11 05_P10_Enabling_Civils_02_June_09_Rev1_Proposed Overall Monthly Cost Report - End March 2010" xfId="8470"/>
    <cellStyle name="R_Final Calcs 06 11 05_P10_Enabling_Civils_02_May_09_final" xfId="8471"/>
    <cellStyle name="R_Final Calcs 06 11 05_P10_Enabling_Civils_02_May_09_final_PC Master Report" xfId="8472"/>
    <cellStyle name="R_Final Calcs 06 11 05_P10_Enabling_Civils_02_May_09_final_Proposed Overall Monthly Cost Report - End March 2010" xfId="8473"/>
    <cellStyle name="R_Final Calcs 06 11 05_PC Master Report" xfId="8474"/>
    <cellStyle name="R_Final Calcs 06 11 05_PC Master Report Feb09 Rev1 HL (version 1)" xfId="8475"/>
    <cellStyle name="R_Final Calcs 06 11 05_Proposal Register" xfId="8476"/>
    <cellStyle name="R_Final Calcs 06 11 05_Proposal Register_Commited cost - January  2010" xfId="8477"/>
    <cellStyle name="R_Final Calcs 06 11 05_Proposal Register_Copy of MEDUPI Claim Register- (M-Drive)" xfId="8478"/>
    <cellStyle name="R_Final Calcs 06 11 05_Proposal Register_June 09 r2" xfId="8479"/>
    <cellStyle name="R_Final Calcs 06 11 05_Proposal Register_June 09 r2_PC Master Report" xfId="8480"/>
    <cellStyle name="R_Final Calcs 06 11 05_Proposal Register_June 09 r2_Proposed Overall Monthly Cost Report - End March 2010" xfId="8481"/>
    <cellStyle name="R_Final Calcs 06 11 05_Proposal Register_October Claims Report (downloaded_06112009)" xfId="8482"/>
    <cellStyle name="R_Final Calcs 06 11 05_Proposal Register_P10_Enabling_Civils_02_June_09_Rev1" xfId="8483"/>
    <cellStyle name="R_Final Calcs 06 11 05_Proposal Register_P10_Enabling_Civils_02_June_09_Rev1_PC Master Report" xfId="8484"/>
    <cellStyle name="R_Final Calcs 06 11 05_Proposal Register_P10_Enabling_Civils_02_June_09_Rev1_Proposed Overall Monthly Cost Report - End March 2010" xfId="8485"/>
    <cellStyle name="R_Final Calcs 06 11 05_Proposal Register_P10_Enabling_Civils_02_May_09_final" xfId="8486"/>
    <cellStyle name="R_Final Calcs 06 11 05_Proposal Register_P10_Enabling_Civils_02_May_09_final_PC Master Report" xfId="8487"/>
    <cellStyle name="R_Final Calcs 06 11 05_Proposal Register_P10_Enabling_Civils_02_May_09_final_Proposed Overall Monthly Cost Report - End March 2010" xfId="8488"/>
    <cellStyle name="R_Final Calcs 06 11 05_Proposal Register_PC Master Report" xfId="8489"/>
    <cellStyle name="R_Final Calcs 06 11 05_Proposal Register_PC Master Report Feb09 Rev1 HL (version 1)" xfId="8490"/>
    <cellStyle name="R_Final Calcs 06 11 05_Proposal Register_Proposed Overall Monthly Cost Report - End March 2010" xfId="8491"/>
    <cellStyle name="R_Final Calcs 06 11 05_Proposal Register_RC EXECUTIVE SUMMARY END Jan 2010. (version 2)" xfId="8492"/>
    <cellStyle name="R_Final Calcs 06 11 05_Proposal Register_RC EXECUTIVE SUMMARY END JULY 2009." xfId="8493"/>
    <cellStyle name="R_Final Calcs 06 11 05_Proposal Register_RC EXECUTIVE SUMMARY END JULY 2009._1" xfId="8494"/>
    <cellStyle name="R_Final Calcs 06 11 05_Proposal Register_RC EXECUTIVE SUMMARY END JULY 2009._1_Cost Reduction_Contracts Overview Slide_Oct 2009 v2" xfId="8495"/>
    <cellStyle name="R_Final Calcs 06 11 05_Proposal Register_RC EXECUTIVE SUMMARY END JULY 2009._1_Proposed Overall Monthly Cost Report - End March 2010" xfId="8496"/>
    <cellStyle name="R_Final Calcs 06 11 05_Proposal Register_RC EXECUTIVE SUMMARY END JULY 2009._1_Quality_October 2009" xfId="8497"/>
    <cellStyle name="R_Final Calcs 06 11 05_Proposal Register_RC EXECUTIVE SUMMARY END JULY 2009._1_Reg&amp;Legal_ASGISA_CSR_Stakemngt" xfId="8498"/>
    <cellStyle name="R_Final Calcs 06 11 05_Proposal Register_RC EXECUTIVE SUMMARY END JULY 2009._Cost Reduction_Contracts Overview Slide_Oct 2009 v2" xfId="8499"/>
    <cellStyle name="R_Final Calcs 06 11 05_Proposal Register_RC EXECUTIVE SUMMARY END JULY 2009._PC Master Report" xfId="8500"/>
    <cellStyle name="R_Final Calcs 06 11 05_Proposal Register_RC EXECUTIVE SUMMARY END JULY 2009._Proposed Overall Monthly Cost Report - End March 2010" xfId="8501"/>
    <cellStyle name="R_Final Calcs 06 11 05_Proposal Register_RC EXECUTIVE SUMMARY END JULY 2009._Quality_October 2009" xfId="8502"/>
    <cellStyle name="R_Final Calcs 06 11 05_Proposal Register_RC EXECUTIVE SUMMARY END JULY 2009._Reg&amp;Legal_ASGISA_CSR_Stakemngt" xfId="8503"/>
    <cellStyle name="R_Final Calcs 06 11 05_Proposal Register_RC EXECUTIVE SUMMARY END SEP 2009." xfId="8504"/>
    <cellStyle name="R_Final Calcs 06 11 05_Proposed Overall Monthly Cost Report - End March 2010" xfId="8505"/>
    <cellStyle name="R_Final Calcs 06 11 05_RC EXECUTIVE SUMMARY END Jan 2010. (version 2)" xfId="8506"/>
    <cellStyle name="R_Final Calcs 06 11 05_RC EXECUTIVE SUMMARY END JULY 2009." xfId="8507"/>
    <cellStyle name="R_Final Calcs 06 11 05_RC EXECUTIVE SUMMARY END JULY 2009._1" xfId="8508"/>
    <cellStyle name="R_Final Calcs 06 11 05_RC EXECUTIVE SUMMARY END JULY 2009._1_Cost Reduction_Contracts Overview Slide_Oct 2009 v2" xfId="8509"/>
    <cellStyle name="R_Final Calcs 06 11 05_RC EXECUTIVE SUMMARY END JULY 2009._1_Proposed Overall Monthly Cost Report - End March 2010" xfId="8510"/>
    <cellStyle name="R_Final Calcs 06 11 05_RC EXECUTIVE SUMMARY END JULY 2009._1_Quality_October 2009" xfId="8511"/>
    <cellStyle name="R_Final Calcs 06 11 05_RC EXECUTIVE SUMMARY END JULY 2009._1_Reg&amp;Legal_ASGISA_CSR_Stakemngt" xfId="8512"/>
    <cellStyle name="R_Final Calcs 06 11 05_RC EXECUTIVE SUMMARY END JULY 2009._Cost Reduction_Contracts Overview Slide_Oct 2009 v2" xfId="8513"/>
    <cellStyle name="R_Final Calcs 06 11 05_RC EXECUTIVE SUMMARY END JULY 2009._PC Master Report" xfId="8514"/>
    <cellStyle name="R_Final Calcs 06 11 05_RC EXECUTIVE SUMMARY END JULY 2009._Proposed Overall Monthly Cost Report - End March 2010" xfId="8515"/>
    <cellStyle name="R_Final Calcs 06 11 05_RC EXECUTIVE SUMMARY END JULY 2009._Quality_October 2009" xfId="8516"/>
    <cellStyle name="R_Final Calcs 06 11 05_RC EXECUTIVE SUMMARY END JULY 2009._Reg&amp;Legal_ASGISA_CSR_Stakemngt" xfId="8517"/>
    <cellStyle name="R_Final Calcs 06 11 05_RC EXECUTIVE SUMMARY END SEP 2009." xfId="8518"/>
    <cellStyle name="R_Final Calcs 06 11 05_Risk Register Master" xfId="8519"/>
    <cellStyle name="R_Final Calcs 06 11 05_Risk Register Master_Commited cost - January  2010" xfId="8520"/>
    <cellStyle name="R_Final Calcs 06 11 05_Risk Register Master_Copy of MEDUPI Claim Register- (M-Drive)" xfId="8521"/>
    <cellStyle name="R_Final Calcs 06 11 05_Risk Register Master_June 09 r2" xfId="8522"/>
    <cellStyle name="R_Final Calcs 06 11 05_Risk Register Master_June 09 r2_PC Master Report" xfId="8523"/>
    <cellStyle name="R_Final Calcs 06 11 05_Risk Register Master_June 09 r2_Proposed Overall Monthly Cost Report - End March 2010" xfId="8524"/>
    <cellStyle name="R_Final Calcs 06 11 05_Risk Register Master_October Claims Report (downloaded_06112009)" xfId="8525"/>
    <cellStyle name="R_Final Calcs 06 11 05_Risk Register Master_P10_Enabling_Civils_02_June_09_Rev1" xfId="8526"/>
    <cellStyle name="R_Final Calcs 06 11 05_Risk Register Master_P10_Enabling_Civils_02_June_09_Rev1_PC Master Report" xfId="8527"/>
    <cellStyle name="R_Final Calcs 06 11 05_Risk Register Master_P10_Enabling_Civils_02_June_09_Rev1_Proposed Overall Monthly Cost Report - End March 2010" xfId="8528"/>
    <cellStyle name="R_Final Calcs 06 11 05_Risk Register Master_P10_Enabling_Civils_02_May_09_final" xfId="8529"/>
    <cellStyle name="R_Final Calcs 06 11 05_Risk Register Master_P10_Enabling_Civils_02_May_09_final_PC Master Report" xfId="8530"/>
    <cellStyle name="R_Final Calcs 06 11 05_Risk Register Master_P10_Enabling_Civils_02_May_09_final_Proposed Overall Monthly Cost Report - End March 2010" xfId="8531"/>
    <cellStyle name="R_Final Calcs 06 11 05_Risk Register Master_PC Master Report" xfId="8532"/>
    <cellStyle name="R_Final Calcs 06 11 05_Risk Register Master_PC Master Report Feb09 Rev1 HL (version 1)" xfId="8533"/>
    <cellStyle name="R_Final Calcs 06 11 05_Risk Register Master_Proposed Overall Monthly Cost Report - End March 2010" xfId="8534"/>
    <cellStyle name="R_Final Calcs 06 11 05_Risk Register Master_RC EXECUTIVE SUMMARY END Jan 2010. (version 2)" xfId="8535"/>
    <cellStyle name="R_Final Calcs 06 11 05_Risk Register Master_RC EXECUTIVE SUMMARY END JULY 2009." xfId="8536"/>
    <cellStyle name="R_Final Calcs 06 11 05_Risk Register Master_RC EXECUTIVE SUMMARY END JULY 2009._1" xfId="8537"/>
    <cellStyle name="R_Final Calcs 06 11 05_Risk Register Master_RC EXECUTIVE SUMMARY END JULY 2009._1_Cost Reduction_Contracts Overview Slide_Oct 2009 v2" xfId="8538"/>
    <cellStyle name="R_Final Calcs 06 11 05_Risk Register Master_RC EXECUTIVE SUMMARY END JULY 2009._1_Proposed Overall Monthly Cost Report - End March 2010" xfId="8539"/>
    <cellStyle name="R_Final Calcs 06 11 05_Risk Register Master_RC EXECUTIVE SUMMARY END JULY 2009._1_Quality_October 2009" xfId="8540"/>
    <cellStyle name="R_Final Calcs 06 11 05_Risk Register Master_RC EXECUTIVE SUMMARY END JULY 2009._1_Reg&amp;Legal_ASGISA_CSR_Stakemngt" xfId="8541"/>
    <cellStyle name="R_Final Calcs 06 11 05_Risk Register Master_RC EXECUTIVE SUMMARY END JULY 2009._Cost Reduction_Contracts Overview Slide_Oct 2009 v2" xfId="8542"/>
    <cellStyle name="R_Final Calcs 06 11 05_Risk Register Master_RC EXECUTIVE SUMMARY END JULY 2009._PC Master Report" xfId="8543"/>
    <cellStyle name="R_Final Calcs 06 11 05_Risk Register Master_RC EXECUTIVE SUMMARY END JULY 2009._Proposed Overall Monthly Cost Report - End March 2010" xfId="8544"/>
    <cellStyle name="R_Final Calcs 06 11 05_Risk Register Master_RC EXECUTIVE SUMMARY END JULY 2009._Quality_October 2009" xfId="8545"/>
    <cellStyle name="R_Final Calcs 06 11 05_Risk Register Master_RC EXECUTIVE SUMMARY END JULY 2009._Reg&amp;Legal_ASGISA_CSR_Stakemngt" xfId="8546"/>
    <cellStyle name="R_Final Calcs 06 11 05_Risk Register Master_RC EXECUTIVE SUMMARY END SEP 2009." xfId="8547"/>
    <cellStyle name="R_Final Calcs 06 11 05_Trend Register Master" xfId="8548"/>
    <cellStyle name="R_Final Calcs 06 11 05_Trend Register Master_Commited cost - January  2010" xfId="8549"/>
    <cellStyle name="R_Final Calcs 06 11 05_Trend Register Master_Copy of MEDUPI Claim Register- (M-Drive)" xfId="8550"/>
    <cellStyle name="R_Final Calcs 06 11 05_Trend Register Master_June 09 r2" xfId="8551"/>
    <cellStyle name="R_Final Calcs 06 11 05_Trend Register Master_June 09 r2_PC Master Report" xfId="8552"/>
    <cellStyle name="R_Final Calcs 06 11 05_Trend Register Master_June 09 r2_Proposed Overall Monthly Cost Report - End March 2010" xfId="8553"/>
    <cellStyle name="R_Final Calcs 06 11 05_Trend Register Master_October Claims Report (downloaded_06112009)" xfId="8554"/>
    <cellStyle name="R_Final Calcs 06 11 05_Trend Register Master_P10_Enabling_Civils_02_June_09_Rev1" xfId="8555"/>
    <cellStyle name="R_Final Calcs 06 11 05_Trend Register Master_P10_Enabling_Civils_02_June_09_Rev1_PC Master Report" xfId="8556"/>
    <cellStyle name="R_Final Calcs 06 11 05_Trend Register Master_P10_Enabling_Civils_02_June_09_Rev1_Proposed Overall Monthly Cost Report - End March 2010" xfId="8557"/>
    <cellStyle name="R_Final Calcs 06 11 05_Trend Register Master_P10_Enabling_Civils_02_May_09_final" xfId="8558"/>
    <cellStyle name="R_Final Calcs 06 11 05_Trend Register Master_P10_Enabling_Civils_02_May_09_final_PC Master Report" xfId="8559"/>
    <cellStyle name="R_Final Calcs 06 11 05_Trend Register Master_P10_Enabling_Civils_02_May_09_final_Proposed Overall Monthly Cost Report - End March 2010" xfId="8560"/>
    <cellStyle name="R_Final Calcs 06 11 05_Trend Register Master_PC Master Report" xfId="8561"/>
    <cellStyle name="R_Final Calcs 06 11 05_Trend Register Master_PC Master Report Feb09 Rev1 HL (version 1)" xfId="8562"/>
    <cellStyle name="R_Final Calcs 06 11 05_Trend Register Master_Proposed Overall Monthly Cost Report - End March 2010" xfId="8563"/>
    <cellStyle name="R_Final Calcs 06 11 05_Trend Register Master_RC EXECUTIVE SUMMARY END Jan 2010. (version 2)" xfId="8564"/>
    <cellStyle name="R_Final Calcs 06 11 05_Trend Register Master_RC EXECUTIVE SUMMARY END JULY 2009." xfId="8565"/>
    <cellStyle name="R_Final Calcs 06 11 05_Trend Register Master_RC EXECUTIVE SUMMARY END JULY 2009._1" xfId="8566"/>
    <cellStyle name="R_Final Calcs 06 11 05_Trend Register Master_RC EXECUTIVE SUMMARY END JULY 2009._1_Cost Reduction_Contracts Overview Slide_Oct 2009 v2" xfId="8567"/>
    <cellStyle name="R_Final Calcs 06 11 05_Trend Register Master_RC EXECUTIVE SUMMARY END JULY 2009._1_Proposed Overall Monthly Cost Report - End March 2010" xfId="8568"/>
    <cellStyle name="R_Final Calcs 06 11 05_Trend Register Master_RC EXECUTIVE SUMMARY END JULY 2009._1_Quality_October 2009" xfId="8569"/>
    <cellStyle name="R_Final Calcs 06 11 05_Trend Register Master_RC EXECUTIVE SUMMARY END JULY 2009._1_Reg&amp;Legal_ASGISA_CSR_Stakemngt" xfId="8570"/>
    <cellStyle name="R_Final Calcs 06 11 05_Trend Register Master_RC EXECUTIVE SUMMARY END JULY 2009._Cost Reduction_Contracts Overview Slide_Oct 2009 v2" xfId="8571"/>
    <cellStyle name="R_Final Calcs 06 11 05_Trend Register Master_RC EXECUTIVE SUMMARY END JULY 2009._PC Master Report" xfId="8572"/>
    <cellStyle name="R_Final Calcs 06 11 05_Trend Register Master_RC EXECUTIVE SUMMARY END JULY 2009._Proposed Overall Monthly Cost Report - End March 2010" xfId="8573"/>
    <cellStyle name="R_Final Calcs 06 11 05_Trend Register Master_RC EXECUTIVE SUMMARY END JULY 2009._Quality_October 2009" xfId="8574"/>
    <cellStyle name="R_Final Calcs 06 11 05_Trend Register Master_RC EXECUTIVE SUMMARY END JULY 2009._Reg&amp;Legal_ASGISA_CSR_Stakemngt" xfId="8575"/>
    <cellStyle name="R_Final Calcs 06 11 05_Trend Register Master_RC EXECUTIVE SUMMARY END SEP 2009." xfId="8576"/>
    <cellStyle name="R_Final Calcs 06 11 05_U1" xfId="8577"/>
    <cellStyle name="R_Final Calcs 06 11 05_U2" xfId="8578"/>
    <cellStyle name="R_Final Calcs 06 11 05_U3" xfId="8579"/>
    <cellStyle name="R_Final Calcs 06 11 05_U4" xfId="8580"/>
    <cellStyle name="R_Final Calcs 06 11 05_U5" xfId="8581"/>
    <cellStyle name="R_Final Calcs 06 11 05_U6" xfId="8582"/>
    <cellStyle name="R_ice Services assessment Hrs 25Aug2009" xfId="8583"/>
    <cellStyle name="R_ice Services assessment Hrs 25Jul2009" xfId="8584"/>
    <cellStyle name="R_June 09 r2" xfId="8585"/>
    <cellStyle name="R_June 09 r2_PC Master Report" xfId="8586"/>
    <cellStyle name="R_June 09 r2_Proposed Overall Monthly Cost Report - End March 2010" xfId="8587"/>
    <cellStyle name="R_Mark up Factor" xfId="8588"/>
    <cellStyle name="R_Mark up Factor 2" xfId="8589"/>
    <cellStyle name="R_Mark up Factor_090514_Costing-Model Medupi (Version- E&amp;Y updates)(Mar09 index update)( FINAL Tx adj)" xfId="8590"/>
    <cellStyle name="R_Mark up Factor_090812_CTC-Model Medupi -Jul 09 MYPD 2 (with Esk Jul par)(E&amp;Y Master 090520 v2.2)" xfId="8591"/>
    <cellStyle name="R_Mark up Factor_20080925 ice services Assessment Task order No 4" xfId="8592"/>
    <cellStyle name="R_Mark up Factor_20080925 ice services Assessment Task order No 4_20110725chk1 DGR ice Timesheet data - July 2011" xfId="8593"/>
    <cellStyle name="R_Mark up Factor_20090225rev &amp; 20090425 Task Order 25&amp;26 ice services assessments" xfId="8594"/>
    <cellStyle name="R_Mark up Factor_20090315 CED Project support_update" xfId="8595"/>
    <cellStyle name="R_Mark up Factor_20090315 CED Project support_update_20090225rev &amp; 20090425 Task Order 25&amp;26 ice services assessments" xfId="8596"/>
    <cellStyle name="R_Mark up Factor_20090315 CED Project support_update_20090225rev &amp; 20090425 Task Order 25&amp;26 ice services assessments_20110725chk1 DGR ice Timesheet data - July 2011" xfId="8597"/>
    <cellStyle name="R_Mark up Factor_20090315 CED Project support_update_20091025 Task Order 24 ice services assessment" xfId="8598"/>
    <cellStyle name="R_Mark up Factor_20090315 CED Project support_update_20091025 Task Order 25 ice services assessment" xfId="8599"/>
    <cellStyle name="R_Mark up Factor_20090315 CED Project support_update_20091025 Task Order 25&amp;26 ice services assessment" xfId="8600"/>
    <cellStyle name="R_Mark up Factor_20090315 CED Project support_update_20091025 Task Order 26 ice services assessment" xfId="8601"/>
    <cellStyle name="R_Mark up Factor_20090315 CED Project support_update_20091025 Task Order 28 ice services assessment Mercury SS" xfId="8602"/>
    <cellStyle name="R_Mark up Factor_20090315 CED Project support_update_20091025 Task Order 29 ice services assessment" xfId="8603"/>
    <cellStyle name="R_Mark up Factor_20090315 CED Project support_update_20091025 Task Order 31 ice services assessment" xfId="8604"/>
    <cellStyle name="R_Mark up Factor_20090315 CED Project support_update_20091025 Task Order 33 ice services assessment" xfId="8605"/>
    <cellStyle name="R_Mark up Factor_20090315 CED Project support_update_20091025 Task Order 34 ice services assessment" xfId="8606"/>
    <cellStyle name="R_Mark up Factor_20090315 CED Project support_update_20091025 Task Order 35 ice services assessment" xfId="8607"/>
    <cellStyle name="R_Mark up Factor_20090315 CED Project support_update_20091025 Task Order 36 ice services assessment" xfId="8608"/>
    <cellStyle name="R_Mark up Factor_20090315 CED Project support_update_20091025 Task Order 37 ice services assessment" xfId="8609"/>
    <cellStyle name="R_Mark up Factor_20090315 CED Project support_update_20091025 Task Order 37 Revised split ice services assessment" xfId="8610"/>
    <cellStyle name="R_Mark up Factor_20090315 CED Project support_update_20091025 Task Order 39 ice services assessment" xfId="8611"/>
    <cellStyle name="R_Mark up Factor_20090315 CED Project support_update_20091025 Task Order 40 ice services assessment" xfId="8612"/>
    <cellStyle name="R_Mark up Factor_20090315 CED Project support_update_20091025 Task Order 41 ice services assessment &amp; invoice" xfId="8613"/>
    <cellStyle name="R_Mark up Factor_20090315 CED Project support_update_20091025 Task Order 42 ice services assessment" xfId="8614"/>
    <cellStyle name="R_Mark up Factor_20090315 CED Project support_update_20091025 Task Order 43 ice services assessment" xfId="8615"/>
    <cellStyle name="R_Mark up Factor_20090315 CED Project support_update_20091025 Task Order 44 ice services assessment" xfId="8616"/>
    <cellStyle name="R_Mark up Factor_20090315 CED Project support_update_20091025Rev Task Order 26 ice services assessment" xfId="8617"/>
    <cellStyle name="R_Mark up Factor_20090315 CED Project support_update_200911 chk Task 41 Kusile Silos forecast" xfId="8618"/>
    <cellStyle name="R_Mark up Factor_20090315 CED Project support_update_200911 Task Order 46 ice services Forecast" xfId="8619"/>
    <cellStyle name="R_Mark up Factor_20090315 CED Project support_update_20091103 CED Project support services" xfId="8620"/>
    <cellStyle name="R_Mark up Factor_20090315 CED Project support_update_20091104 CED Project support services" xfId="8621"/>
    <cellStyle name="R_Mark up Factor_20090315 CED Project support_update_20091105 CED Project support services" xfId="8622"/>
    <cellStyle name="R_Mark up Factor_20090315 CED Project support_update_20091125 Coal &amp; Ash Task Orders ice services invoice" xfId="8623"/>
    <cellStyle name="R_Mark up Factor_20090315 CED Project support_update_20091125 Task Medupi Electrical ice services invoice" xfId="8624"/>
    <cellStyle name="R_Mark up Factor_20090315 CED Project support_update_20091125 Task order 02 ice services assessment" xfId="8625"/>
    <cellStyle name="R_Mark up Factor_20090315 CED Project support_update_20091125 Task Order 31 ice services assessment &amp; invoice" xfId="8626"/>
    <cellStyle name="R_Mark up Factor_20090315 CED Project support_update_20091125 Task Order 32 ice services assessment" xfId="8627"/>
    <cellStyle name="R_Mark up Factor_20090315 CED Project support_update_20091125 Task Order 47 ice services assessment" xfId="8628"/>
    <cellStyle name="R_Mark up Factor_20090315 CED Project support_update_20091208 CED Project support services_nic003" xfId="8629"/>
    <cellStyle name="R_Mark up Factor_20090315 CED Project support_update_20091211 Task 51 Forecast ice services" xfId="8630"/>
    <cellStyle name="R_Mark up Factor_20090315 CED Project support_update_20091225 Task order 04 ice services assessment &amp; invoice" xfId="8631"/>
    <cellStyle name="R_Mark up Factor_20090315 CED Project support_update_20091225 Task Order 20 ice services assessment &amp; invoice" xfId="8632"/>
    <cellStyle name="R_Mark up Factor_20090315 CED Project support_update_20091225 Task order 46 assessment &amp; invoice" xfId="8633"/>
    <cellStyle name="R_Mark up Factor_20090315 CED Project support_update_20091230rev1 CED Project support services" xfId="8634"/>
    <cellStyle name="R_Mark up Factor_20090315 CED Project support_update_20100125 Coal &amp; Ash Task Orders ice services invoice" xfId="8635"/>
    <cellStyle name="R_Mark up Factor_20090315 CED Project support_update_20100125 Task 51 Hrs to date ice services" xfId="8636"/>
    <cellStyle name="R_Mark up Factor_20090315 CED Project support_update_20100125 Task Medupi Electrical ice services invoice" xfId="8637"/>
    <cellStyle name="R_Mark up Factor_20090315 CED Project support_update_20100125 Task order 02 ice services assessment" xfId="8638"/>
    <cellStyle name="R_Mark up Factor_20090315 CED Project support_update_20100125 Task Order 20 ice services assessment &amp; invoice" xfId="8639"/>
    <cellStyle name="R_Mark up Factor_20090315 CED Project support_update_20100125 Task Order 45 ice services assessment" xfId="8640"/>
    <cellStyle name="R_Mark up Factor_20090315 CED Project support_update_20100125 Task Order 51 ice services assessment &amp; invoice" xfId="8641"/>
    <cellStyle name="R_Mark up Factor_20090315 CED Project support_update_20100225 Task order 04 ice services assessment &amp; invoice" xfId="8642"/>
    <cellStyle name="R_Mark up Factor_20090315 CED Project support_update_20100304 CED Project support services" xfId="8643"/>
    <cellStyle name="R_Mark up Factor_20090315 CED Project support_update_20100304rev1 CED Project support services" xfId="8644"/>
    <cellStyle name="R_Mark up Factor_20090315 CED Project support_update_20100325 Task 51 Hrs to date ice services" xfId="8645"/>
    <cellStyle name="R_Mark up Factor_20090315 CED Project support_update_20100325 Task Medupi Electrical ice services invoice" xfId="8646"/>
    <cellStyle name="R_Mark up Factor_20090315 CED Project support_update_20100325 Task order 02 ice services assessment &amp; invoice" xfId="8647"/>
    <cellStyle name="R_Mark up Factor_20090315 CED Project support_update_20100325 Task Order 20 ice services assessment &amp; invoice" xfId="8648"/>
    <cellStyle name="R_Mark up Factor_20090315 CED Project support_update_20100329 Updated Task 53 Gen Transf Forecast ice services" xfId="8649"/>
    <cellStyle name="R_Mark up Factor_20090315 CED Project support_update_20100425 ice services Task No 0012 FGD assessment &amp; invoice" xfId="8650"/>
    <cellStyle name="R_Mark up Factor_20090315 CED Project support_update_20100425 Task 52 Cabling assessment &amp; invoice ice services" xfId="8651"/>
    <cellStyle name="R_Mark up Factor_20090315 CED Project support_update_20100425 Task order 04 ice services assessment &amp; invoice" xfId="8652"/>
    <cellStyle name="R_Mark up Factor_20090315 CED Project support_update_20100425 Task Order 29 ice services assessment &amp; invoice" xfId="8653"/>
    <cellStyle name="R_Mark up Factor_20090315 CED Project support_update_20100425 Task Order 51 ice services assessment &amp; invoice" xfId="8654"/>
    <cellStyle name="R_Mark up Factor_20090315 CED Project support_update_20100425 Task Order 55 ice services assessment &amp; invoice" xfId="8655"/>
    <cellStyle name="R_Mark up Factor_20090315 CED Project support_update_20100425 Task Order 56 ice services assessment &amp; invoice" xfId="8656"/>
    <cellStyle name="R_Mark up Factor_20090315 CED Project support_update_20100429 CED Project support Timesheet current" xfId="8657"/>
    <cellStyle name="R_Mark up Factor_20090315 CED Project support_update_20100525 ice services Task No 0012 FGD assessment" xfId="8658"/>
    <cellStyle name="R_Mark up Factor_20090315 CED Project support_update_20100525 Task order 04 ice services assessment &amp; invoice" xfId="8659"/>
    <cellStyle name="R_Mark up Factor_20090315 CED Project support_update_20100613 Task Order 34 ice services assessment &amp; invoice" xfId="8660"/>
    <cellStyle name="R_Mark up Factor_20090315 CED Project support_update_20100625 ice services Electrical &amp; C&amp;I assessment" xfId="8661"/>
    <cellStyle name="R_Mark up Factor_20090315 CED Project support_update_20100625 ice services Task No 0012 FGD assessment" xfId="8662"/>
    <cellStyle name="R_Mark up Factor_20090315 CED Project support_update_20100625 Task order 04 ice services assessment &amp; invoice" xfId="8663"/>
    <cellStyle name="R_Mark up Factor_20090315 CED Project support_update_20100625 Turbine Summary weekly Timesheets" xfId="8664"/>
    <cellStyle name="R_Mark up Factor_20090315 CED Project support_update_20100725 Task order 04 ice services assessment &amp; invoice" xfId="8665"/>
    <cellStyle name="R_Mark up Factor_20090315 CED Project support_update_20100803 Task order 02 Turbine ice services assessment dvw" xfId="8666"/>
    <cellStyle name="R_Mark up Factor_20090315 CED Project support_update_20100820 iWeNhle Consolidated Invoices" xfId="8667"/>
    <cellStyle name="R_Mark up Factor_20090315 CED Project support_update_20100820 iWeNhle Consolidated Invoices_20110725chk1 DGR ice Timesheet data - July 2011" xfId="8668"/>
    <cellStyle name="R_Mark up Factor_20090315 CED Project support_update_20100825 Task Order 13 ice services assessment" xfId="8669"/>
    <cellStyle name="R_Mark up Factor_20090315 CED Project support_update_20100902 Task order 02 Turbine ice services Ass &amp; Inv" xfId="8670"/>
    <cellStyle name="R_Mark up Factor_20090315 CED Project support_update_20100913 ice services Task No 0012 FGD assessment" xfId="8671"/>
    <cellStyle name="R_Mark up Factor_20090315 CED Project support_update_20100913 Task order 04 ice services assessment &amp; invoice" xfId="8672"/>
    <cellStyle name="R_Mark up Factor_20090315 CED Project support_update_20100925 ice services Medupi Electrical C&amp;I assessment" xfId="8673"/>
    <cellStyle name="R_Mark up Factor_20090315 CED Project support_update_20101008 Task 53 Generation ice services assessment &amp; invoice" xfId="8674"/>
    <cellStyle name="R_Mark up Factor_20090315 CED Project support_update_20101008 Task order 04 ice services assessment &amp; invoice (1)" xfId="8675"/>
    <cellStyle name="R_Mark up Factor_20090315 CED Project support_update_20101011 update ice services Task No 0012 FGD assessments &amp; invoices" xfId="8676"/>
    <cellStyle name="R_Mark up Factor_20090315 CED Project support_update_20101024 25Sep2010 Assess &amp; Inv Task order 02 Turbine ice services" xfId="8677"/>
    <cellStyle name="R_Mark up Factor_20090315 CED Project support_update_20101025 Assessment ice services Task No 0012 FGD &amp; invoice" xfId="8678"/>
    <cellStyle name="R_Mark up Factor_20090315 CED Project support_update_20101025 ice services assessment Task 52 Cabling &amp; invoice" xfId="8679"/>
    <cellStyle name="R_Mark up Factor_20090315 CED Project support_update_20101025 ice services Medupi Electrical C&amp;I assessment &amp; invoice" xfId="8680"/>
    <cellStyle name="R_Mark up Factor_20090315 CED Project support_update_20101025 Task Order 13 ice services assessment" xfId="8681"/>
    <cellStyle name="R_Mark up Factor_20090315 CED Project support_update_20101029 Task order 04 ice services assessment &amp; invoice" xfId="8682"/>
    <cellStyle name="R_Mark up Factor_20090315 CED Project support_update_20101109 Task 0064 Terr undergrd ice services" xfId="8683"/>
    <cellStyle name="R_Mark up Factor_20090315 CED Project support_update_20101116 From 1550  iWeNhle Consolidated Invoices" xfId="8684"/>
    <cellStyle name="R_Mark up Factor_20090315 CED Project support_update_20101116 From 1550  iWeNhle Consolidated Invoices_20110725chk1 DGR ice Timesheet data - July 2011" xfId="8685"/>
    <cellStyle name="R_Mark up Factor_20090315 CED Project support_update_2010825 Assessment &amp; invoice Task 0063 BoP ice services" xfId="8686"/>
    <cellStyle name="R_Mark up Factor_20090315 CED Project support_update_Agreed Final Hours" xfId="8687"/>
    <cellStyle name="R_Mark up Factor_20090315 CED Project support_update_CHECK 20091116JvD Updated Kusile Coal &amp; Ash allocation of hrs" xfId="8688"/>
    <cellStyle name="R_Mark up Factor_20090317 CED Project support_update" xfId="8689"/>
    <cellStyle name="R_Mark up Factor_20090425 Napo CHECK Kusile task orders 25  26" xfId="8690"/>
    <cellStyle name="R_Mark up Factor_20090425 Napo CHECK Kusile task orders 25  26_20110725chk1 DGR ice Timesheet data - July 2011" xfId="8691"/>
    <cellStyle name="R_Mark up Factor_20090425 Task order 03 ice services assessment" xfId="8692"/>
    <cellStyle name="R_Mark up Factor_20090425 Task Order 31 ice services assessment" xfId="8693"/>
    <cellStyle name="R_Mark up Factor_20090522 CED Project support services" xfId="8694"/>
    <cellStyle name="R_Mark up Factor_20090522 CED Project support services_20110725chk1 DGR ice Timesheet data - July 2011" xfId="8695"/>
    <cellStyle name="R_Mark up Factor_20090630 Extn Komati Time &amp; Cost" xfId="8696"/>
    <cellStyle name="R_Mark up Factor_20090715 Extn Komati Time &amp; Cost" xfId="8697"/>
    <cellStyle name="R_Mark up Factor_20090725 Task order 02 ice services assessment" xfId="8698"/>
    <cellStyle name="R_Mark up Factor_20090725 Task order 03 ice services assessment" xfId="8699"/>
    <cellStyle name="R_Mark up Factor_20090725 Task order 04 ice services assessment" xfId="8700"/>
    <cellStyle name="R_Mark up Factor_20090725 Task order 08 ice services assessment" xfId="8701"/>
    <cellStyle name="R_Mark up Factor_20090725 Task Order 09 ice services assessment" xfId="8702"/>
    <cellStyle name="R_Mark up Factor_20090725 Task order 34 ice services assessment" xfId="8703"/>
    <cellStyle name="R_Mark up Factor_20090725rev Extn Komati Time &amp; Cost" xfId="8704"/>
    <cellStyle name="R_Mark up Factor_20090825rev Extn Komati Time &amp; Cost" xfId="8705"/>
    <cellStyle name="R_Mark up Factor_20090907 hour alloc Status Task order Nos 35  36 Diesel Gen  UPS" xfId="8706"/>
    <cellStyle name="R_Mark up Factor_20090907 hour alloc Status Task order Nos 35  36 Diesel Gen  UPS_20110725chk1 DGR ice Timesheet data - July 2011" xfId="8707"/>
    <cellStyle name="R_Mark up Factor_20090908 Extn Komati Time &amp; Cost" xfId="8708"/>
    <cellStyle name="R_Mark up Factor_20090925rev Extn Komati Time &amp; Cost" xfId="8709"/>
    <cellStyle name="R_Mark up Factor_20090925tm Komati Hrs &amp; km ice services" xfId="8710"/>
    <cellStyle name="R_Mark up Factor_20090925tm Komati Hrs &amp; km ice services_20100225rev Extn Komati Time &amp; Cost" xfId="8711"/>
    <cellStyle name="R_Mark up Factor_20090925tm Komati Hrs &amp; km ice services_20100225rev1 Extn Komati Time &amp; Cost" xfId="8712"/>
    <cellStyle name="R_Mark up Factor_20090925tm Komati Hrs &amp; km ice services_20100325 Extn Komati Time &amp; Cost" xfId="8713"/>
    <cellStyle name="R_Mark up Factor_20090925tm Komati Hrs &amp; km ice services_20100325rev Extn Komati Time &amp; Cost" xfId="8714"/>
    <cellStyle name="R_Mark up Factor_20090925tm Komati Hrs &amp; km ice services_20100325tm Extn Komati Hours &amp; km" xfId="8715"/>
    <cellStyle name="R_Mark up Factor_20090925tm Komati Hrs &amp; km ice services_20100423 Extn Komati Time &amp; Cost" xfId="8716"/>
    <cellStyle name="R_Mark up Factor_20090925tm Komati Hrs &amp; km ice services_20100525 Extn Komati Time &amp; Cost" xfId="8717"/>
    <cellStyle name="R_Mark up Factor_20090925tm Komati Hrs &amp; km ice services_20100525cm Komati assessment Hrs &amp; km_2" xfId="8718"/>
    <cellStyle name="R_Mark up Factor_20090925tm Komati Hrs &amp; km ice services_20100625 Extn Komati Time &amp; Cost" xfId="8719"/>
    <cellStyle name="R_Mark up Factor_20090925tm Komati Hrs &amp; km ice services_20100625cm Komati services assessment hrs &amp; km" xfId="8720"/>
    <cellStyle name="R_Mark up Factor_20090925tm Komati Hrs &amp; km ice services_20100721cm Komati Services Hours &amp; km" xfId="8721"/>
    <cellStyle name="R_Mark up Factor_20090925tm Komati Hrs &amp; km ice services_20100721tm Komati Services Hours &amp; km" xfId="8722"/>
    <cellStyle name="R_Mark up Factor_20090925tm Komati Hrs &amp; km ice services_20100725rev2 Extn Komati Time &amp; Cost" xfId="8723"/>
    <cellStyle name="R_Mark up Factor_20090925tm Komati Hrs &amp; km ice services_20100825cm Komati Services Hours &amp; km" xfId="8724"/>
    <cellStyle name="R_Mark up Factor_20090925tm Komati Hrs &amp; km ice services_20100825Rev Extn Komati Time &amp; Cost" xfId="8725"/>
    <cellStyle name="R_Mark up Factor_20090925tm Komati Hrs &amp; km ice services_20100925REV Assessment 4600005911 Komati ice services" xfId="8726"/>
    <cellStyle name="R_Mark up Factor_20090925tm Komati Hrs &amp; km ice services_20100925REV Assessment 4600005911 Komati ice services_20110725chk1 DGR ice Timesheet data - July 2011" xfId="8727"/>
    <cellStyle name="R_Mark up Factor_20090925tm Komati Hrs &amp; km ice services_20100928 Extn Komati Time &amp; Cost" xfId="8728"/>
    <cellStyle name="R_Mark up Factor_20090925tm Komati Hrs &amp; km ice services_20100929rev check ICE daily capture 2010" xfId="8729"/>
    <cellStyle name="R_Mark up Factor_20090925tm Komati Hrs &amp; km ice services_20101028 ice assessment &amp; invoice Oct2010" xfId="8730"/>
    <cellStyle name="R_Mark up Factor_20090925tm Komati Hrs &amp; km ice services_2010425cm Extn Komati Hours &amp; km" xfId="8731"/>
    <cellStyle name="R_Mark up Factor_20090925tm Komati Hrs &amp; km ice services_2010425tm Extn Komati Hours &amp; km" xfId="8732"/>
    <cellStyle name="R_Mark up Factor_20090925tm Komati Hrs &amp; km ice services_20110725chk1 DGR ice Timesheet data - July 2011" xfId="8733"/>
    <cellStyle name="R_Mark up Factor_20091025 Task order 02 ice services assessment" xfId="8734"/>
    <cellStyle name="R_Mark up Factor_20091025 Task order 03 ice services assessment" xfId="8735"/>
    <cellStyle name="R_Mark up Factor_20091025 Task order 04 ice services assessment" xfId="8736"/>
    <cellStyle name="R_Mark up Factor_20091025 Task order 08 ice services assessment" xfId="8737"/>
    <cellStyle name="R_Mark up Factor_20091025 Task Order 09 ice services assessment" xfId="8738"/>
    <cellStyle name="R_Mark up Factor_20091025 Task Order 12 ice services assessment" xfId="8739"/>
    <cellStyle name="R_Mark up Factor_20091025 Task Order 18 ice services assessment" xfId="8740"/>
    <cellStyle name="R_Mark up Factor_20091025 Task Order 20 ice services assessment" xfId="8741"/>
    <cellStyle name="R_Mark up Factor_20091025 Task Order 22 ice services assessment" xfId="8742"/>
    <cellStyle name="R_Mark up Factor_20091025 Task Order 24 ice services assessment" xfId="8743"/>
    <cellStyle name="R_Mark up Factor_20091025 Task Order 25&amp;26 ice services assessment" xfId="8744"/>
    <cellStyle name="R_Mark up Factor_20091025 Task Order 26 ice services assessment" xfId="8745"/>
    <cellStyle name="R_Mark up Factor_20091025 Task Order 28 ice services assessment Mercury SS" xfId="8746"/>
    <cellStyle name="R_Mark up Factor_20091025 Task Order 29 ice services assessment" xfId="8747"/>
    <cellStyle name="R_Mark up Factor_20091025 Task Order 31 ice services assessment" xfId="8748"/>
    <cellStyle name="R_Mark up Factor_20091025 Task Order 33 ice services assessment" xfId="8749"/>
    <cellStyle name="R_Mark up Factor_20091025 Task Order 34 ice services assessment" xfId="8750"/>
    <cellStyle name="R_Mark up Factor_20091025 Task Order 35 ice services assessment" xfId="8751"/>
    <cellStyle name="R_Mark up Factor_20091025 Task Order 36 ice services assessment" xfId="8752"/>
    <cellStyle name="R_Mark up Factor_20091025 Task Order 37 ice services assessment" xfId="8753"/>
    <cellStyle name="R_Mark up Factor_20091025 Task Order 37 Revised split ice services assessment" xfId="8754"/>
    <cellStyle name="R_Mark up Factor_20091025 Task Order 39 ice services assessment" xfId="8755"/>
    <cellStyle name="R_Mark up Factor_20091025 Task Order 40 ice services assessment" xfId="8756"/>
    <cellStyle name="R_Mark up Factor_20091025 Task Order 41 ice services assessment &amp; invoice" xfId="8757"/>
    <cellStyle name="R_Mark up Factor_20091025 Task Order 42 ice services assessment" xfId="8758"/>
    <cellStyle name="R_Mark up Factor_20091025 Task Order 43 ice services assessment" xfId="8759"/>
    <cellStyle name="R_Mark up Factor_20091025 Task Order 44 ice services assessment" xfId="8760"/>
    <cellStyle name="R_Mark up Factor_20091025Rev Task Order 26 ice services assessment" xfId="8761"/>
    <cellStyle name="R_Mark up Factor_20091025rev1 Extn Komati Time &amp; Cost" xfId="8762"/>
    <cellStyle name="R_Mark up Factor_20091025rev2 Extn Komati Time &amp; Cost" xfId="8763"/>
    <cellStyle name="R_Mark up Factor_20091030rev3 CED Project support services" xfId="8764"/>
    <cellStyle name="R_Mark up Factor_20091030rev3 CED Project support services_20110725chk1 DGR ice Timesheet data - July 2011" xfId="8765"/>
    <cellStyle name="R_Mark up Factor_200911 chk Task 41 Kusile Silos forecast" xfId="8766"/>
    <cellStyle name="R_Mark up Factor_200911 chk Task 41 Kusile Silos forecast_20110725chk1 DGR ice Timesheet data - July 2011" xfId="8767"/>
    <cellStyle name="R_Mark up Factor_200911 Task Order 46 ice services Forecast" xfId="8768"/>
    <cellStyle name="R_Mark up Factor_200911 Task Order 46 ice services Forecast_20110725chk1 DGR ice Timesheet data - July 2011" xfId="8769"/>
    <cellStyle name="R_Mark up Factor_20091101rev CED Project support services" xfId="8770"/>
    <cellStyle name="R_Mark up Factor_20091101rev CED Project support services_20110725chk1 DGR ice Timesheet data - July 2011" xfId="8771"/>
    <cellStyle name="R_Mark up Factor_20091102 CED Project support services" xfId="8772"/>
    <cellStyle name="R_Mark up Factor_20091102 CED Project support services_20110725chk1 DGR ice Timesheet data - July 2011" xfId="8773"/>
    <cellStyle name="R_Mark up Factor_20091103 CED Project support services" xfId="8774"/>
    <cellStyle name="R_Mark up Factor_20091103 CED Project support services_20110725chk1 DGR ice Timesheet data - July 2011" xfId="8775"/>
    <cellStyle name="R_Mark up Factor_20091104 CED Project support services" xfId="8776"/>
    <cellStyle name="R_Mark up Factor_20091104 CED Project support services_20110725chk1 DGR ice Timesheet data - July 2011" xfId="8777"/>
    <cellStyle name="R_Mark up Factor_20091105 CED Project support services" xfId="8778"/>
    <cellStyle name="R_Mark up Factor_20091105 CED Project support services_20110725chk1 DGR ice Timesheet data - July 2011" xfId="8779"/>
    <cellStyle name="R_Mark up Factor_20091125 Task order 02 ice services assessment" xfId="8780"/>
    <cellStyle name="R_Mark up Factor_20091125 Task order 04 ice services assessment" xfId="8781"/>
    <cellStyle name="R_Mark up Factor_20091125 Task Order 31 ice services assessment &amp; invoice" xfId="8782"/>
    <cellStyle name="R_Mark up Factor_20091125 Task Order 32 ice services assessment" xfId="8783"/>
    <cellStyle name="R_Mark up Factor_20091125 Task Order 47 ice services assessment" xfId="8784"/>
    <cellStyle name="R_Mark up Factor_200911rev Extn Komati Time &amp; Cost" xfId="8785"/>
    <cellStyle name="R_Mark up Factor_20091208 CED Project support services_nic003" xfId="8786"/>
    <cellStyle name="R_Mark up Factor_20091208 CED Project support services_nic003_20110725chk1 DGR ice Timesheet data - July 2011" xfId="8787"/>
    <cellStyle name="R_Mark up Factor_20091209 CED Task order list" xfId="8788"/>
    <cellStyle name="R_Mark up Factor_20091209 CED Task order list_20110725chk1 DGR ice Timesheet data - July 2011" xfId="8789"/>
    <cellStyle name="R_Mark up Factor_20091214 CED Project support services" xfId="8790"/>
    <cellStyle name="R_Mark up Factor_20091214 CED Project support services_20110725chk1 DGR ice Timesheet data - July 2011" xfId="8791"/>
    <cellStyle name="R_Mark up Factor_20091225 Task order 04 ice services assessment &amp; invoice" xfId="8792"/>
    <cellStyle name="R_Mark up Factor_20091225 Task Order 20 ice services assessment &amp; invoice" xfId="8793"/>
    <cellStyle name="R_Mark up Factor_20091225 Task order 46 assessment &amp; invoice" xfId="8794"/>
    <cellStyle name="R_Mark up Factor_20091225 Task order 46 assessment &amp; invoice_20110725chk1 DGR ice Timesheet data - July 2011" xfId="8795"/>
    <cellStyle name="R_Mark up Factor_20091230 CED Project support services" xfId="8796"/>
    <cellStyle name="R_Mark up Factor_20091230 CED Project support services_20110725chk1 DGR ice Timesheet data - July 2011" xfId="8797"/>
    <cellStyle name="R_Mark up Factor_20091230rev1 CED Project support services" xfId="8798"/>
    <cellStyle name="R_Mark up Factor_20091230rev1 CED Project support services_20110725chk1 DGR ice Timesheet data - July 2011" xfId="8799"/>
    <cellStyle name="R_Mark up Factor_20091231 Task 52 Forecast ice services" xfId="8800"/>
    <cellStyle name="R_Mark up Factor_200912rev1 Extn Komati Time &amp; Cost" xfId="8801"/>
    <cellStyle name="R_Mark up Factor_20100104 CED Project support services" xfId="8802"/>
    <cellStyle name="R_Mark up Factor_20100104 CED Project support services_20110725chk1 DGR ice Timesheet data - July 2011" xfId="8803"/>
    <cellStyle name="R_Mark up Factor_20100125 Task 51 Hrs to date ice services" xfId="8804"/>
    <cellStyle name="R_Mark up Factor_20100125 Task 51 Hrs to date ice services_20110725chk1 DGR ice Timesheet data - July 2011" xfId="8805"/>
    <cellStyle name="R_Mark up Factor_20100125 Task order 02 ice services assessment" xfId="8806"/>
    <cellStyle name="R_Mark up Factor_20100125 Task Order 20 ice services assessment &amp; invoice" xfId="8807"/>
    <cellStyle name="R_Mark up Factor_20100125 Task Order 45 ice services assessment" xfId="8808"/>
    <cellStyle name="R_Mark up Factor_20100125 Task Order 51 ice services assessment &amp; invoice" xfId="8809"/>
    <cellStyle name="R_Mark up Factor_20100125cm Komati Hrs &amp; km ice services" xfId="8810"/>
    <cellStyle name="R_Mark up Factor_20100125dm Task Order 20 ice services assessment &amp; invoice" xfId="8811"/>
    <cellStyle name="R_Mark up Factor_20100125rev Extn Komati Time &amp; Cost" xfId="8812"/>
    <cellStyle name="R_Mark up Factor_20100210Rev CED Project support services" xfId="8813"/>
    <cellStyle name="R_Mark up Factor_20100210Rev CED Project support services_20110725chk1 DGR ice Timesheet data - July 2011" xfId="8814"/>
    <cellStyle name="R_Mark up Factor_20100225 Task order 04 ice services assessment &amp; invoice" xfId="8815"/>
    <cellStyle name="R_Mark up Factor_20100225rev Extn Komati Time &amp; Cost" xfId="8816"/>
    <cellStyle name="R_Mark up Factor_20100225rev1 Extn Komati Time &amp; Cost" xfId="8817"/>
    <cellStyle name="R_Mark up Factor_20100302 Task No 13 Gen Transf proposal ice services" xfId="8818"/>
    <cellStyle name="R_Mark up Factor_20100304 CED Project support services" xfId="8819"/>
    <cellStyle name="R_Mark up Factor_20100304 CED Project support services_20110725chk1 DGR ice Timesheet data - July 2011" xfId="8820"/>
    <cellStyle name="R_Mark up Factor_20100304rev1 CED Project support services" xfId="8821"/>
    <cellStyle name="R_Mark up Factor_20100304rev1 CED Project support services_20110725chk1 DGR ice Timesheet data - July 2011" xfId="8822"/>
    <cellStyle name="R_Mark up Factor_20100325 Extn Komati Time &amp; Cost" xfId="8823"/>
    <cellStyle name="R_Mark up Factor_20100325 Task 51 Hrs to date ice services" xfId="8824"/>
    <cellStyle name="R_Mark up Factor_20100325 Task 51 Hrs to date ice services_20110725chk1 DGR ice Timesheet data - July 2011" xfId="8825"/>
    <cellStyle name="R_Mark up Factor_20100325 Task order 02 ice services assessment &amp; invoice" xfId="8826"/>
    <cellStyle name="R_Mark up Factor_20100325 Task order 02 ice services Turbine details" xfId="8827"/>
    <cellStyle name="R_Mark up Factor_20100325 Task order 02 ice services Turbine details_20110725chk1 DGR ice Timesheet data - July 2011" xfId="8828"/>
    <cellStyle name="R_Mark up Factor_20100325rev Extn Komati Time &amp; Cost" xfId="8829"/>
    <cellStyle name="R_Mark up Factor_20100329 Updated Task 53 Gen Transf Forecast ice services" xfId="8830"/>
    <cellStyle name="R_Mark up Factor_20100408 Task No 0012 FGD proposal ice services" xfId="8831"/>
    <cellStyle name="R_Mark up Factor_20100423 Extn Komati Time &amp; Cost" xfId="8832"/>
    <cellStyle name="R_Mark up Factor_20100425 Task 29 Limestone Hrs ice services" xfId="8833"/>
    <cellStyle name="R_Mark up Factor_20100425 Task 29 Limestone Hrs ice services_20110725chk1 DGR ice Timesheet data - July 2011" xfId="8834"/>
    <cellStyle name="R_Mark up Factor_20100425 Task Order 29 ice services assessment &amp; invoice" xfId="8835"/>
    <cellStyle name="R_Mark up Factor_20100425 Task Order 51 ice services assessment &amp; invoice" xfId="8836"/>
    <cellStyle name="R_Mark up Factor_20100429 CED Project support Timesheet current" xfId="8837"/>
    <cellStyle name="R_Mark up Factor_20100429 CED Project support Timesheet current_20110725chk1 DGR ice Timesheet data - July 2011" xfId="8838"/>
    <cellStyle name="R_Mark up Factor_20100511 Task 63 BoP hrs" xfId="8839"/>
    <cellStyle name="R_Mark up Factor_20100511 Task 63 BoP hrs_20110725chk1 DGR ice Timesheet data - July 2011" xfId="8840"/>
    <cellStyle name="R_Mark up Factor_20100518 Medupi March 2010 summary" xfId="8841"/>
    <cellStyle name="R_Mark up Factor_20100525 Extn Komati Time &amp; Cost" xfId="8842"/>
    <cellStyle name="R_Mark up Factor_20100625 Extn Komati Time &amp; Cost" xfId="8843"/>
    <cellStyle name="R_Mark up Factor_20100625 Turbine Summary weekly Timesheets" xfId="8844"/>
    <cellStyle name="R_Mark up Factor_20100721cm Komati Services Hours &amp; km" xfId="8845"/>
    <cellStyle name="R_Mark up Factor_20100725 Hrs to date Task 0063 BoP ice services" xfId="8846"/>
    <cellStyle name="R_Mark up Factor_20100725 Hrs to date Task 0063 BoP ice services_20110725chk1 DGR ice Timesheet data - July 2011" xfId="8847"/>
    <cellStyle name="R_Mark up Factor_20100725rev2 Extn Komati Time &amp; Cost" xfId="8848"/>
    <cellStyle name="R_Mark up Factor_20100803 Task order 02 Turbine ice services assessment dvw" xfId="8849"/>
    <cellStyle name="R_Mark up Factor_20100820 iWeNhle Consolidated Invoices" xfId="8850"/>
    <cellStyle name="R_Mark up Factor_20100820 iWeNhle Consolidated Invoices_20110725chk1 DGR ice Timesheet data - July 2011" xfId="8851"/>
    <cellStyle name="R_Mark up Factor_20100825Rev Extn Komati Time &amp; Cost" xfId="8852"/>
    <cellStyle name="R_Mark up Factor_20100902 Task order 02 Turbine ice services Ass &amp; Inv" xfId="8853"/>
    <cellStyle name="R_Mark up Factor_20100913 CED Project support Timesheet current" xfId="8854"/>
    <cellStyle name="R_Mark up Factor_20100913 CED Project support Timesheet current_20110725chk1 DGR ice Timesheet data - July 2011" xfId="8855"/>
    <cellStyle name="R_Mark up Factor_20100925REV Assessment 4600005911 Komati ice services" xfId="8856"/>
    <cellStyle name="R_Mark up Factor_20100925REV Assessment 4600005911 Komati ice services_20110725chk1 DGR ice Timesheet data - July 2011" xfId="8857"/>
    <cellStyle name="R_Mark up Factor_20100928 Extn Komati Time &amp; Cost" xfId="8858"/>
    <cellStyle name="R_Mark up Factor_20100929rev check ICE daily capture 2010" xfId="8859"/>
    <cellStyle name="R_Mark up Factor_20101008 Task 53 Generation ice services assessment &amp; invoice" xfId="8860"/>
    <cellStyle name="R_Mark up Factor_20101018_Challenge Session Revisions FINAL" xfId="8861"/>
    <cellStyle name="R_Mark up Factor_20101020 info Task order 02 Turbine ice services assessmen" xfId="8862"/>
    <cellStyle name="R_Mark up Factor_20101024 25Sep2010 Assess &amp; Inv Task order 02 Turbine ice services" xfId="8863"/>
    <cellStyle name="R_Mark up Factor_20101028 ice assessment &amp; invoice Oct2010" xfId="8864"/>
    <cellStyle name="R_Mark up Factor_20101109 CED Project support Timesheet current" xfId="8865"/>
    <cellStyle name="R_Mark up Factor_20101109 CED Project support Timesheet current_20110725chk1 DGR ice Timesheet data - July 2011" xfId="8866"/>
    <cellStyle name="R_Mark up Factor_20101109 Task 0064 Terr undergrd ice services" xfId="8867"/>
    <cellStyle name="R_Mark up Factor_2010425cm Extn Komati Hours &amp; km" xfId="8868"/>
    <cellStyle name="R_Mark up Factor_2010825 Assessment &amp; invoice Task 0063 BoP ice services" xfId="8869"/>
    <cellStyle name="R_Mark up Factor_20110725chk1 DGR ice Timesheet data - July 2011" xfId="8870"/>
    <cellStyle name="R_Mark up Factor_Agreed Final Hours" xfId="8871"/>
    <cellStyle name="R_Mark up Factor_Agreed Final Hours_20110725chk1 DGR ice Timesheet data - July 2011" xfId="8872"/>
    <cellStyle name="R_Mark up Factor_Boiler Package_Contract Control Logs Sep 2010" xfId="8873"/>
    <cellStyle name="R_Mark up Factor_Book1" xfId="8874"/>
    <cellStyle name="R_Mark up Factor_Book1_Cost Reduction_Contracts Overview Slide_Oct 2009 v2" xfId="8875"/>
    <cellStyle name="R_Mark up Factor_Book1_PC Master Report" xfId="8876"/>
    <cellStyle name="R_Mark up Factor_Book1_Proposed Overall Monthly Cost Report - End March 2010" xfId="8877"/>
    <cellStyle name="R_Mark up Factor_Book1_Quality_October 2009" xfId="8878"/>
    <cellStyle name="R_Mark up Factor_Book1_Reg&amp;Legal_ASGISA_CSR_Stakemngt" xfId="8879"/>
    <cellStyle name="R_Mark up Factor_CHECK 20091116JvD Updated Kusile Coal &amp; Ash allocation of hrs" xfId="8880"/>
    <cellStyle name="R_Mark up Factor_CHECK 20091116JvD Updated Kusile Coal &amp; Ash allocation of hrs_20110725chk1 DGR ice Timesheet data - July 2011" xfId="8881"/>
    <cellStyle name="R_Mark up Factor_Commited cost - January  2010" xfId="8882"/>
    <cellStyle name="R_Mark up Factor_Contingency Drawdown" xfId="8883"/>
    <cellStyle name="R_Mark up Factor_Contingency Drawdown_Copy of MEDUPI Claim Register- (M-Drive)" xfId="8884"/>
    <cellStyle name="R_Mark up Factor_Contingency Drawdown_Copy of MEDUPI September Claim Register" xfId="8885"/>
    <cellStyle name="R_Mark up Factor_Contingency Drawdown_Cost Reduction_Contracts Overview Slide_Oct 2009 v2" xfId="8886"/>
    <cellStyle name="R_Mark up Factor_Contingency Drawdown_June 09 r2" xfId="8887"/>
    <cellStyle name="R_Mark up Factor_Contingency Drawdown_June 09 r2_PC Master Report" xfId="8888"/>
    <cellStyle name="R_Mark up Factor_Contingency Drawdown_June 09 r2_Proposed Overall Monthly Cost Report - End March 2010" xfId="8889"/>
    <cellStyle name="R_Mark up Factor_Contingency Drawdown_October Claims Report (downloaded_06112009)" xfId="8890"/>
    <cellStyle name="R_Mark up Factor_Contingency Drawdown_October Claims Report (downloaded_06112009)_1" xfId="8891"/>
    <cellStyle name="R_Mark up Factor_Contingency Drawdown_P07 Jan 10" xfId="8892"/>
    <cellStyle name="R_Mark up Factor_Contingency Drawdown_PC Master Report" xfId="8893"/>
    <cellStyle name="R_Mark up Factor_Contingency Drawdown_Proposed Overall Monthly Cost Report - End March 2010" xfId="8894"/>
    <cellStyle name="R_Mark up Factor_Contingency Drawdown_Quality_October 2009" xfId="8895"/>
    <cellStyle name="R_Mark up Factor_Contingency Drawdown_Reg&amp;Legal_ASGISA_CSR_Stakemngt" xfId="8896"/>
    <cellStyle name="R_Mark up Factor_Contract Control Sheet" xfId="8897"/>
    <cellStyle name="R_Mark up Factor_Contract Control Sheet_Commited cost - January  2010" xfId="8898"/>
    <cellStyle name="R_Mark up Factor_Contract Control Sheet_Copy of MEDUPI Claim Register- (M-Drive)" xfId="8899"/>
    <cellStyle name="R_Mark up Factor_Contract Control Sheet_June 09 r2" xfId="8900"/>
    <cellStyle name="R_Mark up Factor_Contract Control Sheet_June 09 r2_PC Master Report" xfId="8901"/>
    <cellStyle name="R_Mark up Factor_Contract Control Sheet_June 09 r2_Proposed Overall Monthly Cost Report - End March 2010" xfId="8902"/>
    <cellStyle name="R_Mark up Factor_Contract Control Sheet_October Claims Report (downloaded_06112009)" xfId="8903"/>
    <cellStyle name="R_Mark up Factor_Contract Control Sheet_P10_Enabling_Civils_02_June_09_Rev1" xfId="8904"/>
    <cellStyle name="R_Mark up Factor_Contract Control Sheet_P10_Enabling_Civils_02_June_09_Rev1_PC Master Report" xfId="8905"/>
    <cellStyle name="R_Mark up Factor_Contract Control Sheet_P10_Enabling_Civils_02_June_09_Rev1_Proposed Overall Monthly Cost Report - End March 2010" xfId="8906"/>
    <cellStyle name="R_Mark up Factor_Contract Control Sheet_P10_Enabling_Civils_02_May_09_final" xfId="8907"/>
    <cellStyle name="R_Mark up Factor_Contract Control Sheet_P10_Enabling_Civils_02_May_09_final_PC Master Report" xfId="8908"/>
    <cellStyle name="R_Mark up Factor_Contract Control Sheet_P10_Enabling_Civils_02_May_09_final_Proposed Overall Monthly Cost Report - End March 2010" xfId="8909"/>
    <cellStyle name="R_Mark up Factor_Contract Control Sheet_PC Master Report" xfId="8910"/>
    <cellStyle name="R_Mark up Factor_Contract Control Sheet_PC Master Report Feb09 Rev1 HL (version 1)" xfId="8911"/>
    <cellStyle name="R_Mark up Factor_Contract Control Sheet_Proposed Overall Monthly Cost Report - End March 2010" xfId="8912"/>
    <cellStyle name="R_Mark up Factor_Contract Control Sheet_RC EXECUTIVE SUMMARY END Jan 2010. (version 2)" xfId="8913"/>
    <cellStyle name="R_Mark up Factor_Contract Control Sheet_RC EXECUTIVE SUMMARY END JULY 2009." xfId="8914"/>
    <cellStyle name="R_Mark up Factor_Contract Control Sheet_RC EXECUTIVE SUMMARY END JULY 2009._1" xfId="8915"/>
    <cellStyle name="R_Mark up Factor_Contract Control Sheet_RC EXECUTIVE SUMMARY END JULY 2009._1_Cost Reduction_Contracts Overview Slide_Oct 2009 v2" xfId="8916"/>
    <cellStyle name="R_Mark up Factor_Contract Control Sheet_RC EXECUTIVE SUMMARY END JULY 2009._1_Proposed Overall Monthly Cost Report - End March 2010" xfId="8917"/>
    <cellStyle name="R_Mark up Factor_Contract Control Sheet_RC EXECUTIVE SUMMARY END JULY 2009._1_Quality_October 2009" xfId="8918"/>
    <cellStyle name="R_Mark up Factor_Contract Control Sheet_RC EXECUTIVE SUMMARY END JULY 2009._1_Reg&amp;Legal_ASGISA_CSR_Stakemngt" xfId="8919"/>
    <cellStyle name="R_Mark up Factor_Contract Control Sheet_RC EXECUTIVE SUMMARY END JULY 2009._Cost Reduction_Contracts Overview Slide_Oct 2009 v2" xfId="8920"/>
    <cellStyle name="R_Mark up Factor_Contract Control Sheet_RC EXECUTIVE SUMMARY END JULY 2009._PC Master Report" xfId="8921"/>
    <cellStyle name="R_Mark up Factor_Contract Control Sheet_RC EXECUTIVE SUMMARY END JULY 2009._Proposed Overall Monthly Cost Report - End March 2010" xfId="8922"/>
    <cellStyle name="R_Mark up Factor_Contract Control Sheet_RC EXECUTIVE SUMMARY END JULY 2009._Quality_October 2009" xfId="8923"/>
    <cellStyle name="R_Mark up Factor_Contract Control Sheet_RC EXECUTIVE SUMMARY END JULY 2009._Reg&amp;Legal_ASGISA_CSR_Stakemngt" xfId="8924"/>
    <cellStyle name="R_Mark up Factor_Contract Control Sheet_RC EXECUTIVE SUMMARY END SEP 2009." xfId="8925"/>
    <cellStyle name="R_Mark up Factor_Copy of MEDUPI Claim Register- (M-Drive)" xfId="8926"/>
    <cellStyle name="R_Mark up Factor_Costflow  Performance Report - May  2011" xfId="8927"/>
    <cellStyle name="R_Mark up Factor_CostFlow Report - April 2011 Mpho" xfId="8928"/>
    <cellStyle name="R_Mark up Factor_CostFlow Report - April 2011 summary les" xfId="8929"/>
    <cellStyle name="R_Mark up Factor_Dispute Register Master" xfId="8930"/>
    <cellStyle name="R_Mark up Factor_Dispute Register Master_Commited cost - January  2010" xfId="8931"/>
    <cellStyle name="R_Mark up Factor_Dispute Register Master_Copy of MEDUPI Claim Register- (M-Drive)" xfId="8932"/>
    <cellStyle name="R_Mark up Factor_Dispute Register Master_June 09 r2" xfId="8933"/>
    <cellStyle name="R_Mark up Factor_Dispute Register Master_June 09 r2_PC Master Report" xfId="8934"/>
    <cellStyle name="R_Mark up Factor_Dispute Register Master_June 09 r2_Proposed Overall Monthly Cost Report - End March 2010" xfId="8935"/>
    <cellStyle name="R_Mark up Factor_Dispute Register Master_October Claims Report (downloaded_06112009)" xfId="8936"/>
    <cellStyle name="R_Mark up Factor_Dispute Register Master_P10_Enabling_Civils_02_June_09_Rev1" xfId="8937"/>
    <cellStyle name="R_Mark up Factor_Dispute Register Master_P10_Enabling_Civils_02_June_09_Rev1_PC Master Report" xfId="8938"/>
    <cellStyle name="R_Mark up Factor_Dispute Register Master_P10_Enabling_Civils_02_June_09_Rev1_Proposed Overall Monthly Cost Report - End March 2010" xfId="8939"/>
    <cellStyle name="R_Mark up Factor_Dispute Register Master_P10_Enabling_Civils_02_May_09_final" xfId="8940"/>
    <cellStyle name="R_Mark up Factor_Dispute Register Master_P10_Enabling_Civils_02_May_09_final_PC Master Report" xfId="8941"/>
    <cellStyle name="R_Mark up Factor_Dispute Register Master_P10_Enabling_Civils_02_May_09_final_Proposed Overall Monthly Cost Report - End March 2010" xfId="8942"/>
    <cellStyle name="R_Mark up Factor_Dispute Register Master_PC Master Report" xfId="8943"/>
    <cellStyle name="R_Mark up Factor_Dispute Register Master_PC Master Report Feb09 Rev1 HL (version 1)" xfId="8944"/>
    <cellStyle name="R_Mark up Factor_Dispute Register Master_Proposed Overall Monthly Cost Report - End March 2010" xfId="8945"/>
    <cellStyle name="R_Mark up Factor_Dispute Register Master_RC EXECUTIVE SUMMARY END Jan 2010. (version 2)" xfId="8946"/>
    <cellStyle name="R_Mark up Factor_Dispute Register Master_RC EXECUTIVE SUMMARY END JULY 2009." xfId="8947"/>
    <cellStyle name="R_Mark up Factor_Dispute Register Master_RC EXECUTIVE SUMMARY END JULY 2009._1" xfId="8948"/>
    <cellStyle name="R_Mark up Factor_Dispute Register Master_RC EXECUTIVE SUMMARY END JULY 2009._1_Cost Reduction_Contracts Overview Slide_Oct 2009 v2" xfId="8949"/>
    <cellStyle name="R_Mark up Factor_Dispute Register Master_RC EXECUTIVE SUMMARY END JULY 2009._1_Proposed Overall Monthly Cost Report - End March 2010" xfId="8950"/>
    <cellStyle name="R_Mark up Factor_Dispute Register Master_RC EXECUTIVE SUMMARY END JULY 2009._1_Quality_October 2009" xfId="8951"/>
    <cellStyle name="R_Mark up Factor_Dispute Register Master_RC EXECUTIVE SUMMARY END JULY 2009._1_Reg&amp;Legal_ASGISA_CSR_Stakemngt" xfId="8952"/>
    <cellStyle name="R_Mark up Factor_Dispute Register Master_RC EXECUTIVE SUMMARY END JULY 2009._Cost Reduction_Contracts Overview Slide_Oct 2009 v2" xfId="8953"/>
    <cellStyle name="R_Mark up Factor_Dispute Register Master_RC EXECUTIVE SUMMARY END JULY 2009._PC Master Report" xfId="8954"/>
    <cellStyle name="R_Mark up Factor_Dispute Register Master_RC EXECUTIVE SUMMARY END JULY 2009._Proposed Overall Monthly Cost Report - End March 2010" xfId="8955"/>
    <cellStyle name="R_Mark up Factor_Dispute Register Master_RC EXECUTIVE SUMMARY END JULY 2009._Quality_October 2009" xfId="8956"/>
    <cellStyle name="R_Mark up Factor_Dispute Register Master_RC EXECUTIVE SUMMARY END JULY 2009._Reg&amp;Legal_ASGISA_CSR_Stakemngt" xfId="8957"/>
    <cellStyle name="R_Mark up Factor_Dispute Register Master_RC EXECUTIVE SUMMARY END SEP 2009." xfId="8958"/>
    <cellStyle name="R_Mark up Factor_High Level Projection - February 2011" xfId="8959"/>
    <cellStyle name="R_Mark up Factor_June 09 r2" xfId="8960"/>
    <cellStyle name="R_Mark up Factor_June 09 r2_PC Master Report" xfId="8961"/>
    <cellStyle name="R_Mark up Factor_June 09 r2_Proposed Overall Monthly Cost Report - End March 2010" xfId="8962"/>
    <cellStyle name="R_Mark up Factor_ncw20090925 Extn Komati Time &amp; Cost" xfId="8963"/>
    <cellStyle name="R_Mark up Factor_October Claims Report (downloaded_06112009)" xfId="8964"/>
    <cellStyle name="R_Mark up Factor_P02_Boiler Package_Contract Control Logs May 2009(1)" xfId="8965"/>
    <cellStyle name="R_Mark up Factor_P02_Boiler Package_Contract Control Logs May 2009(1)_PC Master Report" xfId="8966"/>
    <cellStyle name="R_Mark up Factor_P02_Boiler Package_Contract Control Logs May 2009(1)_Proposed Overall Monthly Cost Report - End March 2010" xfId="8967"/>
    <cellStyle name="R_Mark up Factor_P03_Turbine_Mayl_09_User_Contract_Logs rev 2" xfId="8968"/>
    <cellStyle name="R_Mark up Factor_P03_Turbine_Mayl_09_User_Contract_Logs rev 2_PC Master Report" xfId="8969"/>
    <cellStyle name="R_Mark up Factor_P03_Turbine_Mayl_09_User_Contract_Logs rev 2_Proposed Overall Monthly Cost Report - End March 2010" xfId="8970"/>
    <cellStyle name="R_Mark up Factor_P04_LP_Services_26_October_09_Rev1_Master(Draft)" xfId="8971"/>
    <cellStyle name="R_Mark up Factor_P06_Water_Treatment_28_May_09_Rev0_Master(Draft)" xfId="8972"/>
    <cellStyle name="R_Mark up Factor_P06_Water_Treatment_28_May_09_Rev0_Master(Draft)_PC Master Report" xfId="8973"/>
    <cellStyle name="R_Mark up Factor_P06_Water_Treatment_28_May_09_Rev0_Master(Draft)_Proposed Overall Monthly Cost Report - End March 2010" xfId="8974"/>
    <cellStyle name="R_Mark up Factor_P06_Water_Treatment_29_June_09_Rev0_Master(Draft)" xfId="8975"/>
    <cellStyle name="R_Mark up Factor_P06_Water_Treatment_29_June_09_Rev0_Master(Draft)_PC Master Report" xfId="8976"/>
    <cellStyle name="R_Mark up Factor_P06_Water_Treatment_29_June_09_Rev0_Master(Draft)_Proposed Overall Monthly Cost Report - End March 2010" xfId="8977"/>
    <cellStyle name="R_Mark up Factor_P08_Main Civil May 09 r2" xfId="8978"/>
    <cellStyle name="R_Mark up Factor_P08_Main Civil May 09 r2_PC Master Report" xfId="8979"/>
    <cellStyle name="R_Mark up Factor_P08_Main Civil May 09 r2_Proposed Overall Monthly Cost Report - End March 2010" xfId="8980"/>
    <cellStyle name="R_Mark up Factor_P10_Enabling_Civils_02_June_09_Rev1" xfId="8981"/>
    <cellStyle name="R_Mark up Factor_P10_Enabling_Civils_02_June_09_Rev1_PC Master Report" xfId="8982"/>
    <cellStyle name="R_Mark up Factor_P10_Enabling_Civils_02_June_09_Rev1_Proposed Overall Monthly Cost Report - End March 2010" xfId="8983"/>
    <cellStyle name="R_Mark up Factor_P10_Enabling_Civils_02_May_09_final" xfId="8984"/>
    <cellStyle name="R_Mark up Factor_P10_Enabling_Civils_02_May_09_final_PC Master Report" xfId="8985"/>
    <cellStyle name="R_Mark up Factor_P10_Enabling_Civils_02_May_09_final_Proposed Overall Monthly Cost Report - End March 2010" xfId="8986"/>
    <cellStyle name="R_Mark up Factor_PC Master Report" xfId="8987"/>
    <cellStyle name="R_Mark up Factor_PC Master Report Feb09 Rev1 HL (version 1)" xfId="8988"/>
    <cellStyle name="R_Mark up Factor_Proposal Register" xfId="8989"/>
    <cellStyle name="R_Mark up Factor_Proposal Register_Commited cost - January  2010" xfId="8990"/>
    <cellStyle name="R_Mark up Factor_Proposal Register_Copy of MEDUPI Claim Register- (M-Drive)" xfId="8991"/>
    <cellStyle name="R_Mark up Factor_Proposal Register_June 09 r2" xfId="8992"/>
    <cellStyle name="R_Mark up Factor_Proposal Register_June 09 r2_PC Master Report" xfId="8993"/>
    <cellStyle name="R_Mark up Factor_Proposal Register_June 09 r2_Proposed Overall Monthly Cost Report - End March 2010" xfId="8994"/>
    <cellStyle name="R_Mark up Factor_Proposal Register_October Claims Report (downloaded_06112009)" xfId="8995"/>
    <cellStyle name="R_Mark up Factor_Proposal Register_P10_Enabling_Civils_02_June_09_Rev1" xfId="8996"/>
    <cellStyle name="R_Mark up Factor_Proposal Register_P10_Enabling_Civils_02_June_09_Rev1_PC Master Report" xfId="8997"/>
    <cellStyle name="R_Mark up Factor_Proposal Register_P10_Enabling_Civils_02_June_09_Rev1_Proposed Overall Monthly Cost Report - End March 2010" xfId="8998"/>
    <cellStyle name="R_Mark up Factor_Proposal Register_P10_Enabling_Civils_02_May_09_final" xfId="8999"/>
    <cellStyle name="R_Mark up Factor_Proposal Register_P10_Enabling_Civils_02_May_09_final_PC Master Report" xfId="9000"/>
    <cellStyle name="R_Mark up Factor_Proposal Register_P10_Enabling_Civils_02_May_09_final_Proposed Overall Monthly Cost Report - End March 2010" xfId="9001"/>
    <cellStyle name="R_Mark up Factor_Proposal Register_PC Master Report" xfId="9002"/>
    <cellStyle name="R_Mark up Factor_Proposal Register_PC Master Report Feb09 Rev1 HL (version 1)" xfId="9003"/>
    <cellStyle name="R_Mark up Factor_Proposal Register_Proposed Overall Monthly Cost Report - End March 2010" xfId="9004"/>
    <cellStyle name="R_Mark up Factor_Proposal Register_RC EXECUTIVE SUMMARY END Jan 2010. (version 2)" xfId="9005"/>
    <cellStyle name="R_Mark up Factor_Proposal Register_RC EXECUTIVE SUMMARY END JULY 2009." xfId="9006"/>
    <cellStyle name="R_Mark up Factor_Proposal Register_RC EXECUTIVE SUMMARY END JULY 2009._1" xfId="9007"/>
    <cellStyle name="R_Mark up Factor_Proposal Register_RC EXECUTIVE SUMMARY END JULY 2009._1_Cost Reduction_Contracts Overview Slide_Oct 2009 v2" xfId="9008"/>
    <cellStyle name="R_Mark up Factor_Proposal Register_RC EXECUTIVE SUMMARY END JULY 2009._1_Proposed Overall Monthly Cost Report - End March 2010" xfId="9009"/>
    <cellStyle name="R_Mark up Factor_Proposal Register_RC EXECUTIVE SUMMARY END JULY 2009._1_Quality_October 2009" xfId="9010"/>
    <cellStyle name="R_Mark up Factor_Proposal Register_RC EXECUTIVE SUMMARY END JULY 2009._1_Reg&amp;Legal_ASGISA_CSR_Stakemngt" xfId="9011"/>
    <cellStyle name="R_Mark up Factor_Proposal Register_RC EXECUTIVE SUMMARY END JULY 2009._Cost Reduction_Contracts Overview Slide_Oct 2009 v2" xfId="9012"/>
    <cellStyle name="R_Mark up Factor_Proposal Register_RC EXECUTIVE SUMMARY END JULY 2009._PC Master Report" xfId="9013"/>
    <cellStyle name="R_Mark up Factor_Proposal Register_RC EXECUTIVE SUMMARY END JULY 2009._Proposed Overall Monthly Cost Report - End March 2010" xfId="9014"/>
    <cellStyle name="R_Mark up Factor_Proposal Register_RC EXECUTIVE SUMMARY END JULY 2009._Quality_October 2009" xfId="9015"/>
    <cellStyle name="R_Mark up Factor_Proposal Register_RC EXECUTIVE SUMMARY END JULY 2009._Reg&amp;Legal_ASGISA_CSR_Stakemngt" xfId="9016"/>
    <cellStyle name="R_Mark up Factor_Proposal Register_RC EXECUTIVE SUMMARY END SEP 2009." xfId="9017"/>
    <cellStyle name="R_Mark up Factor_Proposed Overall Monthly Cost Report - End March 2010" xfId="9018"/>
    <cellStyle name="R_Mark up Factor_RC EXECUTIVE SUMMARY END Jan 2010. (version 2)" xfId="9019"/>
    <cellStyle name="R_Mark up Factor_RC EXECUTIVE SUMMARY END JULY 2009." xfId="9020"/>
    <cellStyle name="R_Mark up Factor_RC EXECUTIVE SUMMARY END JULY 2009._1" xfId="9021"/>
    <cellStyle name="R_Mark up Factor_RC EXECUTIVE SUMMARY END JULY 2009._1_Cost Reduction_Contracts Overview Slide_Oct 2009 v2" xfId="9022"/>
    <cellStyle name="R_Mark up Factor_RC EXECUTIVE SUMMARY END JULY 2009._1_Proposed Overall Monthly Cost Report - End March 2010" xfId="9023"/>
    <cellStyle name="R_Mark up Factor_RC EXECUTIVE SUMMARY END JULY 2009._1_Quality_October 2009" xfId="9024"/>
    <cellStyle name="R_Mark up Factor_RC EXECUTIVE SUMMARY END JULY 2009._1_Reg&amp;Legal_ASGISA_CSR_Stakemngt" xfId="9025"/>
    <cellStyle name="R_Mark up Factor_RC EXECUTIVE SUMMARY END JULY 2009._Cost Reduction_Contracts Overview Slide_Oct 2009 v2" xfId="9026"/>
    <cellStyle name="R_Mark up Factor_RC EXECUTIVE SUMMARY END JULY 2009._PC Master Report" xfId="9027"/>
    <cellStyle name="R_Mark up Factor_RC EXECUTIVE SUMMARY END JULY 2009._Proposed Overall Monthly Cost Report - End March 2010" xfId="9028"/>
    <cellStyle name="R_Mark up Factor_RC EXECUTIVE SUMMARY END JULY 2009._Quality_October 2009" xfId="9029"/>
    <cellStyle name="R_Mark up Factor_RC EXECUTIVE SUMMARY END JULY 2009._Reg&amp;Legal_ASGISA_CSR_Stakemngt" xfId="9030"/>
    <cellStyle name="R_Mark up Factor_RC EXECUTIVE SUMMARY END SEP 2009." xfId="9031"/>
    <cellStyle name="R_Mark up Factor_Risk Register Master" xfId="9032"/>
    <cellStyle name="R_Mark up Factor_Risk Register Master_Commited cost - January  2010" xfId="9033"/>
    <cellStyle name="R_Mark up Factor_Risk Register Master_Copy of MEDUPI Claim Register- (M-Drive)" xfId="9034"/>
    <cellStyle name="R_Mark up Factor_Risk Register Master_June 09 r2" xfId="9035"/>
    <cellStyle name="R_Mark up Factor_Risk Register Master_June 09 r2_PC Master Report" xfId="9036"/>
    <cellStyle name="R_Mark up Factor_Risk Register Master_June 09 r2_Proposed Overall Monthly Cost Report - End March 2010" xfId="9037"/>
    <cellStyle name="R_Mark up Factor_Risk Register Master_October Claims Report (downloaded_06112009)" xfId="9038"/>
    <cellStyle name="R_Mark up Factor_Risk Register Master_P10_Enabling_Civils_02_June_09_Rev1" xfId="9039"/>
    <cellStyle name="R_Mark up Factor_Risk Register Master_P10_Enabling_Civils_02_June_09_Rev1_PC Master Report" xfId="9040"/>
    <cellStyle name="R_Mark up Factor_Risk Register Master_P10_Enabling_Civils_02_June_09_Rev1_Proposed Overall Monthly Cost Report - End March 2010" xfId="9041"/>
    <cellStyle name="R_Mark up Factor_Risk Register Master_P10_Enabling_Civils_02_May_09_final" xfId="9042"/>
    <cellStyle name="R_Mark up Factor_Risk Register Master_P10_Enabling_Civils_02_May_09_final_PC Master Report" xfId="9043"/>
    <cellStyle name="R_Mark up Factor_Risk Register Master_P10_Enabling_Civils_02_May_09_final_Proposed Overall Monthly Cost Report - End March 2010" xfId="9044"/>
    <cellStyle name="R_Mark up Factor_Risk Register Master_PC Master Report" xfId="9045"/>
    <cellStyle name="R_Mark up Factor_Risk Register Master_PC Master Report Feb09 Rev1 HL (version 1)" xfId="9046"/>
    <cellStyle name="R_Mark up Factor_Risk Register Master_Proposed Overall Monthly Cost Report - End March 2010" xfId="9047"/>
    <cellStyle name="R_Mark up Factor_Risk Register Master_RC EXECUTIVE SUMMARY END Jan 2010. (version 2)" xfId="9048"/>
    <cellStyle name="R_Mark up Factor_Risk Register Master_RC EXECUTIVE SUMMARY END JULY 2009." xfId="9049"/>
    <cellStyle name="R_Mark up Factor_Risk Register Master_RC EXECUTIVE SUMMARY END JULY 2009._1" xfId="9050"/>
    <cellStyle name="R_Mark up Factor_Risk Register Master_RC EXECUTIVE SUMMARY END JULY 2009._1_Cost Reduction_Contracts Overview Slide_Oct 2009 v2" xfId="9051"/>
    <cellStyle name="R_Mark up Factor_Risk Register Master_RC EXECUTIVE SUMMARY END JULY 2009._1_Proposed Overall Monthly Cost Report - End March 2010" xfId="9052"/>
    <cellStyle name="R_Mark up Factor_Risk Register Master_RC EXECUTIVE SUMMARY END JULY 2009._1_Quality_October 2009" xfId="9053"/>
    <cellStyle name="R_Mark up Factor_Risk Register Master_RC EXECUTIVE SUMMARY END JULY 2009._1_Reg&amp;Legal_ASGISA_CSR_Stakemngt" xfId="9054"/>
    <cellStyle name="R_Mark up Factor_Risk Register Master_RC EXECUTIVE SUMMARY END JULY 2009._Cost Reduction_Contracts Overview Slide_Oct 2009 v2" xfId="9055"/>
    <cellStyle name="R_Mark up Factor_Risk Register Master_RC EXECUTIVE SUMMARY END JULY 2009._PC Master Report" xfId="9056"/>
    <cellStyle name="R_Mark up Factor_Risk Register Master_RC EXECUTIVE SUMMARY END JULY 2009._Proposed Overall Monthly Cost Report - End March 2010" xfId="9057"/>
    <cellStyle name="R_Mark up Factor_Risk Register Master_RC EXECUTIVE SUMMARY END JULY 2009._Quality_October 2009" xfId="9058"/>
    <cellStyle name="R_Mark up Factor_Risk Register Master_RC EXECUTIVE SUMMARY END JULY 2009._Reg&amp;Legal_ASGISA_CSR_Stakemngt" xfId="9059"/>
    <cellStyle name="R_Mark up Factor_Risk Register Master_RC EXECUTIVE SUMMARY END SEP 2009." xfId="9060"/>
    <cellStyle name="R_Mark up Factor_Trend Register Master" xfId="9061"/>
    <cellStyle name="R_Mark up Factor_Trend Register Master_Commited cost - January  2010" xfId="9062"/>
    <cellStyle name="R_Mark up Factor_Trend Register Master_Copy of MEDUPI Claim Register- (M-Drive)" xfId="9063"/>
    <cellStyle name="R_Mark up Factor_Trend Register Master_June 09 r2" xfId="9064"/>
    <cellStyle name="R_Mark up Factor_Trend Register Master_June 09 r2_PC Master Report" xfId="9065"/>
    <cellStyle name="R_Mark up Factor_Trend Register Master_June 09 r2_Proposed Overall Monthly Cost Report - End March 2010" xfId="9066"/>
    <cellStyle name="R_Mark up Factor_Trend Register Master_October Claims Report (downloaded_06112009)" xfId="9067"/>
    <cellStyle name="R_Mark up Factor_Trend Register Master_P10_Enabling_Civils_02_June_09_Rev1" xfId="9068"/>
    <cellStyle name="R_Mark up Factor_Trend Register Master_P10_Enabling_Civils_02_June_09_Rev1_PC Master Report" xfId="9069"/>
    <cellStyle name="R_Mark up Factor_Trend Register Master_P10_Enabling_Civils_02_June_09_Rev1_Proposed Overall Monthly Cost Report - End March 2010" xfId="9070"/>
    <cellStyle name="R_Mark up Factor_Trend Register Master_P10_Enabling_Civils_02_May_09_final" xfId="9071"/>
    <cellStyle name="R_Mark up Factor_Trend Register Master_P10_Enabling_Civils_02_May_09_final_PC Master Report" xfId="9072"/>
    <cellStyle name="R_Mark up Factor_Trend Register Master_P10_Enabling_Civils_02_May_09_final_Proposed Overall Monthly Cost Report - End March 2010" xfId="9073"/>
    <cellStyle name="R_Mark up Factor_Trend Register Master_PC Master Report" xfId="9074"/>
    <cellStyle name="R_Mark up Factor_Trend Register Master_PC Master Report Feb09 Rev1 HL (version 1)" xfId="9075"/>
    <cellStyle name="R_Mark up Factor_Trend Register Master_Proposed Overall Monthly Cost Report - End March 2010" xfId="9076"/>
    <cellStyle name="R_Mark up Factor_Trend Register Master_RC EXECUTIVE SUMMARY END Jan 2010. (version 2)" xfId="9077"/>
    <cellStyle name="R_Mark up Factor_Trend Register Master_RC EXECUTIVE SUMMARY END JULY 2009." xfId="9078"/>
    <cellStyle name="R_Mark up Factor_Trend Register Master_RC EXECUTIVE SUMMARY END JULY 2009._1" xfId="9079"/>
    <cellStyle name="R_Mark up Factor_Trend Register Master_RC EXECUTIVE SUMMARY END JULY 2009._1_Cost Reduction_Contracts Overview Slide_Oct 2009 v2" xfId="9080"/>
    <cellStyle name="R_Mark up Factor_Trend Register Master_RC EXECUTIVE SUMMARY END JULY 2009._1_Proposed Overall Monthly Cost Report - End March 2010" xfId="9081"/>
    <cellStyle name="R_Mark up Factor_Trend Register Master_RC EXECUTIVE SUMMARY END JULY 2009._1_Quality_October 2009" xfId="9082"/>
    <cellStyle name="R_Mark up Factor_Trend Register Master_RC EXECUTIVE SUMMARY END JULY 2009._1_Reg&amp;Legal_ASGISA_CSR_Stakemngt" xfId="9083"/>
    <cellStyle name="R_Mark up Factor_Trend Register Master_RC EXECUTIVE SUMMARY END JULY 2009._Cost Reduction_Contracts Overview Slide_Oct 2009 v2" xfId="9084"/>
    <cellStyle name="R_Mark up Factor_Trend Register Master_RC EXECUTIVE SUMMARY END JULY 2009._PC Master Report" xfId="9085"/>
    <cellStyle name="R_Mark up Factor_Trend Register Master_RC EXECUTIVE SUMMARY END JULY 2009._Proposed Overall Monthly Cost Report - End March 2010" xfId="9086"/>
    <cellStyle name="R_Mark up Factor_Trend Register Master_RC EXECUTIVE SUMMARY END JULY 2009._Quality_October 2009" xfId="9087"/>
    <cellStyle name="R_Mark up Factor_Trend Register Master_RC EXECUTIVE SUMMARY END JULY 2009._Reg&amp;Legal_ASGISA_CSR_Stakemngt" xfId="9088"/>
    <cellStyle name="R_Mark up Factor_Trend Register Master_RC EXECUTIVE SUMMARY END SEP 2009." xfId="9089"/>
    <cellStyle name="R_Mark up Factor_U1" xfId="9090"/>
    <cellStyle name="R_Mark up Factor_U2" xfId="9091"/>
    <cellStyle name="R_Mark up Factor_U3" xfId="9092"/>
    <cellStyle name="R_Mark up Factor_U4" xfId="9093"/>
    <cellStyle name="R_Mark up Factor_U5" xfId="9094"/>
    <cellStyle name="R_Mark up Factor_U6" xfId="9095"/>
    <cellStyle name="R_Mark-up" xfId="9096"/>
    <cellStyle name="R_Mark-up_20080925 ice services Assessment Task order No 4" xfId="9097"/>
    <cellStyle name="R_Mark-up_20080925 ice services Assessment Task order No 4_20110725chk1 DGR ice Timesheet data - July 2011" xfId="9098"/>
    <cellStyle name="R_Mark-up_20090225rev &amp; 20090425 Task Order 25&amp;26 ice services assessments" xfId="9099"/>
    <cellStyle name="R_Mark-up_20090315 CED Project support_update" xfId="9100"/>
    <cellStyle name="R_Mark-up_20090315 CED Project support_update_20090225rev &amp; 20090425 Task Order 25&amp;26 ice services assessments" xfId="9101"/>
    <cellStyle name="R_Mark-up_20090315 CED Project support_update_20090225rev &amp; 20090425 Task Order 25&amp;26 ice services assessments_20110725chk1 DGR ice Timesheet data - July 2011" xfId="9102"/>
    <cellStyle name="R_Mark-up_20090315 CED Project support_update_20091025 Task Order 24 ice services assessment" xfId="9103"/>
    <cellStyle name="R_Mark-up_20090315 CED Project support_update_20091025 Task Order 25 ice services assessment" xfId="9104"/>
    <cellStyle name="R_Mark-up_20090315 CED Project support_update_20091025 Task Order 25&amp;26 ice services assessment" xfId="9105"/>
    <cellStyle name="R_Mark-up_20090315 CED Project support_update_20091025 Task Order 26 ice services assessment" xfId="9106"/>
    <cellStyle name="R_Mark-up_20090315 CED Project support_update_20091025 Task Order 28 ice services assessment Mercury SS" xfId="9107"/>
    <cellStyle name="R_Mark-up_20090315 CED Project support_update_20091025 Task Order 29 ice services assessment" xfId="9108"/>
    <cellStyle name="R_Mark-up_20090315 CED Project support_update_20091025 Task Order 31 ice services assessment" xfId="9109"/>
    <cellStyle name="R_Mark-up_20090315 CED Project support_update_20091025 Task Order 33 ice services assessment" xfId="9110"/>
    <cellStyle name="R_Mark-up_20090315 CED Project support_update_20091025 Task Order 34 ice services assessment" xfId="9111"/>
    <cellStyle name="R_Mark-up_20090315 CED Project support_update_20091025 Task Order 35 ice services assessment" xfId="9112"/>
    <cellStyle name="R_Mark-up_20090315 CED Project support_update_20091025 Task Order 36 ice services assessment" xfId="9113"/>
    <cellStyle name="R_Mark-up_20090315 CED Project support_update_20091025 Task Order 37 ice services assessment" xfId="9114"/>
    <cellStyle name="R_Mark-up_20090315 CED Project support_update_20091025 Task Order 37 Revised split ice services assessment" xfId="9115"/>
    <cellStyle name="R_Mark-up_20090315 CED Project support_update_20091025 Task Order 39 ice services assessment" xfId="9116"/>
    <cellStyle name="R_Mark-up_20090315 CED Project support_update_20091025 Task Order 40 ice services assessment" xfId="9117"/>
    <cellStyle name="R_Mark-up_20090315 CED Project support_update_20091025 Task Order 41 ice services assessment &amp; invoice" xfId="9118"/>
    <cellStyle name="R_Mark-up_20090315 CED Project support_update_20091025 Task Order 42 ice services assessment" xfId="9119"/>
    <cellStyle name="R_Mark-up_20090315 CED Project support_update_20091025 Task Order 43 ice services assessment" xfId="9120"/>
    <cellStyle name="R_Mark-up_20090315 CED Project support_update_20091025 Task Order 44 ice services assessment" xfId="9121"/>
    <cellStyle name="R_Mark-up_20090315 CED Project support_update_20091025Rev Task Order 26 ice services assessment" xfId="9122"/>
    <cellStyle name="R_Mark-up_20090315 CED Project support_update_200911 chk Task 41 Kusile Silos forecast" xfId="9123"/>
    <cellStyle name="R_Mark-up_20090315 CED Project support_update_200911 Task Order 46 ice services Forecast" xfId="9124"/>
    <cellStyle name="R_Mark-up_20090315 CED Project support_update_20091103 CED Project support services" xfId="9125"/>
    <cellStyle name="R_Mark-up_20090315 CED Project support_update_20091104 CED Project support services" xfId="9126"/>
    <cellStyle name="R_Mark-up_20090315 CED Project support_update_20091105 CED Project support services" xfId="9127"/>
    <cellStyle name="R_Mark-up_20090315 CED Project support_update_20091125 Coal &amp; Ash Task Orders ice services invoice" xfId="9128"/>
    <cellStyle name="R_Mark-up_20090315 CED Project support_update_20091125 Task Medupi Electrical ice services invoice" xfId="9129"/>
    <cellStyle name="R_Mark-up_20090315 CED Project support_update_20091125 Task order 02 ice services assessment" xfId="9130"/>
    <cellStyle name="R_Mark-up_20090315 CED Project support_update_20091125 Task Order 31 ice services assessment &amp; invoice" xfId="9131"/>
    <cellStyle name="R_Mark-up_20090315 CED Project support_update_20091125 Task Order 32 ice services assessment" xfId="9132"/>
    <cellStyle name="R_Mark-up_20090315 CED Project support_update_20091125 Task Order 47 ice services assessment" xfId="9133"/>
    <cellStyle name="R_Mark-up_20090315 CED Project support_update_20091208 CED Project support services_nic003" xfId="9134"/>
    <cellStyle name="R_Mark-up_20090315 CED Project support_update_20091211 Task 51 Forecast ice services" xfId="9135"/>
    <cellStyle name="R_Mark-up_20090315 CED Project support_update_20091225 Task order 04 ice services assessment &amp; invoice" xfId="9136"/>
    <cellStyle name="R_Mark-up_20090315 CED Project support_update_20091225 Task Order 20 ice services assessment &amp; invoice" xfId="9137"/>
    <cellStyle name="R_Mark-up_20090315 CED Project support_update_20091225 Task order 46 assessment &amp; invoice" xfId="9138"/>
    <cellStyle name="R_Mark-up_20090315 CED Project support_update_20091230rev1 CED Project support services" xfId="9139"/>
    <cellStyle name="R_Mark-up_20090315 CED Project support_update_20100125 Coal &amp; Ash Task Orders ice services invoice" xfId="9140"/>
    <cellStyle name="R_Mark-up_20090315 CED Project support_update_20100125 Task 51 Hrs to date ice services" xfId="9141"/>
    <cellStyle name="R_Mark-up_20090315 CED Project support_update_20100125 Task Medupi Electrical ice services invoice" xfId="9142"/>
    <cellStyle name="R_Mark-up_20090315 CED Project support_update_20100125 Task order 02 ice services assessment" xfId="9143"/>
    <cellStyle name="R_Mark-up_20090315 CED Project support_update_20100125 Task Order 20 ice services assessment &amp; invoice" xfId="9144"/>
    <cellStyle name="R_Mark-up_20090315 CED Project support_update_20100125 Task Order 45 ice services assessment" xfId="9145"/>
    <cellStyle name="R_Mark-up_20090315 CED Project support_update_20100125 Task Order 51 ice services assessment &amp; invoice" xfId="9146"/>
    <cellStyle name="R_Mark-up_20090315 CED Project support_update_20100225 Task order 04 ice services assessment &amp; invoice" xfId="9147"/>
    <cellStyle name="R_Mark-up_20090315 CED Project support_update_20100304 CED Project support services" xfId="9148"/>
    <cellStyle name="R_Mark-up_20090315 CED Project support_update_20100304rev1 CED Project support services" xfId="9149"/>
    <cellStyle name="R_Mark-up_20090315 CED Project support_update_20100325 Task 51 Hrs to date ice services" xfId="9150"/>
    <cellStyle name="R_Mark-up_20090315 CED Project support_update_20100325 Task Medupi Electrical ice services invoice" xfId="9151"/>
    <cellStyle name="R_Mark-up_20090315 CED Project support_update_20100325 Task order 02 ice services assessment &amp; invoice" xfId="9152"/>
    <cellStyle name="R_Mark-up_20090315 CED Project support_update_20100325 Task Order 20 ice services assessment &amp; invoice" xfId="9153"/>
    <cellStyle name="R_Mark-up_20090315 CED Project support_update_20100329 Updated Task 53 Gen Transf Forecast ice services" xfId="9154"/>
    <cellStyle name="R_Mark-up_20090315 CED Project support_update_20100425 ice services Task No 0012 FGD assessment &amp; invoice" xfId="9155"/>
    <cellStyle name="R_Mark-up_20090315 CED Project support_update_20100425 Task 52 Cabling assessment &amp; invoice ice services" xfId="9156"/>
    <cellStyle name="R_Mark-up_20090315 CED Project support_update_20100425 Task order 04 ice services assessment &amp; invoice" xfId="9157"/>
    <cellStyle name="R_Mark-up_20090315 CED Project support_update_20100425 Task Order 29 ice services assessment &amp; invoice" xfId="9158"/>
    <cellStyle name="R_Mark-up_20090315 CED Project support_update_20100425 Task Order 51 ice services assessment &amp; invoice" xfId="9159"/>
    <cellStyle name="R_Mark-up_20090315 CED Project support_update_20100425 Task Order 55 ice services assessment &amp; invoice" xfId="9160"/>
    <cellStyle name="R_Mark-up_20090315 CED Project support_update_20100425 Task Order 56 ice services assessment &amp; invoice" xfId="9161"/>
    <cellStyle name="R_Mark-up_20090315 CED Project support_update_20100429 CED Project support Timesheet current" xfId="9162"/>
    <cellStyle name="R_Mark-up_20090315 CED Project support_update_20100525 ice services Task No 0012 FGD assessment" xfId="9163"/>
    <cellStyle name="R_Mark-up_20090315 CED Project support_update_20100525 Task order 04 ice services assessment &amp; invoice" xfId="9164"/>
    <cellStyle name="R_Mark-up_20090315 CED Project support_update_20100613 Task Order 34 ice services assessment &amp; invoice" xfId="9165"/>
    <cellStyle name="R_Mark-up_20090315 CED Project support_update_20100625 ice services Electrical &amp; C&amp;I assessment" xfId="9166"/>
    <cellStyle name="R_Mark-up_20090315 CED Project support_update_20100625 ice services Task No 0012 FGD assessment" xfId="9167"/>
    <cellStyle name="R_Mark-up_20090315 CED Project support_update_20100625 Task order 04 ice services assessment &amp; invoice" xfId="9168"/>
    <cellStyle name="R_Mark-up_20090315 CED Project support_update_20100625 Turbine Summary weekly Timesheets" xfId="9169"/>
    <cellStyle name="R_Mark-up_20090315 CED Project support_update_20100725 Task order 04 ice services assessment &amp; invoice" xfId="9170"/>
    <cellStyle name="R_Mark-up_20090315 CED Project support_update_20100803 Task order 02 Turbine ice services assessment dvw" xfId="9171"/>
    <cellStyle name="R_Mark-up_20090315 CED Project support_update_20100820 iWeNhle Consolidated Invoices" xfId="9172"/>
    <cellStyle name="R_Mark-up_20090315 CED Project support_update_20100820 iWeNhle Consolidated Invoices_20110725chk1 DGR ice Timesheet data - July 2011" xfId="9173"/>
    <cellStyle name="R_Mark-up_20090315 CED Project support_update_20100825 Task Order 13 ice services assessment" xfId="9174"/>
    <cellStyle name="R_Mark-up_20090315 CED Project support_update_20100902 Task order 02 Turbine ice services Ass &amp; Inv" xfId="9175"/>
    <cellStyle name="R_Mark-up_20090315 CED Project support_update_20100913 ice services Task No 0012 FGD assessment" xfId="9176"/>
    <cellStyle name="R_Mark-up_20090315 CED Project support_update_20100913 Task order 04 ice services assessment &amp; invoice" xfId="9177"/>
    <cellStyle name="R_Mark-up_20090315 CED Project support_update_20100925 ice services Medupi Electrical C&amp;I assessment" xfId="9178"/>
    <cellStyle name="R_Mark-up_20090315 CED Project support_update_20101008 Task 53 Generation ice services assessment &amp; invoice" xfId="9179"/>
    <cellStyle name="R_Mark-up_20090315 CED Project support_update_20101008 Task order 04 ice services assessment &amp; invoice (1)" xfId="9180"/>
    <cellStyle name="R_Mark-up_20090315 CED Project support_update_20101011 update ice services Task No 0012 FGD assessments &amp; invoices" xfId="9181"/>
    <cellStyle name="R_Mark-up_20090315 CED Project support_update_20101024 25Sep2010 Assess &amp; Inv Task order 02 Turbine ice services" xfId="9182"/>
    <cellStyle name="R_Mark-up_20090315 CED Project support_update_20101025 Assessment ice services Task No 0012 FGD &amp; invoice" xfId="9183"/>
    <cellStyle name="R_Mark-up_20090315 CED Project support_update_20101025 ice services assessment Task 52 Cabling &amp; invoice" xfId="9184"/>
    <cellStyle name="R_Mark-up_20090315 CED Project support_update_20101025 ice services Medupi Electrical C&amp;I assessment &amp; invoice" xfId="9185"/>
    <cellStyle name="R_Mark-up_20090315 CED Project support_update_20101025 Task Order 13 ice services assessment" xfId="9186"/>
    <cellStyle name="R_Mark-up_20090315 CED Project support_update_20101029 Task order 04 ice services assessment &amp; invoice" xfId="9187"/>
    <cellStyle name="R_Mark-up_20090315 CED Project support_update_20101109 Task 0064 Terr undergrd ice services" xfId="9188"/>
    <cellStyle name="R_Mark-up_20090315 CED Project support_update_20101116 From 1550  iWeNhle Consolidated Invoices" xfId="9189"/>
    <cellStyle name="R_Mark-up_20090315 CED Project support_update_20101116 From 1550  iWeNhle Consolidated Invoices_20110725chk1 DGR ice Timesheet data - July 2011" xfId="9190"/>
    <cellStyle name="R_Mark-up_20090315 CED Project support_update_2010825 Assessment &amp; invoice Task 0063 BoP ice services" xfId="9191"/>
    <cellStyle name="R_Mark-up_20090315 CED Project support_update_Agreed Final Hours" xfId="9192"/>
    <cellStyle name="R_Mark-up_20090315 CED Project support_update_CHECK 20091116JvD Updated Kusile Coal &amp; Ash allocation of hrs" xfId="9193"/>
    <cellStyle name="R_Mark-up_20090317 CED Project support_update" xfId="9194"/>
    <cellStyle name="R_Mark-up_20090425 Napo CHECK Kusile task orders 25  26" xfId="9195"/>
    <cellStyle name="R_Mark-up_20090425 Napo CHECK Kusile task orders 25  26_20110725chk1 DGR ice Timesheet data - July 2011" xfId="9196"/>
    <cellStyle name="R_Mark-up_20090425 Task order 03 ice services assessment" xfId="9197"/>
    <cellStyle name="R_Mark-up_20090425 Task order 04 ice services assessment" xfId="9198"/>
    <cellStyle name="R_Mark-up_20090425 Task Order 31 ice services assessment" xfId="9199"/>
    <cellStyle name="R_Mark-up_20090522 CED Project support services" xfId="9200"/>
    <cellStyle name="R_Mark-up_20090522 CED Project support services_20110725chk1 DGR ice Timesheet data - July 2011" xfId="9201"/>
    <cellStyle name="R_Mark-up_20090630 Extn Komati Time &amp; Cost" xfId="9202"/>
    <cellStyle name="R_Mark-up_20090715 Extn Komati Time &amp; Cost" xfId="9203"/>
    <cellStyle name="R_Mark-up_20090725 Task order 02 ice services assessment" xfId="9204"/>
    <cellStyle name="R_Mark-up_20090725 Task order 03 ice services assessment" xfId="9205"/>
    <cellStyle name="R_Mark-up_20090725 Task order 04 ice services assessment" xfId="9206"/>
    <cellStyle name="R_Mark-up_20090725 Task order 08 ice services assessment" xfId="9207"/>
    <cellStyle name="R_Mark-up_20090725 Task Order 09 ice services assessment" xfId="9208"/>
    <cellStyle name="R_Mark-up_20090725 Task order 34 ice services assessment" xfId="9209"/>
    <cellStyle name="R_Mark-up_20090725rev Extn Komati Time &amp; Cost" xfId="9210"/>
    <cellStyle name="R_Mark-up_20090825rev Extn Komati Time &amp; Cost" xfId="9211"/>
    <cellStyle name="R_Mark-up_20090907 hour alloc Status Task order Nos 35  36 Diesel Gen  UPS" xfId="9212"/>
    <cellStyle name="R_Mark-up_20090907 hour alloc Status Task order Nos 35  36 Diesel Gen  UPS_20110725chk1 DGR ice Timesheet data - July 2011" xfId="9213"/>
    <cellStyle name="R_Mark-up_20090908 Extn Komati Time &amp; Cost" xfId="9214"/>
    <cellStyle name="R_Mark-up_20090925rev Extn Komati Time &amp; Cost" xfId="9215"/>
    <cellStyle name="R_Mark-up_20090925tm Komati Hrs &amp; km ice services" xfId="9216"/>
    <cellStyle name="R_Mark-up_20090925tm Komati Hrs &amp; km ice services_20100225rev Extn Komati Time &amp; Cost" xfId="9217"/>
    <cellStyle name="R_Mark-up_20090925tm Komati Hrs &amp; km ice services_20100225rev1 Extn Komati Time &amp; Cost" xfId="9218"/>
    <cellStyle name="R_Mark-up_20090925tm Komati Hrs &amp; km ice services_20100325 Extn Komati Time &amp; Cost" xfId="9219"/>
    <cellStyle name="R_Mark-up_20090925tm Komati Hrs &amp; km ice services_20100325rev Extn Komati Time &amp; Cost" xfId="9220"/>
    <cellStyle name="R_Mark-up_20090925tm Komati Hrs &amp; km ice services_20100325tm Extn Komati Hours &amp; km" xfId="9221"/>
    <cellStyle name="R_Mark-up_20090925tm Komati Hrs &amp; km ice services_20100423 Extn Komati Time &amp; Cost" xfId="9222"/>
    <cellStyle name="R_Mark-up_20090925tm Komati Hrs &amp; km ice services_20100525 Extn Komati Time &amp; Cost" xfId="9223"/>
    <cellStyle name="R_Mark-up_20090925tm Komati Hrs &amp; km ice services_20100525cm Komati assessment Hrs &amp; km_2" xfId="9224"/>
    <cellStyle name="R_Mark-up_20090925tm Komati Hrs &amp; km ice services_20100625 Extn Komati Time &amp; Cost" xfId="9225"/>
    <cellStyle name="R_Mark-up_20090925tm Komati Hrs &amp; km ice services_20100625cm Komati services assessment hrs &amp; km" xfId="9226"/>
    <cellStyle name="R_Mark-up_20090925tm Komati Hrs &amp; km ice services_20100721cm Komati Services Hours &amp; km" xfId="9227"/>
    <cellStyle name="R_Mark-up_20090925tm Komati Hrs &amp; km ice services_20100721tm Komati Services Hours &amp; km" xfId="9228"/>
    <cellStyle name="R_Mark-up_20090925tm Komati Hrs &amp; km ice services_20100725rev2 Extn Komati Time &amp; Cost" xfId="9229"/>
    <cellStyle name="R_Mark-up_20090925tm Komati Hrs &amp; km ice services_20100825cm Komati Services Hours &amp; km" xfId="9230"/>
    <cellStyle name="R_Mark-up_20090925tm Komati Hrs &amp; km ice services_20100825Rev Extn Komati Time &amp; Cost" xfId="9231"/>
    <cellStyle name="R_Mark-up_20090925tm Komati Hrs &amp; km ice services_20100925REV Assessment 4600005911 Komati ice services" xfId="9232"/>
    <cellStyle name="R_Mark-up_20090925tm Komati Hrs &amp; km ice services_20100925REV Assessment 4600005911 Komati ice services_20110725chk1 DGR ice Timesheet data - July 2011" xfId="9233"/>
    <cellStyle name="R_Mark-up_20090925tm Komati Hrs &amp; km ice services_20100928 Extn Komati Time &amp; Cost" xfId="9234"/>
    <cellStyle name="R_Mark-up_20090925tm Komati Hrs &amp; km ice services_20100929rev check ICE daily capture 2010" xfId="9235"/>
    <cellStyle name="R_Mark-up_20090925tm Komati Hrs &amp; km ice services_20101028 ice assessment &amp; invoice Oct2010" xfId="9236"/>
    <cellStyle name="R_Mark-up_20090925tm Komati Hrs &amp; km ice services_2010425cm Extn Komati Hours &amp; km" xfId="9237"/>
    <cellStyle name="R_Mark-up_20090925tm Komati Hrs &amp; km ice services_2010425tm Extn Komati Hours &amp; km" xfId="9238"/>
    <cellStyle name="R_Mark-up_20090925tm Komati Hrs &amp; km ice services_20110725chk1 DGR ice Timesheet data - July 2011" xfId="9239"/>
    <cellStyle name="R_Mark-up_20091025 Task order 02 ice services assessment" xfId="9240"/>
    <cellStyle name="R_Mark-up_20091025 Task order 03 ice services assessment" xfId="9241"/>
    <cellStyle name="R_Mark-up_20091025 Task order 04 ice services assessment" xfId="9242"/>
    <cellStyle name="R_Mark-up_20091025 Task order 08 ice services assessment" xfId="9243"/>
    <cellStyle name="R_Mark-up_20091025 Task Order 09 ice services assessment" xfId="9244"/>
    <cellStyle name="R_Mark-up_20091025 Task Order 12 ice services assessment" xfId="9245"/>
    <cellStyle name="R_Mark-up_20091025 Task Order 18 ice services assessment" xfId="9246"/>
    <cellStyle name="R_Mark-up_20091025 Task Order 20 ice services assessment" xfId="9247"/>
    <cellStyle name="R_Mark-up_20091025 Task Order 22 ice services assessment" xfId="9248"/>
    <cellStyle name="R_Mark-up_20091025 Task Order 24 ice services assessment" xfId="9249"/>
    <cellStyle name="R_Mark-up_20091025 Task Order 25 ice services assessment" xfId="9250"/>
    <cellStyle name="R_Mark-up_20091025 Task Order 25&amp;26 ice services assessment" xfId="9251"/>
    <cellStyle name="R_Mark-up_20091025 Task Order 26 ice services assessment" xfId="9252"/>
    <cellStyle name="R_Mark-up_20091025 Task Order 28 ice services assessment Mercury SS" xfId="9253"/>
    <cellStyle name="R_Mark-up_20091025 Task Order 29 ice services assessment" xfId="9254"/>
    <cellStyle name="R_Mark-up_20091025 Task Order 31 ice services assessment" xfId="9255"/>
    <cellStyle name="R_Mark-up_20091025 Task Order 33 ice services assessment" xfId="9256"/>
    <cellStyle name="R_Mark-up_20091025 Task Order 34 ice services assessment" xfId="9257"/>
    <cellStyle name="R_Mark-up_20091025 Task Order 35 ice services assessment" xfId="9258"/>
    <cellStyle name="R_Mark-up_20091025 Task Order 36 ice services assessment" xfId="9259"/>
    <cellStyle name="R_Mark-up_20091025 Task Order 37 ice services assessment" xfId="9260"/>
    <cellStyle name="R_Mark-up_20091025 Task Order 37 Revised split ice services assessment" xfId="9261"/>
    <cellStyle name="R_Mark-up_20091025 Task Order 39 ice services assessment" xfId="9262"/>
    <cellStyle name="R_Mark-up_20091025 Task Order 40 ice services assessment" xfId="9263"/>
    <cellStyle name="R_Mark-up_20091025 Task Order 41 ice services assessment &amp; invoice" xfId="9264"/>
    <cellStyle name="R_Mark-up_20091025 Task Order 42 ice services assessment" xfId="9265"/>
    <cellStyle name="R_Mark-up_20091025 Task Order 43 ice services assessment" xfId="9266"/>
    <cellStyle name="R_Mark-up_20091025 Task Order 44 ice services assessment" xfId="9267"/>
    <cellStyle name="R_Mark-up_20091025cm Komati Hrs &amp; km ice services" xfId="9268"/>
    <cellStyle name="R_Mark-up_20091025Rev Task Order 26 ice services assessment" xfId="9269"/>
    <cellStyle name="R_Mark-up_20091025rev1 Extn Komati Time &amp; Cost" xfId="9270"/>
    <cellStyle name="R_Mark-up_20091025rev2 Extn Komati Time &amp; Cost" xfId="9271"/>
    <cellStyle name="R_Mark-up_20091030rev3 CED Project support services" xfId="9272"/>
    <cellStyle name="R_Mark-up_20091030rev3 CED Project support services_20110725chk1 DGR ice Timesheet data - July 2011" xfId="9273"/>
    <cellStyle name="R_Mark-up_200911 chk Task 41 Kusile Silos forecast" xfId="9274"/>
    <cellStyle name="R_Mark-up_200911 chk Task 41 Kusile Silos forecast_20110725chk1 DGR ice Timesheet data - July 2011" xfId="9275"/>
    <cellStyle name="R_Mark-up_200911 Task Order 46 ice services Forecast" xfId="9276"/>
    <cellStyle name="R_Mark-up_200911 Task Order 46 ice services Forecast_20110725chk1 DGR ice Timesheet data - July 2011" xfId="9277"/>
    <cellStyle name="R_Mark-up_20091101rev CED Project support services" xfId="9278"/>
    <cellStyle name="R_Mark-up_20091101rev CED Project support services_20110725chk1 DGR ice Timesheet data - July 2011" xfId="9279"/>
    <cellStyle name="R_Mark-up_20091102 CED Project support services" xfId="9280"/>
    <cellStyle name="R_Mark-up_20091102 CED Project support services_20110725chk1 DGR ice Timesheet data - July 2011" xfId="9281"/>
    <cellStyle name="R_Mark-up_20091103 CED Project support services" xfId="9282"/>
    <cellStyle name="R_Mark-up_20091103 CED Project support services_20110725chk1 DGR ice Timesheet data - July 2011" xfId="9283"/>
    <cellStyle name="R_Mark-up_20091104 CED Project support services" xfId="9284"/>
    <cellStyle name="R_Mark-up_20091104 CED Project support services_20110725chk1 DGR ice Timesheet data - July 2011" xfId="9285"/>
    <cellStyle name="R_Mark-up_20091105 CED Project support services" xfId="9286"/>
    <cellStyle name="R_Mark-up_20091105 CED Project support services_20110725chk1 DGR ice Timesheet data - July 2011" xfId="9287"/>
    <cellStyle name="R_Mark-up_20091125 Task order 02 ice services assessment" xfId="9288"/>
    <cellStyle name="R_Mark-up_20091125 Task order 04 ice services assessment" xfId="9289"/>
    <cellStyle name="R_Mark-up_20091125 Task Order 31 ice services assessment &amp; invoice" xfId="9290"/>
    <cellStyle name="R_Mark-up_20091125 Task Order 32 ice services assessment" xfId="9291"/>
    <cellStyle name="R_Mark-up_20091125 Task Order 47 ice services assessment" xfId="9292"/>
    <cellStyle name="R_Mark-up_20091125cindy Komati Hrs &amp; km ice services" xfId="9293"/>
    <cellStyle name="R_Mark-up_20091125tm rev Komati Hrs &amp; km ice services" xfId="9294"/>
    <cellStyle name="R_Mark-up_200911rev Extn Komati Time &amp; Cost" xfId="9295"/>
    <cellStyle name="R_Mark-up_20091208 CED Project support services_nic003" xfId="9296"/>
    <cellStyle name="R_Mark-up_20091208 CED Project support services_nic003_20110725chk1 DGR ice Timesheet data - July 2011" xfId="9297"/>
    <cellStyle name="R_Mark-up_20091209 CED Task order list" xfId="9298"/>
    <cellStyle name="R_Mark-up_20091209 CED Task order list_20110725chk1 DGR ice Timesheet data - July 2011" xfId="9299"/>
    <cellStyle name="R_Mark-up_20091211 Task 29 Forecast ice services" xfId="9300"/>
    <cellStyle name="R_Mark-up_20091211 Task 51 Forecast ice services" xfId="9301"/>
    <cellStyle name="R_Mark-up_20091214 CED Project support services" xfId="9302"/>
    <cellStyle name="R_Mark-up_20091214 CED Project support services_20110725chk1 DGR ice Timesheet data - July 2011" xfId="9303"/>
    <cellStyle name="R_Mark-up_20091225 Task order 04 ice services assessment &amp; invoice" xfId="9304"/>
    <cellStyle name="R_Mark-up_20091225 Task Order 20 ice services assessment &amp; invoice" xfId="9305"/>
    <cellStyle name="R_Mark-up_20091225 Task order 46 assessment &amp; invoice" xfId="9306"/>
    <cellStyle name="R_Mark-up_20091225 Task order 46 assessment &amp; invoice_20110725chk1 DGR ice Timesheet data - July 2011" xfId="9307"/>
    <cellStyle name="R_Mark-up_20091230 CED Project support services" xfId="9308"/>
    <cellStyle name="R_Mark-up_20091230 CED Project support services_20110725chk1 DGR ice Timesheet data - July 2011" xfId="9309"/>
    <cellStyle name="R_Mark-up_20091230rev1 CED Project support services" xfId="9310"/>
    <cellStyle name="R_Mark-up_20091230rev1 CED Project support services_20110725chk1 DGR ice Timesheet data - July 2011" xfId="9311"/>
    <cellStyle name="R_Mark-up_20091231 Task 52 Forecast ice services" xfId="9312"/>
    <cellStyle name="R_Mark-up_200912rev1 Extn Komati Time &amp; Cost" xfId="9313"/>
    <cellStyle name="R_Mark-up_20100104 CED Project support services" xfId="9314"/>
    <cellStyle name="R_Mark-up_20100104 CED Project support services_20110725chk1 DGR ice Timesheet data - July 2011" xfId="9315"/>
    <cellStyle name="R_Mark-up_20100125 Task 51 Hrs to date ice services" xfId="9316"/>
    <cellStyle name="R_Mark-up_20100125 Task 51 Hrs to date ice services_20110725chk1 DGR ice Timesheet data - July 2011" xfId="9317"/>
    <cellStyle name="R_Mark-up_20100125 Task order 02 ice assessment hours" xfId="9318"/>
    <cellStyle name="R_Mark-up_20100125 Task order 02 ice services assessment" xfId="9319"/>
    <cellStyle name="R_Mark-up_20100125 Task Order 20 ice services assessment &amp; invoice" xfId="9320"/>
    <cellStyle name="R_Mark-up_20100125 Task Order 45 ice services assessment" xfId="9321"/>
    <cellStyle name="R_Mark-up_20100125 Task Order 51 ice services assessment &amp; invoice" xfId="9322"/>
    <cellStyle name="R_Mark-up_20100125cm Komati Hrs &amp; km ice services" xfId="9323"/>
    <cellStyle name="R_Mark-up_20100125dm Task Order 20 ice services assessment &amp; invoice" xfId="9324"/>
    <cellStyle name="R_Mark-up_20100125rev Extn Komati Time &amp; Cost" xfId="9325"/>
    <cellStyle name="R_Mark-up_20100210Rev CED Project support services" xfId="9326"/>
    <cellStyle name="R_Mark-up_20100210Rev CED Project support services_20110725chk1 DGR ice Timesheet data - July 2011" xfId="9327"/>
    <cellStyle name="R_Mark-up_20100225 Task order 04 ice services assessment &amp; invoice" xfId="9328"/>
    <cellStyle name="R_Mark-up_20100225rev Extn Komati Time &amp; Cost" xfId="9329"/>
    <cellStyle name="R_Mark-up_20100225rev1 Extn Komati Time &amp; Cost" xfId="9330"/>
    <cellStyle name="R_Mark-up_20100302 Task No 13 Gen Transf proposal ice services" xfId="9331"/>
    <cellStyle name="R_Mark-up_20100304 CED Project support services" xfId="9332"/>
    <cellStyle name="R_Mark-up_20100304 CED Project support services_20110725chk1 DGR ice Timesheet data - July 2011" xfId="9333"/>
    <cellStyle name="R_Mark-up_20100304rev1 CED Project support services" xfId="9334"/>
    <cellStyle name="R_Mark-up_20100304rev1 CED Project support services_20110725chk1 DGR ice Timesheet data - July 2011" xfId="9335"/>
    <cellStyle name="R_Mark-up_20100325 Extn Komati Time &amp; Cost" xfId="9336"/>
    <cellStyle name="R_Mark-up_20100325 Task 51 Hrs to date ice services" xfId="9337"/>
    <cellStyle name="R_Mark-up_20100325 Task 51 Hrs to date ice services_20110725chk1 DGR ice Timesheet data - July 2011" xfId="9338"/>
    <cellStyle name="R_Mark-up_20100325 Task order 02 ice services assessment &amp; invoice" xfId="9339"/>
    <cellStyle name="R_Mark-up_20100325 Task order 02 ice services Turbine details" xfId="9340"/>
    <cellStyle name="R_Mark-up_20100325 Task order 02 ice services Turbine details_20110725chk1 DGR ice Timesheet data - July 2011" xfId="9341"/>
    <cellStyle name="R_Mark-up_20100325rev Extn Komati Time &amp; Cost" xfId="9342"/>
    <cellStyle name="R_Mark-up_20100325tm Extn Komati Hours &amp; km" xfId="9343"/>
    <cellStyle name="R_Mark-up_20100329 Updated Task 53 Gen Transf Forecast ice services" xfId="9344"/>
    <cellStyle name="R_Mark-up_20100408 Task No 0012 FGD proposal ice services" xfId="9345"/>
    <cellStyle name="R_Mark-up_20100423 Extn Komati Time &amp; Cost" xfId="9346"/>
    <cellStyle name="R_Mark-up_20100425 Task 29 Limestone Hrs ice services" xfId="9347"/>
    <cellStyle name="R_Mark-up_20100425 Task 29 Limestone Hrs ice services_20110725chk1 DGR ice Timesheet data - July 2011" xfId="9348"/>
    <cellStyle name="R_Mark-up_20100425 Task Order 29 ice services assessment &amp; invoice" xfId="9349"/>
    <cellStyle name="R_Mark-up_20100425 Task Order 51 ice services assessment &amp; invoice" xfId="9350"/>
    <cellStyle name="R_Mark-up_20100429 CED Project support Timesheet current" xfId="9351"/>
    <cellStyle name="R_Mark-up_20100429 CED Project support Timesheet current_20110725chk1 DGR ice Timesheet data - July 2011" xfId="9352"/>
    <cellStyle name="R_Mark-up_20100511 Task 63 BoP hrs" xfId="9353"/>
    <cellStyle name="R_Mark-up_20100511 Task 63 BoP hrs_20110725chk1 DGR ice Timesheet data - July 2011" xfId="9354"/>
    <cellStyle name="R_Mark-up_20100518 Medupi March 2010 summary" xfId="9355"/>
    <cellStyle name="R_Mark-up_20100525 Extn Komati Time &amp; Cost" xfId="9356"/>
    <cellStyle name="R_Mark-up_20100525cm Komati assessment Hrs &amp; km_2" xfId="9357"/>
    <cellStyle name="R_Mark-up_20100625 Extn Komati Time &amp; Cost" xfId="9358"/>
    <cellStyle name="R_Mark-up_20100625 Turbine Summary weekly Timesheets" xfId="9359"/>
    <cellStyle name="R_Mark-up_20100625cm Komati services assessment hrs &amp; km" xfId="9360"/>
    <cellStyle name="R_Mark-up_20100721cm Komati Services Hours &amp; km" xfId="9361"/>
    <cellStyle name="R_Mark-up_20100721tm Komati Services Hours &amp; km" xfId="9362"/>
    <cellStyle name="R_Mark-up_20100725 Hrs to date Task 0063 BoP ice services" xfId="9363"/>
    <cellStyle name="R_Mark-up_20100725 Hrs to date Task 0063 BoP ice services_20110725chk1 DGR ice Timesheet data - July 2011" xfId="9364"/>
    <cellStyle name="R_Mark-up_20100725rev2 Extn Komati Time &amp; Cost" xfId="9365"/>
    <cellStyle name="R_Mark-up_20100803 Task order 02 Turbine ice services assessment dvw" xfId="9366"/>
    <cellStyle name="R_Mark-up_20100820 iWeNhle Consolidated Invoices" xfId="9367"/>
    <cellStyle name="R_Mark-up_20100820 iWeNhle Consolidated Invoices_20110725chk1 DGR ice Timesheet data - July 2011" xfId="9368"/>
    <cellStyle name="R_Mark-up_20100825cm Komati Services Hours &amp; km" xfId="9369"/>
    <cellStyle name="R_Mark-up_20100825Rev Extn Komati Time &amp; Cost" xfId="9370"/>
    <cellStyle name="R_Mark-up_20100902 Task order 02 Turbine ice services Ass &amp; Inv" xfId="9371"/>
    <cellStyle name="R_Mark-up_20100913 CED Project support Timesheet current" xfId="9372"/>
    <cellStyle name="R_Mark-up_20100913 CED Project support Timesheet current_20110725chk1 DGR ice Timesheet data - July 2011" xfId="9373"/>
    <cellStyle name="R_Mark-up_20100925REV Assessment 4600005911 Komati ice services" xfId="9374"/>
    <cellStyle name="R_Mark-up_20100925REV Assessment 4600005911 Komati ice services_20110725chk1 DGR ice Timesheet data - July 2011" xfId="9375"/>
    <cellStyle name="R_Mark-up_20100928 Extn Komati Time &amp; Cost" xfId="9376"/>
    <cellStyle name="R_Mark-up_20100929rev check ICE daily capture 2010" xfId="9377"/>
    <cellStyle name="R_Mark-up_20101008 Task 53 Generation ice services assessment &amp; invoice" xfId="9378"/>
    <cellStyle name="R_Mark-up_20101018_Challenge Session Revisions FINAL" xfId="9379"/>
    <cellStyle name="R_Mark-up_20101020 info Task order 02 Turbine ice services assessmen" xfId="9380"/>
    <cellStyle name="R_Mark-up_20101024 25Sep2010 Assess &amp; Inv Task order 02 Turbine ice services" xfId="9381"/>
    <cellStyle name="R_Mark-up_20101028 ice assessment &amp; invoice Oct2010" xfId="9382"/>
    <cellStyle name="R_Mark-up_20101109 CED Project support Timesheet current" xfId="9383"/>
    <cellStyle name="R_Mark-up_20101109 CED Project support Timesheet current_20110725chk1 DGR ice Timesheet data - July 2011" xfId="9384"/>
    <cellStyle name="R_Mark-up_20101109 Task 0064 Terr undergrd ice services" xfId="9385"/>
    <cellStyle name="R_Mark-up_2010425cm Extn Komati Hours &amp; km" xfId="9386"/>
    <cellStyle name="R_Mark-up_2010425tm Extn Komati Hours &amp; km" xfId="9387"/>
    <cellStyle name="R_Mark-up_2010825 Assessment &amp; invoice Task 0063 BoP ice services" xfId="9388"/>
    <cellStyle name="R_Mark-up_20110725chk1 DGR ice Timesheet data - July 2011" xfId="9389"/>
    <cellStyle name="R_Mark-up_Agreed Final Hours" xfId="9390"/>
    <cellStyle name="R_Mark-up_Agreed Final Hours_20110725chk1 DGR ice Timesheet data - July 2011" xfId="9391"/>
    <cellStyle name="R_Mark-up_Boiler Package_Contract Control Logs Sep 2010" xfId="9392"/>
    <cellStyle name="R_Mark-up_Book1" xfId="9393"/>
    <cellStyle name="R_Mark-up_Book1_PC Master Report" xfId="9394"/>
    <cellStyle name="R_Mark-up_Book1_Proposed Overall Monthly Cost Report - End March 2010" xfId="9395"/>
    <cellStyle name="R_Mark-up_CHECK 20091116JvD Updated Kusile Coal &amp; Ash allocation of hrs" xfId="9396"/>
    <cellStyle name="R_Mark-up_CHECK 20091116JvD Updated Kusile Coal &amp; Ash allocation of hrs_20110725chk1 DGR ice Timesheet data - July 2011" xfId="9397"/>
    <cellStyle name="R_Mark-up_Cindy ice Services assessment Hrs 25Jun2009" xfId="9398"/>
    <cellStyle name="R_Mark-up_Commited cost - January  2010" xfId="9399"/>
    <cellStyle name="R_Mark-up_Contract Log Register" xfId="9400"/>
    <cellStyle name="R_Mark-up_Contract Log Register 2" xfId="9401"/>
    <cellStyle name="R_Mark-up_Contract Log Register_Commited cost - January  2010" xfId="9402"/>
    <cellStyle name="R_Mark-up_Contract Log Register_Copy of MEDUPI Claim Register- (M-Drive)" xfId="9403"/>
    <cellStyle name="R_Mark-up_Contract Log Register_October Claims Report (downloaded_06112009)" xfId="9404"/>
    <cellStyle name="R_Mark-up_Contract Log Register_P10_Enabling_Civils_02_June_09_Rev1" xfId="9405"/>
    <cellStyle name="R_Mark-up_Contract Log Register_P10_Enabling_Civils_02_June_09_Rev1_PC Master Report" xfId="9406"/>
    <cellStyle name="R_Mark-up_Contract Log Register_P10_Enabling_Civils_02_June_09_Rev1_Proposed Overall Monthly Cost Report - End March 2010" xfId="9407"/>
    <cellStyle name="R_Mark-up_Contract Log Register_P10_Enabling_Civils_02_May_09_final" xfId="9408"/>
    <cellStyle name="R_Mark-up_Contract Log Register_P10_Enabling_Civils_02_May_09_final_PC Master Report" xfId="9409"/>
    <cellStyle name="R_Mark-up_Contract Log Register_P10_Enabling_Civils_02_May_09_final_Proposed Overall Monthly Cost Report - End March 2010" xfId="9410"/>
    <cellStyle name="R_Mark-up_Contract Log Register_PC Master Report" xfId="9411"/>
    <cellStyle name="R_Mark-up_Contract Log Register_PC Master Report Feb09 Rev1 HL (version 1)" xfId="9412"/>
    <cellStyle name="R_Mark-up_Contract Log Register_Proposed Overall Monthly Cost Report - End March 2010" xfId="9413"/>
    <cellStyle name="R_Mark-up_Contract Log Register_RC EXECUTIVE SUMMARY END Jan 2010. (version 2)" xfId="9414"/>
    <cellStyle name="R_Mark-up_Contract Log Register_RC EXECUTIVE SUMMARY END JULY 2009." xfId="9415"/>
    <cellStyle name="R_Mark-up_Contract Log Register_RC EXECUTIVE SUMMARY END JULY 2009._1" xfId="9416"/>
    <cellStyle name="R_Mark-up_Contract Log Register_RC EXECUTIVE SUMMARY END JULY 2009._1_Proposed Overall Monthly Cost Report - End March 2010" xfId="9417"/>
    <cellStyle name="R_Mark-up_Contract Log Register_RC EXECUTIVE SUMMARY END JULY 2009._PC Master Report" xfId="9418"/>
    <cellStyle name="R_Mark-up_Contract Log Register_RC EXECUTIVE SUMMARY END JULY 2009._Proposed Overall Monthly Cost Report - End March 2010" xfId="9419"/>
    <cellStyle name="R_Mark-up_Contract Log Register_RC EXECUTIVE SUMMARY END SEP 2009." xfId="9420"/>
    <cellStyle name="R_Mark-up_Copy of MEDUPI Claim Register- (M-Drive)" xfId="9421"/>
    <cellStyle name="R_Mark-up_Dispute Register Master" xfId="9422"/>
    <cellStyle name="R_Mark-up_Dispute Register Master_Copy of MEDUPI Claim Register- (M-Drive)" xfId="9423"/>
    <cellStyle name="R_Mark-up_Dispute Register Master_October Claims Report (downloaded_06112009)" xfId="9424"/>
    <cellStyle name="R_Mark-up_Dispute Register Master_PC Master Report" xfId="9425"/>
    <cellStyle name="R_Mark-up_Dispute Register Master_Proposed Overall Monthly Cost Report - End March 2010" xfId="9426"/>
    <cellStyle name="R_Mark-up_ice Services assessment Hrs 25Aug2009" xfId="9427"/>
    <cellStyle name="R_Mark-up_ice Services assessment Hrs 25Jul2009" xfId="9428"/>
    <cellStyle name="R_Mark-up_June 09 r2" xfId="9429"/>
    <cellStyle name="R_Mark-up_June 09 r2_PC Master Report" xfId="9430"/>
    <cellStyle name="R_Mark-up_June 09 r2_Proposed Overall Monthly Cost Report - End March 2010" xfId="9431"/>
    <cellStyle name="R_Mark-up_ncw20090925 Extn Komati Time &amp; Cost" xfId="9432"/>
    <cellStyle name="R_Mark-up_October Claims Report (downloaded_06112009)" xfId="9433"/>
    <cellStyle name="R_Mark-up_P02_Boiler Package_Contract Control Logs May 2009(1)" xfId="9434"/>
    <cellStyle name="R_Mark-up_P02_Boiler Package_Contract Control Logs May 2009(1)_PC Master Report" xfId="9435"/>
    <cellStyle name="R_Mark-up_P02_Boiler Package_Contract Control Logs May 2009(1)_Proposed Overall Monthly Cost Report - End March 2010" xfId="9436"/>
    <cellStyle name="R_Mark-up_P03_Turbine_Mayl_09_User_Contract_Logs rev 2" xfId="9437"/>
    <cellStyle name="R_Mark-up_P03_Turbine_Mayl_09_User_Contract_Logs rev 2_PC Master Report" xfId="9438"/>
    <cellStyle name="R_Mark-up_P03_Turbine_Mayl_09_User_Contract_Logs rev 2_Proposed Overall Monthly Cost Report - End March 2010" xfId="9439"/>
    <cellStyle name="R_Mark-up_P04_LP_Services_26_October_09_Rev1_Master(Draft)" xfId="9440"/>
    <cellStyle name="R_Mark-up_P06_Water_Treatment_28_May_09_Rev0_Master(Draft)" xfId="9441"/>
    <cellStyle name="R_Mark-up_P06_Water_Treatment_28_May_09_Rev0_Master(Draft)_PC Master Report" xfId="9442"/>
    <cellStyle name="R_Mark-up_P06_Water_Treatment_28_May_09_Rev0_Master(Draft)_Proposed Overall Monthly Cost Report - End March 2010" xfId="9443"/>
    <cellStyle name="R_Mark-up_P06_Water_Treatment_29_June_09_Rev0_Master(Draft)" xfId="9444"/>
    <cellStyle name="R_Mark-up_P06_Water_Treatment_29_June_09_Rev0_Master(Draft)_PC Master Report" xfId="9445"/>
    <cellStyle name="R_Mark-up_P06_Water_Treatment_29_June_09_Rev0_Master(Draft)_Proposed Overall Monthly Cost Report - End March 2010" xfId="9446"/>
    <cellStyle name="R_Mark-up_P08_Main Civil May 09 r2" xfId="9447"/>
    <cellStyle name="R_Mark-up_P08_Main Civil May 09 r2_PC Master Report" xfId="9448"/>
    <cellStyle name="R_Mark-up_P08_Main Civil May 09 r2_Proposed Overall Monthly Cost Report - End March 2010" xfId="9449"/>
    <cellStyle name="R_Mark-up_P10_Enabling_Civils_02_June_09_Rev1" xfId="9450"/>
    <cellStyle name="R_Mark-up_P10_Enabling_Civils_02_June_09_Rev1_PC Master Report" xfId="9451"/>
    <cellStyle name="R_Mark-up_P10_Enabling_Civils_02_June_09_Rev1_Proposed Overall Monthly Cost Report - End March 2010" xfId="9452"/>
    <cellStyle name="R_Mark-up_P10_Enabling_Civils_02_May_09_final" xfId="9453"/>
    <cellStyle name="R_Mark-up_P10_Enabling_Civils_02_May_09_final_PC Master Report" xfId="9454"/>
    <cellStyle name="R_Mark-up_P10_Enabling_Civils_02_May_09_final_Proposed Overall Monthly Cost Report - End March 2010" xfId="9455"/>
    <cellStyle name="R_Mark-up_PC Master Report" xfId="9456"/>
    <cellStyle name="R_Mark-up_PC Master Report Feb09 Rev1 HL (version 1)" xfId="9457"/>
    <cellStyle name="R_Mark-up_Proposed Overall Monthly Cost Report - End March 2010" xfId="9458"/>
    <cellStyle name="R_Mark-up_RC EXECUTIVE SUMMARY END Jan 2010. (version 2)" xfId="9459"/>
    <cellStyle name="R_Mark-up_RC EXECUTIVE SUMMARY END JULY 2009." xfId="9460"/>
    <cellStyle name="R_Mark-up_RC EXECUTIVE SUMMARY END JULY 2009._1" xfId="9461"/>
    <cellStyle name="R_Mark-up_RC EXECUTIVE SUMMARY END JULY 2009._1_Proposed Overall Monthly Cost Report - End March 2010" xfId="9462"/>
    <cellStyle name="R_Mark-up_RC EXECUTIVE SUMMARY END JULY 2009._PC Master Report" xfId="9463"/>
    <cellStyle name="R_Mark-up_RC EXECUTIVE SUMMARY END JULY 2009._Proposed Overall Monthly Cost Report - End March 2010" xfId="9464"/>
    <cellStyle name="R_Mark-up_RC EXECUTIVE SUMMARY END SEP 2009." xfId="9465"/>
    <cellStyle name="R_Mark-up_Risk Register Master" xfId="9466"/>
    <cellStyle name="R_Mark-up_Risk Register Master_Copy of MEDUPI Claim Register- (M-Drive)" xfId="9467"/>
    <cellStyle name="R_Mark-up_Risk Register Master_October Claims Report (downloaded_06112009)" xfId="9468"/>
    <cellStyle name="R_Mark-up_Risk Register Master_PC Master Report" xfId="9469"/>
    <cellStyle name="R_Mark-up_Risk Register Master_Proposed Overall Monthly Cost Report - End March 2010" xfId="9470"/>
    <cellStyle name="R_Mark-up_Support Consolidation" xfId="9471"/>
    <cellStyle name="R_Mark-up_Trend Register Master" xfId="9472"/>
    <cellStyle name="R_Mark-up_Trend Register Master_Copy of MEDUPI Claim Register- (M-Drive)" xfId="9473"/>
    <cellStyle name="R_Mark-up_Trend Register Master_October Claims Report (downloaded_06112009)" xfId="9474"/>
    <cellStyle name="R_Mark-up_Trend Register Master_PC Master Report" xfId="9475"/>
    <cellStyle name="R_Mark-up_Trend Register Master_Proposed Overall Monthly Cost Report - End March 2010" xfId="9476"/>
    <cellStyle name="R_ncw20090925 Extn Komati Time &amp; Cost" xfId="9477"/>
    <cellStyle name="R_October Claims Report (downloaded_06112009)" xfId="9478"/>
    <cellStyle name="R_P02_Boiler Package_Contract Control Logs May 2009(1)" xfId="9479"/>
    <cellStyle name="R_P02_Boiler Package_Contract Control Logs May 2009(1)_PC Master Report" xfId="9480"/>
    <cellStyle name="R_P02_Boiler Package_Contract Control Logs May 2009(1)_Proposed Overall Monthly Cost Report - End March 2010" xfId="9481"/>
    <cellStyle name="R_P03_Turbine_Mayl_09_User_Contract_Logs rev 2" xfId="9482"/>
    <cellStyle name="R_P03_Turbine_Mayl_09_User_Contract_Logs rev 2_PC Master Report" xfId="9483"/>
    <cellStyle name="R_P03_Turbine_Mayl_09_User_Contract_Logs rev 2_Proposed Overall Monthly Cost Report - End March 2010" xfId="9484"/>
    <cellStyle name="R_P04_LP_Services_26_October_09_Rev1_Master(Draft)" xfId="9485"/>
    <cellStyle name="R_P06_Water_Treatment_28_May_09_Rev0_Master(Draft)" xfId="9486"/>
    <cellStyle name="R_P06_Water_Treatment_28_May_09_Rev0_Master(Draft)_PC Master Report" xfId="9487"/>
    <cellStyle name="R_P06_Water_Treatment_28_May_09_Rev0_Master(Draft)_Proposed Overall Monthly Cost Report - End March 2010" xfId="9488"/>
    <cellStyle name="R_P06_Water_Treatment_29_June_09_Rev0_Master(Draft)" xfId="9489"/>
    <cellStyle name="R_P06_Water_Treatment_29_June_09_Rev0_Master(Draft)_PC Master Report" xfId="9490"/>
    <cellStyle name="R_P06_Water_Treatment_29_June_09_Rev0_Master(Draft)_Proposed Overall Monthly Cost Report - End March 2010" xfId="9491"/>
    <cellStyle name="R_P08_Main Civil May 09 r2" xfId="9492"/>
    <cellStyle name="R_P08_Main Civil May 09 r2_PC Master Report" xfId="9493"/>
    <cellStyle name="R_P08_Main Civil May 09 r2_Proposed Overall Monthly Cost Report - End March 2010" xfId="9494"/>
    <cellStyle name="R_P10_Enabling_Civils_02_June_09_Rev1" xfId="9495"/>
    <cellStyle name="R_P10_Enabling_Civils_02_June_09_Rev1_PC Master Report" xfId="9496"/>
    <cellStyle name="R_P10_Enabling_Civils_02_June_09_Rev1_Proposed Overall Monthly Cost Report - End March 2010" xfId="9497"/>
    <cellStyle name="R_P10_Enabling_Civils_02_May_09_final" xfId="9498"/>
    <cellStyle name="R_P10_Enabling_Civils_02_May_09_final_PC Master Report" xfId="9499"/>
    <cellStyle name="R_P10_Enabling_Civils_02_May_09_final_Proposed Overall Monthly Cost Report - End March 2010" xfId="9500"/>
    <cellStyle name="R_PC Master Report" xfId="9501"/>
    <cellStyle name="R_PC Master Report Feb09 Rev1 HL (version 1)" xfId="9502"/>
    <cellStyle name="R_PRICE SCHEDULES" xfId="9503"/>
    <cellStyle name="R_PRICE SCHEDULES_20080925 ice services Assessment Task order No 4" xfId="9504"/>
    <cellStyle name="R_PRICE SCHEDULES_20080925 ice services Assessment Task order No 4_20110725chk1 DGR ice Timesheet data - July 2011" xfId="9505"/>
    <cellStyle name="R_PRICE SCHEDULES_20090225rev &amp; 20090425 Task Order 25&amp;26 ice services assessments" xfId="9506"/>
    <cellStyle name="R_PRICE SCHEDULES_20090315 CED Project support_update" xfId="9507"/>
    <cellStyle name="R_PRICE SCHEDULES_20090315 CED Project support_update_20090225rev &amp; 20090425 Task Order 25&amp;26 ice services assessments" xfId="9508"/>
    <cellStyle name="R_PRICE SCHEDULES_20090315 CED Project support_update_20090225rev &amp; 20090425 Task Order 25&amp;26 ice services assessments_20110725chk1 DGR ice Timesheet data - July 2011" xfId="9509"/>
    <cellStyle name="R_PRICE SCHEDULES_20090315 CED Project support_update_20091025 Task Order 24 ice services assessment" xfId="9510"/>
    <cellStyle name="R_PRICE SCHEDULES_20090315 CED Project support_update_20091025 Task Order 25 ice services assessment" xfId="9511"/>
    <cellStyle name="R_PRICE SCHEDULES_20090315 CED Project support_update_20091025 Task Order 25&amp;26 ice services assessment" xfId="9512"/>
    <cellStyle name="R_PRICE SCHEDULES_20090315 CED Project support_update_20091025 Task Order 26 ice services assessment" xfId="9513"/>
    <cellStyle name="R_PRICE SCHEDULES_20090315 CED Project support_update_20091025 Task Order 28 ice services assessment Mercury SS" xfId="9514"/>
    <cellStyle name="R_PRICE SCHEDULES_20090315 CED Project support_update_20091025 Task Order 29 ice services assessment" xfId="9515"/>
    <cellStyle name="R_PRICE SCHEDULES_20090315 CED Project support_update_20091025 Task Order 31 ice services assessment" xfId="9516"/>
    <cellStyle name="R_PRICE SCHEDULES_20090315 CED Project support_update_20091025 Task Order 33 ice services assessment" xfId="9517"/>
    <cellStyle name="R_PRICE SCHEDULES_20090315 CED Project support_update_20091025 Task Order 34 ice services assessment" xfId="9518"/>
    <cellStyle name="R_PRICE SCHEDULES_20090315 CED Project support_update_20091025 Task Order 35 ice services assessment" xfId="9519"/>
    <cellStyle name="R_PRICE SCHEDULES_20090315 CED Project support_update_20091025 Task Order 36 ice services assessment" xfId="9520"/>
    <cellStyle name="R_PRICE SCHEDULES_20090315 CED Project support_update_20091025 Task Order 37 ice services assessment" xfId="9521"/>
    <cellStyle name="R_PRICE SCHEDULES_20090315 CED Project support_update_20091025 Task Order 37 Revised split ice services assessment" xfId="9522"/>
    <cellStyle name="R_PRICE SCHEDULES_20090315 CED Project support_update_20091025 Task Order 39 ice services assessment" xfId="9523"/>
    <cellStyle name="R_PRICE SCHEDULES_20090315 CED Project support_update_20091025 Task Order 40 ice services assessment" xfId="9524"/>
    <cellStyle name="R_PRICE SCHEDULES_20090315 CED Project support_update_20091025 Task Order 41 ice services assessment &amp; invoice" xfId="9525"/>
    <cellStyle name="R_PRICE SCHEDULES_20090315 CED Project support_update_20091025 Task Order 42 ice services assessment" xfId="9526"/>
    <cellStyle name="R_PRICE SCHEDULES_20090315 CED Project support_update_20091025 Task Order 43 ice services assessment" xfId="9527"/>
    <cellStyle name="R_PRICE SCHEDULES_20090315 CED Project support_update_20091025 Task Order 44 ice services assessment" xfId="9528"/>
    <cellStyle name="R_PRICE SCHEDULES_20090315 CED Project support_update_20091025Rev Task Order 26 ice services assessment" xfId="9529"/>
    <cellStyle name="R_PRICE SCHEDULES_20090315 CED Project support_update_200911 chk Task 41 Kusile Silos forecast" xfId="9530"/>
    <cellStyle name="R_PRICE SCHEDULES_20090315 CED Project support_update_200911 Task Order 46 ice services Forecast" xfId="9531"/>
    <cellStyle name="R_PRICE SCHEDULES_20090315 CED Project support_update_20091103 CED Project support services" xfId="9532"/>
    <cellStyle name="R_PRICE SCHEDULES_20090315 CED Project support_update_20091104 CED Project support services" xfId="9533"/>
    <cellStyle name="R_PRICE SCHEDULES_20090315 CED Project support_update_20091105 CED Project support services" xfId="9534"/>
    <cellStyle name="R_PRICE SCHEDULES_20090315 CED Project support_update_20091125 Coal &amp; Ash Task Orders ice services invoice" xfId="9535"/>
    <cellStyle name="R_PRICE SCHEDULES_20090315 CED Project support_update_20091125 Task Medupi Electrical ice services invoice" xfId="9536"/>
    <cellStyle name="R_PRICE SCHEDULES_20090315 CED Project support_update_20091125 Task order 02 ice services assessment" xfId="9537"/>
    <cellStyle name="R_PRICE SCHEDULES_20090315 CED Project support_update_20091125 Task Order 31 ice services assessment &amp; invoice" xfId="9538"/>
    <cellStyle name="R_PRICE SCHEDULES_20090315 CED Project support_update_20091125 Task Order 32 ice services assessment" xfId="9539"/>
    <cellStyle name="R_PRICE SCHEDULES_20090315 CED Project support_update_20091125 Task Order 47 ice services assessment" xfId="9540"/>
    <cellStyle name="R_PRICE SCHEDULES_20090315 CED Project support_update_20091208 CED Project support services_nic003" xfId="9541"/>
    <cellStyle name="R_PRICE SCHEDULES_20090315 CED Project support_update_20091211 Task 51 Forecast ice services" xfId="9542"/>
    <cellStyle name="R_PRICE SCHEDULES_20090315 CED Project support_update_20091225 Task order 04 ice services assessment &amp; invoice" xfId="9543"/>
    <cellStyle name="R_PRICE SCHEDULES_20090315 CED Project support_update_20091225 Task Order 20 ice services assessment &amp; invoice" xfId="9544"/>
    <cellStyle name="R_PRICE SCHEDULES_20090315 CED Project support_update_20091225 Task order 46 assessment &amp; invoice" xfId="9545"/>
    <cellStyle name="R_PRICE SCHEDULES_20090315 CED Project support_update_20091230rev1 CED Project support services" xfId="9546"/>
    <cellStyle name="R_PRICE SCHEDULES_20090315 CED Project support_update_20100125 Coal &amp; Ash Task Orders ice services invoice" xfId="9547"/>
    <cellStyle name="R_PRICE SCHEDULES_20090315 CED Project support_update_20100125 Task 51 Hrs to date ice services" xfId="9548"/>
    <cellStyle name="R_PRICE SCHEDULES_20090315 CED Project support_update_20100125 Task Medupi Electrical ice services invoice" xfId="9549"/>
    <cellStyle name="R_PRICE SCHEDULES_20090315 CED Project support_update_20100125 Task order 02 ice services assessment" xfId="9550"/>
    <cellStyle name="R_PRICE SCHEDULES_20090315 CED Project support_update_20100125 Task Order 20 ice services assessment &amp; invoice" xfId="9551"/>
    <cellStyle name="R_PRICE SCHEDULES_20090315 CED Project support_update_20100125 Task Order 45 ice services assessment" xfId="9552"/>
    <cellStyle name="R_PRICE SCHEDULES_20090315 CED Project support_update_20100125 Task Order 51 ice services assessment &amp; invoice" xfId="9553"/>
    <cellStyle name="R_PRICE SCHEDULES_20090315 CED Project support_update_20100225 Task order 04 ice services assessment &amp; invoice" xfId="9554"/>
    <cellStyle name="R_PRICE SCHEDULES_20090315 CED Project support_update_20100304 CED Project support services" xfId="9555"/>
    <cellStyle name="R_PRICE SCHEDULES_20090315 CED Project support_update_20100304rev1 CED Project support services" xfId="9556"/>
    <cellStyle name="R_PRICE SCHEDULES_20090315 CED Project support_update_20100325 Task 51 Hrs to date ice services" xfId="9557"/>
    <cellStyle name="R_PRICE SCHEDULES_20090315 CED Project support_update_20100325 Task Medupi Electrical ice services invoice" xfId="9558"/>
    <cellStyle name="R_PRICE SCHEDULES_20090315 CED Project support_update_20100325 Task order 02 ice services assessment &amp; invoice" xfId="9559"/>
    <cellStyle name="R_PRICE SCHEDULES_20090315 CED Project support_update_20100325 Task Order 20 ice services assessment &amp; invoice" xfId="9560"/>
    <cellStyle name="R_PRICE SCHEDULES_20090315 CED Project support_update_20100329 Updated Task 53 Gen Transf Forecast ice services" xfId="9561"/>
    <cellStyle name="R_PRICE SCHEDULES_20090315 CED Project support_update_20100425 ice services Task No 0012 FGD assessment &amp; invoice" xfId="9562"/>
    <cellStyle name="R_PRICE SCHEDULES_20090315 CED Project support_update_20100425 Task 52 Cabling assessment &amp; invoice ice services" xfId="9563"/>
    <cellStyle name="R_PRICE SCHEDULES_20090315 CED Project support_update_20100425 Task order 04 ice services assessment &amp; invoice" xfId="9564"/>
    <cellStyle name="R_PRICE SCHEDULES_20090315 CED Project support_update_20100425 Task Order 29 ice services assessment &amp; invoice" xfId="9565"/>
    <cellStyle name="R_PRICE SCHEDULES_20090315 CED Project support_update_20100425 Task Order 51 ice services assessment &amp; invoice" xfId="9566"/>
    <cellStyle name="R_PRICE SCHEDULES_20090315 CED Project support_update_20100425 Task Order 55 ice services assessment &amp; invoice" xfId="9567"/>
    <cellStyle name="R_PRICE SCHEDULES_20090315 CED Project support_update_20100425 Task Order 56 ice services assessment &amp; invoice" xfId="9568"/>
    <cellStyle name="R_PRICE SCHEDULES_20090315 CED Project support_update_20100429 CED Project support Timesheet current" xfId="9569"/>
    <cellStyle name="R_PRICE SCHEDULES_20090315 CED Project support_update_20100525 ice services Task No 0012 FGD assessment" xfId="9570"/>
    <cellStyle name="R_PRICE SCHEDULES_20090315 CED Project support_update_20100525 Task order 04 ice services assessment &amp; invoice" xfId="9571"/>
    <cellStyle name="R_PRICE SCHEDULES_20090315 CED Project support_update_20100613 Task Order 34 ice services assessment &amp; invoice" xfId="9572"/>
    <cellStyle name="R_PRICE SCHEDULES_20090315 CED Project support_update_20100625 ice services Electrical &amp; C&amp;I assessment" xfId="9573"/>
    <cellStyle name="R_PRICE SCHEDULES_20090315 CED Project support_update_20100625 ice services Task No 0012 FGD assessment" xfId="9574"/>
    <cellStyle name="R_PRICE SCHEDULES_20090315 CED Project support_update_20100625 Task order 04 ice services assessment &amp; invoice" xfId="9575"/>
    <cellStyle name="R_PRICE SCHEDULES_20090315 CED Project support_update_20100625 Turbine Summary weekly Timesheets" xfId="9576"/>
    <cellStyle name="R_PRICE SCHEDULES_20090315 CED Project support_update_20100725 Task order 04 ice services assessment &amp; invoice" xfId="9577"/>
    <cellStyle name="R_PRICE SCHEDULES_20090315 CED Project support_update_20100803 Task order 02 Turbine ice services assessment dvw" xfId="9578"/>
    <cellStyle name="R_PRICE SCHEDULES_20090315 CED Project support_update_20100820 iWeNhle Consolidated Invoices" xfId="9579"/>
    <cellStyle name="R_PRICE SCHEDULES_20090315 CED Project support_update_20100820 iWeNhle Consolidated Invoices_20110725chk1 DGR ice Timesheet data - July 2011" xfId="9580"/>
    <cellStyle name="R_PRICE SCHEDULES_20090315 CED Project support_update_20100825 Task Order 13 ice services assessment" xfId="9581"/>
    <cellStyle name="R_PRICE SCHEDULES_20090315 CED Project support_update_20100902 Task order 02 Turbine ice services Ass &amp; Inv" xfId="9582"/>
    <cellStyle name="R_PRICE SCHEDULES_20090315 CED Project support_update_20100913 ice services Task No 0012 FGD assessment" xfId="9583"/>
    <cellStyle name="R_PRICE SCHEDULES_20090315 CED Project support_update_20100913 Task order 04 ice services assessment &amp; invoice" xfId="9584"/>
    <cellStyle name="R_PRICE SCHEDULES_20090315 CED Project support_update_20100925 ice services Medupi Electrical C&amp;I assessment" xfId="9585"/>
    <cellStyle name="R_PRICE SCHEDULES_20090315 CED Project support_update_20101008 Task 53 Generation ice services assessment &amp; invoice" xfId="9586"/>
    <cellStyle name="R_PRICE SCHEDULES_20090315 CED Project support_update_20101008 Task order 04 ice services assessment &amp; invoice (1)" xfId="9587"/>
    <cellStyle name="R_PRICE SCHEDULES_20090315 CED Project support_update_20101011 update ice services Task No 0012 FGD assessments &amp; invoices" xfId="9588"/>
    <cellStyle name="R_PRICE SCHEDULES_20090315 CED Project support_update_20101024 25Sep2010 Assess &amp; Inv Task order 02 Turbine ice services" xfId="9589"/>
    <cellStyle name="R_PRICE SCHEDULES_20090315 CED Project support_update_20101025 Assessment ice services Task No 0012 FGD &amp; invoice" xfId="9590"/>
    <cellStyle name="R_PRICE SCHEDULES_20090315 CED Project support_update_20101025 ice services assessment Task 52 Cabling &amp; invoice" xfId="9591"/>
    <cellStyle name="R_PRICE SCHEDULES_20090315 CED Project support_update_20101025 ice services Medupi Electrical C&amp;I assessment &amp; invoice" xfId="9592"/>
    <cellStyle name="R_PRICE SCHEDULES_20090315 CED Project support_update_20101025 Task Order 13 ice services assessment" xfId="9593"/>
    <cellStyle name="R_PRICE SCHEDULES_20090315 CED Project support_update_20101029 Task order 04 ice services assessment &amp; invoice" xfId="9594"/>
    <cellStyle name="R_PRICE SCHEDULES_20090315 CED Project support_update_20101109 Task 0064 Terr undergrd ice services" xfId="9595"/>
    <cellStyle name="R_PRICE SCHEDULES_20090315 CED Project support_update_20101116 From 1550  iWeNhle Consolidated Invoices" xfId="9596"/>
    <cellStyle name="R_PRICE SCHEDULES_20090315 CED Project support_update_20101116 From 1550  iWeNhle Consolidated Invoices_20110725chk1 DGR ice Timesheet data - July 2011" xfId="9597"/>
    <cellStyle name="R_PRICE SCHEDULES_20090315 CED Project support_update_2010825 Assessment &amp; invoice Task 0063 BoP ice services" xfId="9598"/>
    <cellStyle name="R_PRICE SCHEDULES_20090315 CED Project support_update_Agreed Final Hours" xfId="9599"/>
    <cellStyle name="R_PRICE SCHEDULES_20090315 CED Project support_update_CHECK 20091116JvD Updated Kusile Coal &amp; Ash allocation of hrs" xfId="9600"/>
    <cellStyle name="R_PRICE SCHEDULES_20090317 CED Project support_update" xfId="9601"/>
    <cellStyle name="R_PRICE SCHEDULES_20090425 Napo CHECK Kusile task orders 25  26" xfId="9602"/>
    <cellStyle name="R_PRICE SCHEDULES_20090425 Napo CHECK Kusile task orders 25  26_20110725chk1 DGR ice Timesheet data - July 2011" xfId="9603"/>
    <cellStyle name="R_PRICE SCHEDULES_20090425 Task order 03 ice services assessment" xfId="9604"/>
    <cellStyle name="R_PRICE SCHEDULES_20090425 Task order 04 ice services assessment" xfId="9605"/>
    <cellStyle name="R_PRICE SCHEDULES_20090425 Task Order 31 ice services assessment" xfId="9606"/>
    <cellStyle name="R_PRICE SCHEDULES_20090522 CED Project support services" xfId="9607"/>
    <cellStyle name="R_PRICE SCHEDULES_20090522 CED Project support services_20110725chk1 DGR ice Timesheet data - July 2011" xfId="9608"/>
    <cellStyle name="R_PRICE SCHEDULES_20090630 Extn Komati Time &amp; Cost" xfId="9609"/>
    <cellStyle name="R_PRICE SCHEDULES_20090715 Extn Komati Time &amp; Cost" xfId="9610"/>
    <cellStyle name="R_PRICE SCHEDULES_20090725 Task order 02 ice services assessment" xfId="9611"/>
    <cellStyle name="R_PRICE SCHEDULES_20090725 Task order 03 ice services assessment" xfId="9612"/>
    <cellStyle name="R_PRICE SCHEDULES_20090725 Task order 04 ice services assessment" xfId="9613"/>
    <cellStyle name="R_PRICE SCHEDULES_20090725 Task order 08 ice services assessment" xfId="9614"/>
    <cellStyle name="R_PRICE SCHEDULES_20090725 Task Order 09 ice services assessment" xfId="9615"/>
    <cellStyle name="R_PRICE SCHEDULES_20090725 Task order 34 ice services assessment" xfId="9616"/>
    <cellStyle name="R_PRICE SCHEDULES_20090725rev Extn Komati Time &amp; Cost" xfId="9617"/>
    <cellStyle name="R_PRICE SCHEDULES_20090825rev Extn Komati Time &amp; Cost" xfId="9618"/>
    <cellStyle name="R_PRICE SCHEDULES_20090907 hour alloc Status Task order Nos 35  36 Diesel Gen  UPS" xfId="9619"/>
    <cellStyle name="R_PRICE SCHEDULES_20090907 hour alloc Status Task order Nos 35  36 Diesel Gen  UPS_20110725chk1 DGR ice Timesheet data - July 2011" xfId="9620"/>
    <cellStyle name="R_PRICE SCHEDULES_20090908 Extn Komati Time &amp; Cost" xfId="9621"/>
    <cellStyle name="R_PRICE SCHEDULES_20090925rev Extn Komati Time &amp; Cost" xfId="9622"/>
    <cellStyle name="R_PRICE SCHEDULES_20090925tm Komati Hrs &amp; km ice services" xfId="9623"/>
    <cellStyle name="R_PRICE SCHEDULES_20090925tm Komati Hrs &amp; km ice services_20100225rev Extn Komati Time &amp; Cost" xfId="9624"/>
    <cellStyle name="R_PRICE SCHEDULES_20090925tm Komati Hrs &amp; km ice services_20100225rev1 Extn Komati Time &amp; Cost" xfId="9625"/>
    <cellStyle name="R_PRICE SCHEDULES_20090925tm Komati Hrs &amp; km ice services_20100325 Extn Komati Time &amp; Cost" xfId="9626"/>
    <cellStyle name="R_PRICE SCHEDULES_20090925tm Komati Hrs &amp; km ice services_20100325rev Extn Komati Time &amp; Cost" xfId="9627"/>
    <cellStyle name="R_PRICE SCHEDULES_20090925tm Komati Hrs &amp; km ice services_20100325tm Extn Komati Hours &amp; km" xfId="9628"/>
    <cellStyle name="R_PRICE SCHEDULES_20090925tm Komati Hrs &amp; km ice services_20100423 Extn Komati Time &amp; Cost" xfId="9629"/>
    <cellStyle name="R_PRICE SCHEDULES_20090925tm Komati Hrs &amp; km ice services_20100525 Extn Komati Time &amp; Cost" xfId="9630"/>
    <cellStyle name="R_PRICE SCHEDULES_20090925tm Komati Hrs &amp; km ice services_20100525cm Komati assessment Hrs &amp; km_2" xfId="9631"/>
    <cellStyle name="R_PRICE SCHEDULES_20090925tm Komati Hrs &amp; km ice services_20100625 Extn Komati Time &amp; Cost" xfId="9632"/>
    <cellStyle name="R_PRICE SCHEDULES_20090925tm Komati Hrs &amp; km ice services_20100625cm Komati services assessment hrs &amp; km" xfId="9633"/>
    <cellStyle name="R_PRICE SCHEDULES_20090925tm Komati Hrs &amp; km ice services_20100721cm Komati Services Hours &amp; km" xfId="9634"/>
    <cellStyle name="R_PRICE SCHEDULES_20090925tm Komati Hrs &amp; km ice services_20100721tm Komati Services Hours &amp; km" xfId="9635"/>
    <cellStyle name="R_PRICE SCHEDULES_20090925tm Komati Hrs &amp; km ice services_20100725rev2 Extn Komati Time &amp; Cost" xfId="9636"/>
    <cellStyle name="R_PRICE SCHEDULES_20090925tm Komati Hrs &amp; km ice services_20100825cm Komati Services Hours &amp; km" xfId="9637"/>
    <cellStyle name="R_PRICE SCHEDULES_20090925tm Komati Hrs &amp; km ice services_20100825Rev Extn Komati Time &amp; Cost" xfId="9638"/>
    <cellStyle name="R_PRICE SCHEDULES_20090925tm Komati Hrs &amp; km ice services_20100925REV Assessment 4600005911 Komati ice services" xfId="9639"/>
    <cellStyle name="R_PRICE SCHEDULES_20090925tm Komati Hrs &amp; km ice services_20100925REV Assessment 4600005911 Komati ice services_20110725chk1 DGR ice Timesheet data - July 2011" xfId="9640"/>
    <cellStyle name="R_PRICE SCHEDULES_20090925tm Komati Hrs &amp; km ice services_20100928 Extn Komati Time &amp; Cost" xfId="9641"/>
    <cellStyle name="R_PRICE SCHEDULES_20090925tm Komati Hrs &amp; km ice services_20100929rev check ICE daily capture 2010" xfId="9642"/>
    <cellStyle name="R_PRICE SCHEDULES_20090925tm Komati Hrs &amp; km ice services_20101028 ice assessment &amp; invoice Oct2010" xfId="9643"/>
    <cellStyle name="R_PRICE SCHEDULES_20090925tm Komati Hrs &amp; km ice services_2010425cm Extn Komati Hours &amp; km" xfId="9644"/>
    <cellStyle name="R_PRICE SCHEDULES_20090925tm Komati Hrs &amp; km ice services_2010425tm Extn Komati Hours &amp; km" xfId="9645"/>
    <cellStyle name="R_PRICE SCHEDULES_20090925tm Komati Hrs &amp; km ice services_20110725chk1 DGR ice Timesheet data - July 2011" xfId="9646"/>
    <cellStyle name="R_PRICE SCHEDULES_20091025 Task order 02 ice services assessment" xfId="9647"/>
    <cellStyle name="R_PRICE SCHEDULES_20091025 Task order 03 ice services assessment" xfId="9648"/>
    <cellStyle name="R_PRICE SCHEDULES_20091025 Task order 04 ice services assessment" xfId="9649"/>
    <cellStyle name="R_PRICE SCHEDULES_20091025 Task order 08 ice services assessment" xfId="9650"/>
    <cellStyle name="R_PRICE SCHEDULES_20091025 Task Order 09 ice services assessment" xfId="9651"/>
    <cellStyle name="R_PRICE SCHEDULES_20091025 Task Order 12 ice services assessment" xfId="9652"/>
    <cellStyle name="R_PRICE SCHEDULES_20091025 Task Order 18 ice services assessment" xfId="9653"/>
    <cellStyle name="R_PRICE SCHEDULES_20091025 Task Order 20 ice services assessment" xfId="9654"/>
    <cellStyle name="R_PRICE SCHEDULES_20091025 Task Order 22 ice services assessment" xfId="9655"/>
    <cellStyle name="R_PRICE SCHEDULES_20091025 Task Order 24 ice services assessment" xfId="9656"/>
    <cellStyle name="R_PRICE SCHEDULES_20091025 Task Order 25 ice services assessment" xfId="9657"/>
    <cellStyle name="R_PRICE SCHEDULES_20091025 Task Order 25&amp;26 ice services assessment" xfId="9658"/>
    <cellStyle name="R_PRICE SCHEDULES_20091025 Task Order 26 ice services assessment" xfId="9659"/>
    <cellStyle name="R_PRICE SCHEDULES_20091025 Task Order 28 ice services assessment Mercury SS" xfId="9660"/>
    <cellStyle name="R_PRICE SCHEDULES_20091025 Task Order 29 ice services assessment" xfId="9661"/>
    <cellStyle name="R_PRICE SCHEDULES_20091025 Task Order 31 ice services assessment" xfId="9662"/>
    <cellStyle name="R_PRICE SCHEDULES_20091025 Task Order 33 ice services assessment" xfId="9663"/>
    <cellStyle name="R_PRICE SCHEDULES_20091025 Task Order 34 ice services assessment" xfId="9664"/>
    <cellStyle name="R_PRICE SCHEDULES_20091025 Task Order 35 ice services assessment" xfId="9665"/>
    <cellStyle name="R_PRICE SCHEDULES_20091025 Task Order 36 ice services assessment" xfId="9666"/>
    <cellStyle name="R_PRICE SCHEDULES_20091025 Task Order 37 ice services assessment" xfId="9667"/>
    <cellStyle name="R_PRICE SCHEDULES_20091025 Task Order 37 Revised split ice services assessment" xfId="9668"/>
    <cellStyle name="R_PRICE SCHEDULES_20091025 Task Order 39 ice services assessment" xfId="9669"/>
    <cellStyle name="R_PRICE SCHEDULES_20091025 Task Order 40 ice services assessment" xfId="9670"/>
    <cellStyle name="R_PRICE SCHEDULES_20091025 Task Order 41 ice services assessment &amp; invoice" xfId="9671"/>
    <cellStyle name="R_PRICE SCHEDULES_20091025 Task Order 42 ice services assessment" xfId="9672"/>
    <cellStyle name="R_PRICE SCHEDULES_20091025 Task Order 43 ice services assessment" xfId="9673"/>
    <cellStyle name="R_PRICE SCHEDULES_20091025 Task Order 44 ice services assessment" xfId="9674"/>
    <cellStyle name="R_PRICE SCHEDULES_20091025cm Komati Hrs &amp; km ice services" xfId="9675"/>
    <cellStyle name="R_PRICE SCHEDULES_20091025Rev Task Order 26 ice services assessment" xfId="9676"/>
    <cellStyle name="R_PRICE SCHEDULES_20091025rev1 Extn Komati Time &amp; Cost" xfId="9677"/>
    <cellStyle name="R_PRICE SCHEDULES_20091025rev2 Extn Komati Time &amp; Cost" xfId="9678"/>
    <cellStyle name="R_PRICE SCHEDULES_20091030rev3 CED Project support services" xfId="9679"/>
    <cellStyle name="R_PRICE SCHEDULES_20091030rev3 CED Project support services_20110725chk1 DGR ice Timesheet data - July 2011" xfId="9680"/>
    <cellStyle name="R_PRICE SCHEDULES_200911 chk Task 41 Kusile Silos forecast" xfId="9681"/>
    <cellStyle name="R_PRICE SCHEDULES_200911 chk Task 41 Kusile Silos forecast_20110725chk1 DGR ice Timesheet data - July 2011" xfId="9682"/>
    <cellStyle name="R_PRICE SCHEDULES_200911 Task Order 46 ice services Forecast" xfId="9683"/>
    <cellStyle name="R_PRICE SCHEDULES_200911 Task Order 46 ice services Forecast_20110725chk1 DGR ice Timesheet data - July 2011" xfId="9684"/>
    <cellStyle name="R_PRICE SCHEDULES_20091101rev CED Project support services" xfId="9685"/>
    <cellStyle name="R_PRICE SCHEDULES_20091101rev CED Project support services_20110725chk1 DGR ice Timesheet data - July 2011" xfId="9686"/>
    <cellStyle name="R_PRICE SCHEDULES_20091102 CED Project support services" xfId="9687"/>
    <cellStyle name="R_PRICE SCHEDULES_20091102 CED Project support services_20110725chk1 DGR ice Timesheet data - July 2011" xfId="9688"/>
    <cellStyle name="R_PRICE SCHEDULES_20091103 CED Project support services" xfId="9689"/>
    <cellStyle name="R_PRICE SCHEDULES_20091103 CED Project support services_20110725chk1 DGR ice Timesheet data - July 2011" xfId="9690"/>
    <cellStyle name="R_PRICE SCHEDULES_20091104 CED Project support services" xfId="9691"/>
    <cellStyle name="R_PRICE SCHEDULES_20091104 CED Project support services_20110725chk1 DGR ice Timesheet data - July 2011" xfId="9692"/>
    <cellStyle name="R_PRICE SCHEDULES_20091105 CED Project support services" xfId="9693"/>
    <cellStyle name="R_PRICE SCHEDULES_20091105 CED Project support services_20110725chk1 DGR ice Timesheet data - July 2011" xfId="9694"/>
    <cellStyle name="R_PRICE SCHEDULES_20091125 Task order 02 ice services assessment" xfId="9695"/>
    <cellStyle name="R_PRICE SCHEDULES_20091125 Task order 04 ice services assessment" xfId="9696"/>
    <cellStyle name="R_PRICE SCHEDULES_20091125 Task Order 31 ice services assessment &amp; invoice" xfId="9697"/>
    <cellStyle name="R_PRICE SCHEDULES_20091125 Task Order 32 ice services assessment" xfId="9698"/>
    <cellStyle name="R_PRICE SCHEDULES_20091125 Task Order 47 ice services assessment" xfId="9699"/>
    <cellStyle name="R_PRICE SCHEDULES_20091125cindy Komati Hrs &amp; km ice services" xfId="9700"/>
    <cellStyle name="R_PRICE SCHEDULES_20091125tm rev Komati Hrs &amp; km ice services" xfId="9701"/>
    <cellStyle name="R_PRICE SCHEDULES_200911rev Extn Komati Time &amp; Cost" xfId="9702"/>
    <cellStyle name="R_PRICE SCHEDULES_20091208 CED Project support services_nic003" xfId="9703"/>
    <cellStyle name="R_PRICE SCHEDULES_20091208 CED Project support services_nic003_20110725chk1 DGR ice Timesheet data - July 2011" xfId="9704"/>
    <cellStyle name="R_PRICE SCHEDULES_20091209 CED Task order list" xfId="9705"/>
    <cellStyle name="R_PRICE SCHEDULES_20091209 CED Task order list_20110725chk1 DGR ice Timesheet data - July 2011" xfId="9706"/>
    <cellStyle name="R_PRICE SCHEDULES_20091211 Task 29 Forecast ice services" xfId="9707"/>
    <cellStyle name="R_PRICE SCHEDULES_20091211 Task 51 Forecast ice services" xfId="9708"/>
    <cellStyle name="R_PRICE SCHEDULES_20091214 CED Project support services" xfId="9709"/>
    <cellStyle name="R_PRICE SCHEDULES_20091214 CED Project support services_20110725chk1 DGR ice Timesheet data - July 2011" xfId="9710"/>
    <cellStyle name="R_PRICE SCHEDULES_20091225 Task order 04 ice services assessment &amp; invoice" xfId="9711"/>
    <cellStyle name="R_PRICE SCHEDULES_20091225 Task Order 20 ice services assessment &amp; invoice" xfId="9712"/>
    <cellStyle name="R_PRICE SCHEDULES_20091225 Task order 46 assessment &amp; invoice" xfId="9713"/>
    <cellStyle name="R_PRICE SCHEDULES_20091225 Task order 46 assessment &amp; invoice_20110725chk1 DGR ice Timesheet data - July 2011" xfId="9714"/>
    <cellStyle name="R_PRICE SCHEDULES_20091230 CED Project support services" xfId="9715"/>
    <cellStyle name="R_PRICE SCHEDULES_20091230 CED Project support services_20110725chk1 DGR ice Timesheet data - July 2011" xfId="9716"/>
    <cellStyle name="R_PRICE SCHEDULES_20091230rev1 CED Project support services" xfId="9717"/>
    <cellStyle name="R_PRICE SCHEDULES_20091230rev1 CED Project support services_20110725chk1 DGR ice Timesheet data - July 2011" xfId="9718"/>
    <cellStyle name="R_PRICE SCHEDULES_20091231 Task 52 Forecast ice services" xfId="9719"/>
    <cellStyle name="R_PRICE SCHEDULES_200912rev1 Extn Komati Time &amp; Cost" xfId="9720"/>
    <cellStyle name="R_PRICE SCHEDULES_20100104 CED Project support services" xfId="9721"/>
    <cellStyle name="R_PRICE SCHEDULES_20100104 CED Project support services_20110725chk1 DGR ice Timesheet data - July 2011" xfId="9722"/>
    <cellStyle name="R_PRICE SCHEDULES_20100125 Task 51 Hrs to date ice services" xfId="9723"/>
    <cellStyle name="R_PRICE SCHEDULES_20100125 Task 51 Hrs to date ice services_20110725chk1 DGR ice Timesheet data - July 2011" xfId="9724"/>
    <cellStyle name="R_PRICE SCHEDULES_20100125 Task order 02 ice assessment hours" xfId="9725"/>
    <cellStyle name="R_PRICE SCHEDULES_20100125 Task order 02 ice services assessment" xfId="9726"/>
    <cellStyle name="R_PRICE SCHEDULES_20100125 Task Order 20 ice services assessment &amp; invoice" xfId="9727"/>
    <cellStyle name="R_PRICE SCHEDULES_20100125 Task Order 45 ice services assessment" xfId="9728"/>
    <cellStyle name="R_PRICE SCHEDULES_20100125 Task Order 51 ice services assessment &amp; invoice" xfId="9729"/>
    <cellStyle name="R_PRICE SCHEDULES_20100125cm Komati Hrs &amp; km ice services" xfId="9730"/>
    <cellStyle name="R_PRICE SCHEDULES_20100125dm Task Order 20 ice services assessment &amp; invoice" xfId="9731"/>
    <cellStyle name="R_PRICE SCHEDULES_20100125rev Extn Komati Time &amp; Cost" xfId="9732"/>
    <cellStyle name="R_PRICE SCHEDULES_20100210Rev CED Project support services" xfId="9733"/>
    <cellStyle name="R_PRICE SCHEDULES_20100210Rev CED Project support services_20110725chk1 DGR ice Timesheet data - July 2011" xfId="9734"/>
    <cellStyle name="R_PRICE SCHEDULES_20100225 Task order 04 ice services assessment &amp; invoice" xfId="9735"/>
    <cellStyle name="R_PRICE SCHEDULES_20100225rev Extn Komati Time &amp; Cost" xfId="9736"/>
    <cellStyle name="R_PRICE SCHEDULES_20100225rev1 Extn Komati Time &amp; Cost" xfId="9737"/>
    <cellStyle name="R_PRICE SCHEDULES_20100302 Task No 13 Gen Transf proposal ice services" xfId="9738"/>
    <cellStyle name="R_PRICE SCHEDULES_20100304 CED Project support services" xfId="9739"/>
    <cellStyle name="R_PRICE SCHEDULES_20100304 CED Project support services_20110725chk1 DGR ice Timesheet data - July 2011" xfId="9740"/>
    <cellStyle name="R_PRICE SCHEDULES_20100304rev1 CED Project support services" xfId="9741"/>
    <cellStyle name="R_PRICE SCHEDULES_20100304rev1 CED Project support services_20110725chk1 DGR ice Timesheet data - July 2011" xfId="9742"/>
    <cellStyle name="R_PRICE SCHEDULES_20100325 Extn Komati Time &amp; Cost" xfId="9743"/>
    <cellStyle name="R_PRICE SCHEDULES_20100325 Task 51 Hrs to date ice services" xfId="9744"/>
    <cellStyle name="R_PRICE SCHEDULES_20100325 Task 51 Hrs to date ice services_20110725chk1 DGR ice Timesheet data - July 2011" xfId="9745"/>
    <cellStyle name="R_PRICE SCHEDULES_20100325 Task order 02 ice services assessment &amp; invoice" xfId="9746"/>
    <cellStyle name="R_PRICE SCHEDULES_20100325 Task order 02 ice services Turbine details" xfId="9747"/>
    <cellStyle name="R_PRICE SCHEDULES_20100325 Task order 02 ice services Turbine details_20110725chk1 DGR ice Timesheet data - July 2011" xfId="9748"/>
    <cellStyle name="R_PRICE SCHEDULES_20100325rev Extn Komati Time &amp; Cost" xfId="9749"/>
    <cellStyle name="R_PRICE SCHEDULES_20100325tm Extn Komati Hours &amp; km" xfId="9750"/>
    <cellStyle name="R_PRICE SCHEDULES_20100329 Updated Task 53 Gen Transf Forecast ice services" xfId="9751"/>
    <cellStyle name="R_PRICE SCHEDULES_20100408 Task No 0012 FGD proposal ice services" xfId="9752"/>
    <cellStyle name="R_PRICE SCHEDULES_20100423 Extn Komati Time &amp; Cost" xfId="9753"/>
    <cellStyle name="R_PRICE SCHEDULES_20100425 Task 29 Limestone Hrs ice services" xfId="9754"/>
    <cellStyle name="R_PRICE SCHEDULES_20100425 Task 29 Limestone Hrs ice services_20110725chk1 DGR ice Timesheet data - July 2011" xfId="9755"/>
    <cellStyle name="R_PRICE SCHEDULES_20100425 Task Order 29 ice services assessment &amp; invoice" xfId="9756"/>
    <cellStyle name="R_PRICE SCHEDULES_20100425 Task Order 51 ice services assessment &amp; invoice" xfId="9757"/>
    <cellStyle name="R_PRICE SCHEDULES_20100429 CED Project support Timesheet current" xfId="9758"/>
    <cellStyle name="R_PRICE SCHEDULES_20100429 CED Project support Timesheet current_20110725chk1 DGR ice Timesheet data - July 2011" xfId="9759"/>
    <cellStyle name="R_PRICE SCHEDULES_20100511 Task 63 BoP hrs" xfId="9760"/>
    <cellStyle name="R_PRICE SCHEDULES_20100511 Task 63 BoP hrs_20110725chk1 DGR ice Timesheet data - July 2011" xfId="9761"/>
    <cellStyle name="R_PRICE SCHEDULES_20100518 Medupi March 2010 summary" xfId="9762"/>
    <cellStyle name="R_PRICE SCHEDULES_20100525 Extn Komati Time &amp; Cost" xfId="9763"/>
    <cellStyle name="R_PRICE SCHEDULES_20100525cm Komati assessment Hrs &amp; km_2" xfId="9764"/>
    <cellStyle name="R_PRICE SCHEDULES_20100625 Extn Komati Time &amp; Cost" xfId="9765"/>
    <cellStyle name="R_PRICE SCHEDULES_20100625 Turbine Summary weekly Timesheets" xfId="9766"/>
    <cellStyle name="R_PRICE SCHEDULES_20100625cm Komati services assessment hrs &amp; km" xfId="9767"/>
    <cellStyle name="R_PRICE SCHEDULES_20100721cm Komati Services Hours &amp; km" xfId="9768"/>
    <cellStyle name="R_PRICE SCHEDULES_20100721tm Komati Services Hours &amp; km" xfId="9769"/>
    <cellStyle name="R_PRICE SCHEDULES_20100725 Hrs to date Task 0063 BoP ice services" xfId="9770"/>
    <cellStyle name="R_PRICE SCHEDULES_20100725 Hrs to date Task 0063 BoP ice services_20110725chk1 DGR ice Timesheet data - July 2011" xfId="9771"/>
    <cellStyle name="R_PRICE SCHEDULES_20100725rev2 Extn Komati Time &amp; Cost" xfId="9772"/>
    <cellStyle name="R_PRICE SCHEDULES_20100803 Task order 02 Turbine ice services assessment dvw" xfId="9773"/>
    <cellStyle name="R_PRICE SCHEDULES_20100820 iWeNhle Consolidated Invoices" xfId="9774"/>
    <cellStyle name="R_PRICE SCHEDULES_20100820 iWeNhle Consolidated Invoices_20110725chk1 DGR ice Timesheet data - July 2011" xfId="9775"/>
    <cellStyle name="R_PRICE SCHEDULES_20100825cm Komati Services Hours &amp; km" xfId="9776"/>
    <cellStyle name="R_PRICE SCHEDULES_20100825Rev Extn Komati Time &amp; Cost" xfId="9777"/>
    <cellStyle name="R_PRICE SCHEDULES_20100902 Task order 02 Turbine ice services Ass &amp; Inv" xfId="9778"/>
    <cellStyle name="R_PRICE SCHEDULES_20100913 CED Project support Timesheet current" xfId="9779"/>
    <cellStyle name="R_PRICE SCHEDULES_20100913 CED Project support Timesheet current_20110725chk1 DGR ice Timesheet data - July 2011" xfId="9780"/>
    <cellStyle name="R_PRICE SCHEDULES_20100925REV Assessment 4600005911 Komati ice services" xfId="9781"/>
    <cellStyle name="R_PRICE SCHEDULES_20100925REV Assessment 4600005911 Komati ice services_20110725chk1 DGR ice Timesheet data - July 2011" xfId="9782"/>
    <cellStyle name="R_PRICE SCHEDULES_20100928 Extn Komati Time &amp; Cost" xfId="9783"/>
    <cellStyle name="R_PRICE SCHEDULES_20100929rev check ICE daily capture 2010" xfId="9784"/>
    <cellStyle name="R_PRICE SCHEDULES_20101008 Task 53 Generation ice services assessment &amp; invoice" xfId="9785"/>
    <cellStyle name="R_PRICE SCHEDULES_20101018_Challenge Session Revisions FINAL" xfId="9786"/>
    <cellStyle name="R_PRICE SCHEDULES_20101020 info Task order 02 Turbine ice services assessmen" xfId="9787"/>
    <cellStyle name="R_PRICE SCHEDULES_20101024 25Sep2010 Assess &amp; Inv Task order 02 Turbine ice services" xfId="9788"/>
    <cellStyle name="R_PRICE SCHEDULES_20101028 ice assessment &amp; invoice Oct2010" xfId="9789"/>
    <cellStyle name="R_PRICE SCHEDULES_20101109 CED Project support Timesheet current" xfId="9790"/>
    <cellStyle name="R_PRICE SCHEDULES_20101109 CED Project support Timesheet current_20110725chk1 DGR ice Timesheet data - July 2011" xfId="9791"/>
    <cellStyle name="R_PRICE SCHEDULES_20101109 Task 0064 Terr undergrd ice services" xfId="9792"/>
    <cellStyle name="R_PRICE SCHEDULES_2010425cm Extn Komati Hours &amp; km" xfId="9793"/>
    <cellStyle name="R_PRICE SCHEDULES_2010425tm Extn Komati Hours &amp; km" xfId="9794"/>
    <cellStyle name="R_PRICE SCHEDULES_2010825 Assessment &amp; invoice Task 0063 BoP ice services" xfId="9795"/>
    <cellStyle name="R_PRICE SCHEDULES_20110725chk1 DGR ice Timesheet data - July 2011" xfId="9796"/>
    <cellStyle name="R_PRICE SCHEDULES_Agreed Final Hours" xfId="9797"/>
    <cellStyle name="R_PRICE SCHEDULES_Agreed Final Hours_20110725chk1 DGR ice Timesheet data - July 2011" xfId="9798"/>
    <cellStyle name="R_PRICE SCHEDULES_Boiler Package_Contract Control Logs Sep 2010" xfId="9799"/>
    <cellStyle name="R_PRICE SCHEDULES_Book1" xfId="9800"/>
    <cellStyle name="R_PRICE SCHEDULES_Book1_PC Master Report" xfId="9801"/>
    <cellStyle name="R_PRICE SCHEDULES_Book1_Proposed Overall Monthly Cost Report - End March 2010" xfId="9802"/>
    <cellStyle name="R_PRICE SCHEDULES_CHECK 20091116JvD Updated Kusile Coal &amp; Ash allocation of hrs" xfId="9803"/>
    <cellStyle name="R_PRICE SCHEDULES_CHECK 20091116JvD Updated Kusile Coal &amp; Ash allocation of hrs_20110725chk1 DGR ice Timesheet data - July 2011" xfId="9804"/>
    <cellStyle name="R_PRICE SCHEDULES_Cindy ice Services assessment Hrs 25Jun2009" xfId="9805"/>
    <cellStyle name="R_PRICE SCHEDULES_Commited cost - January  2010" xfId="9806"/>
    <cellStyle name="R_PRICE SCHEDULES_Contract Log Register" xfId="9807"/>
    <cellStyle name="R_PRICE SCHEDULES_Contract Log Register 2" xfId="9808"/>
    <cellStyle name="R_PRICE SCHEDULES_Contract Log Register_Commited cost - January  2010" xfId="9809"/>
    <cellStyle name="R_PRICE SCHEDULES_Contract Log Register_Copy of MEDUPI Claim Register- (M-Drive)" xfId="9810"/>
    <cellStyle name="R_PRICE SCHEDULES_Contract Log Register_October Claims Report (downloaded_06112009)" xfId="9811"/>
    <cellStyle name="R_PRICE SCHEDULES_Contract Log Register_P10_Enabling_Civils_02_June_09_Rev1" xfId="9812"/>
    <cellStyle name="R_PRICE SCHEDULES_Contract Log Register_P10_Enabling_Civils_02_June_09_Rev1_PC Master Report" xfId="9813"/>
    <cellStyle name="R_PRICE SCHEDULES_Contract Log Register_P10_Enabling_Civils_02_June_09_Rev1_Proposed Overall Monthly Cost Report - End March 2010" xfId="9814"/>
    <cellStyle name="R_PRICE SCHEDULES_Contract Log Register_P10_Enabling_Civils_02_May_09_final" xfId="9815"/>
    <cellStyle name="R_PRICE SCHEDULES_Contract Log Register_P10_Enabling_Civils_02_May_09_final_PC Master Report" xfId="9816"/>
    <cellStyle name="R_PRICE SCHEDULES_Contract Log Register_P10_Enabling_Civils_02_May_09_final_Proposed Overall Monthly Cost Report - End March 2010" xfId="9817"/>
    <cellStyle name="R_PRICE SCHEDULES_Contract Log Register_PC Master Report" xfId="9818"/>
    <cellStyle name="R_PRICE SCHEDULES_Contract Log Register_PC Master Report Feb09 Rev1 HL (version 1)" xfId="9819"/>
    <cellStyle name="R_PRICE SCHEDULES_Contract Log Register_Proposed Overall Monthly Cost Report - End March 2010" xfId="9820"/>
    <cellStyle name="R_PRICE SCHEDULES_Contract Log Register_RC EXECUTIVE SUMMARY END Jan 2010. (version 2)" xfId="9821"/>
    <cellStyle name="R_PRICE SCHEDULES_Contract Log Register_RC EXECUTIVE SUMMARY END JULY 2009." xfId="9822"/>
    <cellStyle name="R_PRICE SCHEDULES_Contract Log Register_RC EXECUTIVE SUMMARY END JULY 2009._1" xfId="9823"/>
    <cellStyle name="R_PRICE SCHEDULES_Contract Log Register_RC EXECUTIVE SUMMARY END JULY 2009._1_Proposed Overall Monthly Cost Report - End March 2010" xfId="9824"/>
    <cellStyle name="R_PRICE SCHEDULES_Contract Log Register_RC EXECUTIVE SUMMARY END JULY 2009._PC Master Report" xfId="9825"/>
    <cellStyle name="R_PRICE SCHEDULES_Contract Log Register_RC EXECUTIVE SUMMARY END JULY 2009._Proposed Overall Monthly Cost Report - End March 2010" xfId="9826"/>
    <cellStyle name="R_PRICE SCHEDULES_Contract Log Register_RC EXECUTIVE SUMMARY END SEP 2009." xfId="9827"/>
    <cellStyle name="R_PRICE SCHEDULES_Copy of MEDUPI Claim Register- (M-Drive)" xfId="9828"/>
    <cellStyle name="R_PRICE SCHEDULES_Dispute Register Master" xfId="9829"/>
    <cellStyle name="R_PRICE SCHEDULES_Dispute Register Master_Copy of MEDUPI Claim Register- (M-Drive)" xfId="9830"/>
    <cellStyle name="R_PRICE SCHEDULES_Dispute Register Master_October Claims Report (downloaded_06112009)" xfId="9831"/>
    <cellStyle name="R_PRICE SCHEDULES_Dispute Register Master_PC Master Report" xfId="9832"/>
    <cellStyle name="R_PRICE SCHEDULES_Dispute Register Master_Proposed Overall Monthly Cost Report - End March 2010" xfId="9833"/>
    <cellStyle name="R_PRICE SCHEDULES_ice Services assessment Hrs 25Aug2009" xfId="9834"/>
    <cellStyle name="R_PRICE SCHEDULES_ice Services assessment Hrs 25Jul2009" xfId="9835"/>
    <cellStyle name="R_PRICE SCHEDULES_June 09 r2" xfId="9836"/>
    <cellStyle name="R_PRICE SCHEDULES_June 09 r2_PC Master Report" xfId="9837"/>
    <cellStyle name="R_PRICE SCHEDULES_June 09 r2_Proposed Overall Monthly Cost Report - End March 2010" xfId="9838"/>
    <cellStyle name="R_PRICE SCHEDULES_ncw20090925 Extn Komati Time &amp; Cost" xfId="9839"/>
    <cellStyle name="R_PRICE SCHEDULES_October Claims Report (downloaded_06112009)" xfId="9840"/>
    <cellStyle name="R_PRICE SCHEDULES_P02_Boiler Package_Contract Control Logs May 2009(1)" xfId="9841"/>
    <cellStyle name="R_PRICE SCHEDULES_P02_Boiler Package_Contract Control Logs May 2009(1)_PC Master Report" xfId="9842"/>
    <cellStyle name="R_PRICE SCHEDULES_P02_Boiler Package_Contract Control Logs May 2009(1)_Proposed Overall Monthly Cost Report - End March 2010" xfId="9843"/>
    <cellStyle name="R_PRICE SCHEDULES_P03_Turbine_Mayl_09_User_Contract_Logs rev 2" xfId="9844"/>
    <cellStyle name="R_PRICE SCHEDULES_P03_Turbine_Mayl_09_User_Contract_Logs rev 2_PC Master Report" xfId="9845"/>
    <cellStyle name="R_PRICE SCHEDULES_P03_Turbine_Mayl_09_User_Contract_Logs rev 2_Proposed Overall Monthly Cost Report - End March 2010" xfId="9846"/>
    <cellStyle name="R_PRICE SCHEDULES_P04_LP_Services_26_October_09_Rev1_Master(Draft)" xfId="9847"/>
    <cellStyle name="R_PRICE SCHEDULES_P06_Water_Treatment_28_May_09_Rev0_Master(Draft)" xfId="9848"/>
    <cellStyle name="R_PRICE SCHEDULES_P06_Water_Treatment_28_May_09_Rev0_Master(Draft)_PC Master Report" xfId="9849"/>
    <cellStyle name="R_PRICE SCHEDULES_P06_Water_Treatment_28_May_09_Rev0_Master(Draft)_Proposed Overall Monthly Cost Report - End March 2010" xfId="9850"/>
    <cellStyle name="R_PRICE SCHEDULES_P06_Water_Treatment_29_June_09_Rev0_Master(Draft)" xfId="9851"/>
    <cellStyle name="R_PRICE SCHEDULES_P06_Water_Treatment_29_June_09_Rev0_Master(Draft)_PC Master Report" xfId="9852"/>
    <cellStyle name="R_PRICE SCHEDULES_P06_Water_Treatment_29_June_09_Rev0_Master(Draft)_Proposed Overall Monthly Cost Report - End March 2010" xfId="9853"/>
    <cellStyle name="R_PRICE SCHEDULES_P08_Main Civil May 09 r2" xfId="9854"/>
    <cellStyle name="R_PRICE SCHEDULES_P08_Main Civil May 09 r2_PC Master Report" xfId="9855"/>
    <cellStyle name="R_PRICE SCHEDULES_P08_Main Civil May 09 r2_Proposed Overall Monthly Cost Report - End March 2010" xfId="9856"/>
    <cellStyle name="R_PRICE SCHEDULES_P10_Enabling_Civils_02_June_09_Rev1" xfId="9857"/>
    <cellStyle name="R_PRICE SCHEDULES_P10_Enabling_Civils_02_June_09_Rev1_PC Master Report" xfId="9858"/>
    <cellStyle name="R_PRICE SCHEDULES_P10_Enabling_Civils_02_June_09_Rev1_Proposed Overall Monthly Cost Report - End March 2010" xfId="9859"/>
    <cellStyle name="R_PRICE SCHEDULES_P10_Enabling_Civils_02_May_09_final" xfId="9860"/>
    <cellStyle name="R_PRICE SCHEDULES_P10_Enabling_Civils_02_May_09_final_PC Master Report" xfId="9861"/>
    <cellStyle name="R_PRICE SCHEDULES_P10_Enabling_Civils_02_May_09_final_Proposed Overall Monthly Cost Report - End March 2010" xfId="9862"/>
    <cellStyle name="R_PRICE SCHEDULES_PC Master Report" xfId="9863"/>
    <cellStyle name="R_PRICE SCHEDULES_PC Master Report Feb09 Rev1 HL (version 1)" xfId="9864"/>
    <cellStyle name="R_PRICE SCHEDULES_Proposed Overall Monthly Cost Report - End March 2010" xfId="9865"/>
    <cellStyle name="R_PRICE SCHEDULES_RC EXECUTIVE SUMMARY END Jan 2010. (version 2)" xfId="9866"/>
    <cellStyle name="R_PRICE SCHEDULES_RC EXECUTIVE SUMMARY END JULY 2009." xfId="9867"/>
    <cellStyle name="R_PRICE SCHEDULES_RC EXECUTIVE SUMMARY END JULY 2009._1" xfId="9868"/>
    <cellStyle name="R_PRICE SCHEDULES_RC EXECUTIVE SUMMARY END JULY 2009._1_Proposed Overall Monthly Cost Report - End March 2010" xfId="9869"/>
    <cellStyle name="R_PRICE SCHEDULES_RC EXECUTIVE SUMMARY END JULY 2009._Cost Forecast_March " xfId="9870"/>
    <cellStyle name="R_PRICE SCHEDULES_RC EXECUTIVE SUMMARY END JULY 2009._PC Master Report" xfId="9871"/>
    <cellStyle name="R_PRICE SCHEDULES_RC EXECUTIVE SUMMARY END JULY 2009._Proposed Overall Monthly Cost Report - End March 2010" xfId="9872"/>
    <cellStyle name="R_PRICE SCHEDULES_RC EXECUTIVE SUMMARY END SEP 2009." xfId="9873"/>
    <cellStyle name="R_PRICE SCHEDULES_Risk Register Master" xfId="9874"/>
    <cellStyle name="R_PRICE SCHEDULES_Risk Register Master_Copy of MEDUPI Claim Register- (M-Drive)" xfId="9875"/>
    <cellStyle name="R_PRICE SCHEDULES_Risk Register Master_October Claims Report (downloaded_06112009)" xfId="9876"/>
    <cellStyle name="R_PRICE SCHEDULES_Risk Register Master_PC Master Report" xfId="9877"/>
    <cellStyle name="R_PRICE SCHEDULES_Risk Register Master_Proposed Overall Monthly Cost Report - End March 2010" xfId="9878"/>
    <cellStyle name="R_PRICE SCHEDULES_Support Consolidation" xfId="9879"/>
    <cellStyle name="R_PRICE SCHEDULES_Trend Register Master" xfId="9880"/>
    <cellStyle name="R_PRICE SCHEDULES_Trend Register Master_Copy of MEDUPI Claim Register- (M-Drive)" xfId="9881"/>
    <cellStyle name="R_PRICE SCHEDULES_Trend Register Master_October Claims Report (downloaded_06112009)" xfId="9882"/>
    <cellStyle name="R_PRICE SCHEDULES_Trend Register Master_PC Master Report" xfId="9883"/>
    <cellStyle name="R_PRICE SCHEDULES_Trend Register Master_Proposed Overall Monthly Cost Report - End March 2010" xfId="9884"/>
    <cellStyle name="R_Proposed Overall Monthly Cost Report - End March 2010" xfId="9885"/>
    <cellStyle name="R_RC EXECUTIVE SUMMARY END Jan 2010. (version 2)" xfId="9886"/>
    <cellStyle name="R_RC EXECUTIVE SUMMARY END JULY 2009." xfId="9887"/>
    <cellStyle name="R_RC EXECUTIVE SUMMARY END JULY 2009._1" xfId="9888"/>
    <cellStyle name="R_RC EXECUTIVE SUMMARY END JULY 2009._1_Proposed Overall Monthly Cost Report - End March 2010" xfId="9889"/>
    <cellStyle name="R_RC EXECUTIVE SUMMARY END JULY 2009._PC Master Report" xfId="9890"/>
    <cellStyle name="R_RC EXECUTIVE SUMMARY END JULY 2009._Proposed Overall Monthly Cost Report - End March 2010" xfId="9891"/>
    <cellStyle name="R_RC EXECUTIVE SUMMARY END SEP 2009." xfId="9892"/>
    <cellStyle name="R_Risk Register Master" xfId="9893"/>
    <cellStyle name="R_Risk Register Master_Copy of MEDUPI Claim Register- (M-Drive)" xfId="9894"/>
    <cellStyle name="R_Risk Register Master_October Claims Report (downloaded_06112009)" xfId="9895"/>
    <cellStyle name="R_Risk Register Master_PC Master Report" xfId="9896"/>
    <cellStyle name="R_Risk Register Master_Proposed Overall Monthly Cost Report - End March 2010" xfId="9897"/>
    <cellStyle name="R_Support Consolidation" xfId="9898"/>
    <cellStyle name="R_Trend Register Master" xfId="9899"/>
    <cellStyle name="R_Trend Register Master_Copy of MEDUPI Claim Register- (M-Drive)" xfId="9900"/>
    <cellStyle name="R_Trend Register Master_October Claims Report (downloaded_06112009)" xfId="9901"/>
    <cellStyle name="R_Trend Register Master_PC Master Report" xfId="9902"/>
    <cellStyle name="R_Trend Register Master_Proposed Overall Monthly Cost Report - End March 2010" xfId="9903"/>
    <cellStyle name="RevRep" xfId="9904"/>
    <cellStyle name="Sheet Title" xfId="9905"/>
    <cellStyle name="Sonstiges" xfId="9906"/>
    <cellStyle name="Standard_04_2000" xfId="9907"/>
    <cellStyle name="Stunden" xfId="9908"/>
    <cellStyle name="Style 1" xfId="313"/>
    <cellStyle name="SubTotal1Num" xfId="314"/>
    <cellStyle name="SubTotal1Text" xfId="315"/>
    <cellStyle name="SubTotal1Text 2" xfId="316"/>
    <cellStyle name="Text Indent A" xfId="9909"/>
    <cellStyle name="Text Indent A 2" xfId="9910"/>
    <cellStyle name="Text Indent B" xfId="9911"/>
    <cellStyle name="Text Indent C" xfId="9912"/>
    <cellStyle name="Titel" xfId="9913"/>
    <cellStyle name="Title 10" xfId="9914"/>
    <cellStyle name="Title 2" xfId="317"/>
    <cellStyle name="Title 2 2" xfId="9915"/>
    <cellStyle name="Title 2 3" xfId="9916"/>
    <cellStyle name="Title 2 4" xfId="9917"/>
    <cellStyle name="Title 3" xfId="318"/>
    <cellStyle name="Title 3 2" xfId="9918"/>
    <cellStyle name="Title 4" xfId="9919"/>
    <cellStyle name="Title 4 2" xfId="9920"/>
    <cellStyle name="Title 5" xfId="9921"/>
    <cellStyle name="Title 5 2" xfId="9922"/>
    <cellStyle name="Title 6" xfId="9923"/>
    <cellStyle name="Title 6 2" xfId="9924"/>
    <cellStyle name="Title 7" xfId="9925"/>
    <cellStyle name="Title 7 2" xfId="9926"/>
    <cellStyle name="Title 8" xfId="9927"/>
    <cellStyle name="Title 8 2" xfId="9928"/>
    <cellStyle name="Title 9" xfId="9929"/>
    <cellStyle name="Title 9 2" xfId="9930"/>
    <cellStyle name="Titles" xfId="9931"/>
    <cellStyle name="Total 10" xfId="9932"/>
    <cellStyle name="Total 2" xfId="319"/>
    <cellStyle name="Total 2 2" xfId="9933"/>
    <cellStyle name="Total 2 2 2" xfId="9934"/>
    <cellStyle name="Total 2 3" xfId="9935"/>
    <cellStyle name="Total 2 4" xfId="9936"/>
    <cellStyle name="Total 2 5" xfId="9937"/>
    <cellStyle name="Total 2 6" xfId="9938"/>
    <cellStyle name="Total 2 7" xfId="9939"/>
    <cellStyle name="Total 3" xfId="320"/>
    <cellStyle name="Total 3 2" xfId="9940"/>
    <cellStyle name="Total 3 2 2" xfId="9941"/>
    <cellStyle name="Total 3 3" xfId="9942"/>
    <cellStyle name="Total 4" xfId="9943"/>
    <cellStyle name="Total 4 2" xfId="9944"/>
    <cellStyle name="Total 4 3" xfId="9945"/>
    <cellStyle name="Total 5" xfId="9946"/>
    <cellStyle name="Total 5 2" xfId="9947"/>
    <cellStyle name="Total 5 3" xfId="9948"/>
    <cellStyle name="Total 6" xfId="9949"/>
    <cellStyle name="Total 6 2" xfId="9950"/>
    <cellStyle name="Total 7" xfId="9951"/>
    <cellStyle name="Total 7 2" xfId="9952"/>
    <cellStyle name="Total 8" xfId="9953"/>
    <cellStyle name="Total 8 2" xfId="9954"/>
    <cellStyle name="Total 9" xfId="9955"/>
    <cellStyle name="Total 9 2" xfId="9956"/>
    <cellStyle name="Undefiniert" xfId="321"/>
    <cellStyle name="Unit" xfId="9957"/>
    <cellStyle name="Update" xfId="322"/>
    <cellStyle name="Ü-Titel" xfId="9958"/>
    <cellStyle name="Vertical" xfId="9959"/>
    <cellStyle name="W?hrung [0]_3200.0600" xfId="9960"/>
    <cellStyle name="W?hrung_3200.0600" xfId="9961"/>
    <cellStyle name="Währung [0]_Compiling Utility Macros" xfId="323"/>
    <cellStyle name="Währung_Compiling Utility Macros" xfId="324"/>
    <cellStyle name="Warning Text 10" xfId="9962"/>
    <cellStyle name="Warning Text 2" xfId="325"/>
    <cellStyle name="Warning Text 2 2" xfId="9963"/>
    <cellStyle name="Warning Text 2 3" xfId="9964"/>
    <cellStyle name="Warning Text 2 4" xfId="9965"/>
    <cellStyle name="Warning Text 2 5" xfId="9966"/>
    <cellStyle name="Warning Text 3" xfId="9967"/>
    <cellStyle name="Warning Text 3 2" xfId="9968"/>
    <cellStyle name="Warning Text 4" xfId="9969"/>
    <cellStyle name="Warning Text 4 2" xfId="9970"/>
    <cellStyle name="Warning Text 5" xfId="9971"/>
    <cellStyle name="Warning Text 5 2" xfId="9972"/>
    <cellStyle name="Warning Text 6" xfId="9973"/>
    <cellStyle name="Warning Text 6 2" xfId="9974"/>
    <cellStyle name="Warning Text 7" xfId="9975"/>
    <cellStyle name="Warning Text 7 2" xfId="9976"/>
    <cellStyle name="Warning Text 8" xfId="9977"/>
    <cellStyle name="Warning Text 8 2" xfId="9978"/>
    <cellStyle name="Warning Text 9" xfId="9979"/>
    <cellStyle name="Warning Text 9 2" xfId="9980"/>
    <cellStyle name="지정되지 않음" xfId="9981"/>
    <cellStyle name="콤마 [0]_EKG" xfId="9982"/>
    <cellStyle name="콤마_EKG" xfId="9983"/>
    <cellStyle name="통화 [0]_EKG" xfId="9984"/>
    <cellStyle name="통화_EKG" xfId="9985"/>
    <cellStyle name="표준_BMechR" xfId="9986"/>
    <cellStyle name="千位分隔_Sheet1" xfId="326"/>
    <cellStyle name="桁区切り [0.00]_1.2.1.1-d Summary of Payment R1" xfId="9987"/>
    <cellStyle name="桁区切り_1.2.1.1-g FOREX" xfId="9988"/>
    <cellStyle name="標準_1.2.1.1 Pricing Information Annexure IT11.1(3 Units)" xfId="9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Y84"/>
  <sheetViews>
    <sheetView tabSelected="1" zoomScale="60" zoomScaleNormal="60" zoomScaleSheetLayoutView="100" workbookViewId="0">
      <selection activeCell="K19" sqref="K19"/>
    </sheetView>
  </sheetViews>
  <sheetFormatPr defaultRowHeight="13.8"/>
  <cols>
    <col min="1" max="1" width="10.109375" style="60" customWidth="1"/>
    <col min="2" max="2" width="33.44140625" style="60" customWidth="1"/>
    <col min="3" max="3" width="40.6640625" style="68" customWidth="1"/>
    <col min="4" max="4" width="18.5546875" style="69" customWidth="1"/>
    <col min="5" max="7" width="11.88671875" style="70" customWidth="1"/>
    <col min="8" max="8" width="10.33203125" style="70" customWidth="1"/>
    <col min="9" max="9" width="19.77734375" style="70" customWidth="1"/>
    <col min="10" max="10" width="19.6640625" style="71" customWidth="1"/>
    <col min="11" max="11" width="18" style="71" customWidth="1"/>
    <col min="12" max="12" width="27.109375" style="67" customWidth="1"/>
    <col min="13" max="13" width="19.77734375" style="70" customWidth="1"/>
    <col min="14" max="14" width="19.6640625" style="71" customWidth="1"/>
    <col min="15" max="15" width="18" style="71" customWidth="1"/>
    <col min="16" max="16" width="27.109375" style="67" customWidth="1"/>
    <col min="17" max="17" width="20.109375" style="36" customWidth="1"/>
    <col min="18" max="18" width="22" style="36" customWidth="1"/>
    <col min="19" max="19" width="18.5546875" style="36" customWidth="1"/>
    <col min="20" max="20" width="19.44140625" style="36" customWidth="1"/>
    <col min="21" max="21" width="21" style="36" customWidth="1"/>
    <col min="22" max="22" width="22" style="36" customWidth="1"/>
    <col min="23" max="23" width="18.5546875" style="36" customWidth="1"/>
    <col min="24" max="24" width="19.44140625" style="36" customWidth="1"/>
    <col min="25" max="25" width="18.6640625" style="36" customWidth="1"/>
    <col min="26" max="26" width="22" style="36" customWidth="1"/>
    <col min="27" max="27" width="18.5546875" style="36" customWidth="1"/>
    <col min="28" max="28" width="19.44140625" style="36" customWidth="1"/>
    <col min="29" max="29" width="18.6640625" style="36" customWidth="1"/>
    <col min="30" max="30" width="22" style="36" customWidth="1"/>
    <col min="31" max="31" width="18.5546875" style="36" customWidth="1"/>
    <col min="32" max="32" width="19.44140625" style="36" customWidth="1"/>
    <col min="33" max="33" width="18.6640625" style="36" customWidth="1"/>
    <col min="34" max="34" width="22" style="36" customWidth="1"/>
    <col min="35" max="35" width="18.5546875" style="36" customWidth="1"/>
    <col min="36" max="36" width="19.44140625" style="36" customWidth="1"/>
    <col min="37" max="37" width="18.33203125" style="36" customWidth="1"/>
    <col min="38" max="38" width="22.77734375" style="36" customWidth="1"/>
    <col min="39" max="53" width="9.109375" style="36" customWidth="1"/>
    <col min="54" max="54" width="9.109375" style="36"/>
    <col min="55" max="55" width="0" style="36" hidden="1" customWidth="1"/>
    <col min="56" max="184" width="9.109375" style="36"/>
    <col min="185" max="185" width="6" style="36" customWidth="1"/>
    <col min="186" max="186" width="11.109375" style="36" customWidth="1"/>
    <col min="187" max="187" width="37.33203125" style="36" customWidth="1"/>
    <col min="188" max="188" width="14.109375" style="36" customWidth="1"/>
    <col min="189" max="190" width="12" style="36" customWidth="1"/>
    <col min="191" max="191" width="17.88671875" style="36" customWidth="1"/>
    <col min="192" max="192" width="15.6640625" style="36" customWidth="1"/>
    <col min="193" max="198" width="0" style="36" hidden="1" customWidth="1"/>
    <col min="199" max="199" width="11.88671875" style="36" customWidth="1"/>
    <col min="200" max="200" width="31.88671875" style="36" customWidth="1"/>
    <col min="201" max="201" width="12.109375" style="36" customWidth="1"/>
    <col min="202" max="202" width="12" style="36" customWidth="1"/>
    <col min="203" max="203" width="12.5546875" style="36" customWidth="1"/>
    <col min="204" max="204" width="12" style="36" customWidth="1"/>
    <col min="205" max="205" width="11.109375" style="36" customWidth="1"/>
    <col min="206" max="207" width="11.6640625" style="36" customWidth="1"/>
    <col min="208" max="208" width="12.5546875" style="36" customWidth="1"/>
    <col min="209" max="209" width="9.6640625" style="36" customWidth="1"/>
    <col min="210" max="210" width="12" style="36" customWidth="1"/>
    <col min="211" max="259" width="9.6640625" style="36" customWidth="1"/>
    <col min="260" max="440" width="9.109375" style="36"/>
    <col min="441" max="441" width="6" style="36" customWidth="1"/>
    <col min="442" max="442" width="11.109375" style="36" customWidth="1"/>
    <col min="443" max="443" width="37.33203125" style="36" customWidth="1"/>
    <col min="444" max="444" width="14.109375" style="36" customWidth="1"/>
    <col min="445" max="446" width="12" style="36" customWidth="1"/>
    <col min="447" max="447" width="17.88671875" style="36" customWidth="1"/>
    <col min="448" max="448" width="15.6640625" style="36" customWidth="1"/>
    <col min="449" max="454" width="0" style="36" hidden="1" customWidth="1"/>
    <col min="455" max="455" width="11.88671875" style="36" customWidth="1"/>
    <col min="456" max="456" width="31.88671875" style="36" customWidth="1"/>
    <col min="457" max="457" width="12.109375" style="36" customWidth="1"/>
    <col min="458" max="458" width="12" style="36" customWidth="1"/>
    <col min="459" max="459" width="12.5546875" style="36" customWidth="1"/>
    <col min="460" max="460" width="12" style="36" customWidth="1"/>
    <col min="461" max="461" width="11.109375" style="36" customWidth="1"/>
    <col min="462" max="463" width="11.6640625" style="36" customWidth="1"/>
    <col min="464" max="464" width="12.5546875" style="36" customWidth="1"/>
    <col min="465" max="465" width="9.6640625" style="36" customWidth="1"/>
    <col min="466" max="466" width="12" style="36" customWidth="1"/>
    <col min="467" max="515" width="9.6640625" style="36" customWidth="1"/>
    <col min="516" max="696" width="9.109375" style="36"/>
    <col min="697" max="697" width="6" style="36" customWidth="1"/>
    <col min="698" max="698" width="11.109375" style="36" customWidth="1"/>
    <col min="699" max="699" width="37.33203125" style="36" customWidth="1"/>
    <col min="700" max="700" width="14.109375" style="36" customWidth="1"/>
    <col min="701" max="702" width="12" style="36" customWidth="1"/>
    <col min="703" max="703" width="17.88671875" style="36" customWidth="1"/>
    <col min="704" max="704" width="15.6640625" style="36" customWidth="1"/>
    <col min="705" max="710" width="0" style="36" hidden="1" customWidth="1"/>
    <col min="711" max="711" width="11.88671875" style="36" customWidth="1"/>
    <col min="712" max="712" width="31.88671875" style="36" customWidth="1"/>
    <col min="713" max="713" width="12.109375" style="36" customWidth="1"/>
    <col min="714" max="714" width="12" style="36" customWidth="1"/>
    <col min="715" max="715" width="12.5546875" style="36" customWidth="1"/>
    <col min="716" max="716" width="12" style="36" customWidth="1"/>
    <col min="717" max="717" width="11.109375" style="36" customWidth="1"/>
    <col min="718" max="719" width="11.6640625" style="36" customWidth="1"/>
    <col min="720" max="720" width="12.5546875" style="36" customWidth="1"/>
    <col min="721" max="721" width="9.6640625" style="36" customWidth="1"/>
    <col min="722" max="722" width="12" style="36" customWidth="1"/>
    <col min="723" max="771" width="9.6640625" style="36" customWidth="1"/>
    <col min="772" max="952" width="9.109375" style="36"/>
    <col min="953" max="953" width="6" style="36" customWidth="1"/>
    <col min="954" max="954" width="11.109375" style="36" customWidth="1"/>
    <col min="955" max="955" width="37.33203125" style="36" customWidth="1"/>
    <col min="956" max="956" width="14.109375" style="36" customWidth="1"/>
    <col min="957" max="958" width="12" style="36" customWidth="1"/>
    <col min="959" max="959" width="17.88671875" style="36" customWidth="1"/>
    <col min="960" max="960" width="15.6640625" style="36" customWidth="1"/>
    <col min="961" max="966" width="0" style="36" hidden="1" customWidth="1"/>
    <col min="967" max="967" width="11.88671875" style="36" customWidth="1"/>
    <col min="968" max="968" width="31.88671875" style="36" customWidth="1"/>
    <col min="969" max="969" width="12.109375" style="36" customWidth="1"/>
    <col min="970" max="970" width="12" style="36" customWidth="1"/>
    <col min="971" max="971" width="12.5546875" style="36" customWidth="1"/>
    <col min="972" max="972" width="12" style="36" customWidth="1"/>
    <col min="973" max="973" width="11.109375" style="36" customWidth="1"/>
    <col min="974" max="975" width="11.6640625" style="36" customWidth="1"/>
    <col min="976" max="976" width="12.5546875" style="36" customWidth="1"/>
    <col min="977" max="977" width="9.6640625" style="36" customWidth="1"/>
    <col min="978" max="978" width="12" style="36" customWidth="1"/>
    <col min="979" max="1027" width="9.6640625" style="36" customWidth="1"/>
    <col min="1028" max="1208" width="9.109375" style="36"/>
    <col min="1209" max="1209" width="6" style="36" customWidth="1"/>
    <col min="1210" max="1210" width="11.109375" style="36" customWidth="1"/>
    <col min="1211" max="1211" width="37.33203125" style="36" customWidth="1"/>
    <col min="1212" max="1212" width="14.109375" style="36" customWidth="1"/>
    <col min="1213" max="1214" width="12" style="36" customWidth="1"/>
    <col min="1215" max="1215" width="17.88671875" style="36" customWidth="1"/>
    <col min="1216" max="1216" width="15.6640625" style="36" customWidth="1"/>
    <col min="1217" max="1222" width="0" style="36" hidden="1" customWidth="1"/>
    <col min="1223" max="1223" width="11.88671875" style="36" customWidth="1"/>
    <col min="1224" max="1224" width="31.88671875" style="36" customWidth="1"/>
    <col min="1225" max="1225" width="12.109375" style="36" customWidth="1"/>
    <col min="1226" max="1226" width="12" style="36" customWidth="1"/>
    <col min="1227" max="1227" width="12.5546875" style="36" customWidth="1"/>
    <col min="1228" max="1228" width="12" style="36" customWidth="1"/>
    <col min="1229" max="1229" width="11.109375" style="36" customWidth="1"/>
    <col min="1230" max="1231" width="11.6640625" style="36" customWidth="1"/>
    <col min="1232" max="1232" width="12.5546875" style="36" customWidth="1"/>
    <col min="1233" max="1233" width="9.6640625" style="36" customWidth="1"/>
    <col min="1234" max="1234" width="12" style="36" customWidth="1"/>
    <col min="1235" max="1283" width="9.6640625" style="36" customWidth="1"/>
    <col min="1284" max="1464" width="9.109375" style="36"/>
    <col min="1465" max="1465" width="6" style="36" customWidth="1"/>
    <col min="1466" max="1466" width="11.109375" style="36" customWidth="1"/>
    <col min="1467" max="1467" width="37.33203125" style="36" customWidth="1"/>
    <col min="1468" max="1468" width="14.109375" style="36" customWidth="1"/>
    <col min="1469" max="1470" width="12" style="36" customWidth="1"/>
    <col min="1471" max="1471" width="17.88671875" style="36" customWidth="1"/>
    <col min="1472" max="1472" width="15.6640625" style="36" customWidth="1"/>
    <col min="1473" max="1478" width="0" style="36" hidden="1" customWidth="1"/>
    <col min="1479" max="1479" width="11.88671875" style="36" customWidth="1"/>
    <col min="1480" max="1480" width="31.88671875" style="36" customWidth="1"/>
    <col min="1481" max="1481" width="12.109375" style="36" customWidth="1"/>
    <col min="1482" max="1482" width="12" style="36" customWidth="1"/>
    <col min="1483" max="1483" width="12.5546875" style="36" customWidth="1"/>
    <col min="1484" max="1484" width="12" style="36" customWidth="1"/>
    <col min="1485" max="1485" width="11.109375" style="36" customWidth="1"/>
    <col min="1486" max="1487" width="11.6640625" style="36" customWidth="1"/>
    <col min="1488" max="1488" width="12.5546875" style="36" customWidth="1"/>
    <col min="1489" max="1489" width="9.6640625" style="36" customWidth="1"/>
    <col min="1490" max="1490" width="12" style="36" customWidth="1"/>
    <col min="1491" max="1539" width="9.6640625" style="36" customWidth="1"/>
    <col min="1540" max="1720" width="9.109375" style="36"/>
    <col min="1721" max="1721" width="6" style="36" customWidth="1"/>
    <col min="1722" max="1722" width="11.109375" style="36" customWidth="1"/>
    <col min="1723" max="1723" width="37.33203125" style="36" customWidth="1"/>
    <col min="1724" max="1724" width="14.109375" style="36" customWidth="1"/>
    <col min="1725" max="1726" width="12" style="36" customWidth="1"/>
    <col min="1727" max="1727" width="17.88671875" style="36" customWidth="1"/>
    <col min="1728" max="1728" width="15.6640625" style="36" customWidth="1"/>
    <col min="1729" max="1734" width="0" style="36" hidden="1" customWidth="1"/>
    <col min="1735" max="1735" width="11.88671875" style="36" customWidth="1"/>
    <col min="1736" max="1736" width="31.88671875" style="36" customWidth="1"/>
    <col min="1737" max="1737" width="12.109375" style="36" customWidth="1"/>
    <col min="1738" max="1738" width="12" style="36" customWidth="1"/>
    <col min="1739" max="1739" width="12.5546875" style="36" customWidth="1"/>
    <col min="1740" max="1740" width="12" style="36" customWidth="1"/>
    <col min="1741" max="1741" width="11.109375" style="36" customWidth="1"/>
    <col min="1742" max="1743" width="11.6640625" style="36" customWidth="1"/>
    <col min="1744" max="1744" width="12.5546875" style="36" customWidth="1"/>
    <col min="1745" max="1745" width="9.6640625" style="36" customWidth="1"/>
    <col min="1746" max="1746" width="12" style="36" customWidth="1"/>
    <col min="1747" max="1795" width="9.6640625" style="36" customWidth="1"/>
    <col min="1796" max="1976" width="9.109375" style="36"/>
    <col min="1977" max="1977" width="6" style="36" customWidth="1"/>
    <col min="1978" max="1978" width="11.109375" style="36" customWidth="1"/>
    <col min="1979" max="1979" width="37.33203125" style="36" customWidth="1"/>
    <col min="1980" max="1980" width="14.109375" style="36" customWidth="1"/>
    <col min="1981" max="1982" width="12" style="36" customWidth="1"/>
    <col min="1983" max="1983" width="17.88671875" style="36" customWidth="1"/>
    <col min="1984" max="1984" width="15.6640625" style="36" customWidth="1"/>
    <col min="1985" max="1990" width="0" style="36" hidden="1" customWidth="1"/>
    <col min="1991" max="1991" width="11.88671875" style="36" customWidth="1"/>
    <col min="1992" max="1992" width="31.88671875" style="36" customWidth="1"/>
    <col min="1993" max="1993" width="12.109375" style="36" customWidth="1"/>
    <col min="1994" max="1994" width="12" style="36" customWidth="1"/>
    <col min="1995" max="1995" width="12.5546875" style="36" customWidth="1"/>
    <col min="1996" max="1996" width="12" style="36" customWidth="1"/>
    <col min="1997" max="1997" width="11.109375" style="36" customWidth="1"/>
    <col min="1998" max="1999" width="11.6640625" style="36" customWidth="1"/>
    <col min="2000" max="2000" width="12.5546875" style="36" customWidth="1"/>
    <col min="2001" max="2001" width="9.6640625" style="36" customWidth="1"/>
    <col min="2002" max="2002" width="12" style="36" customWidth="1"/>
    <col min="2003" max="2051" width="9.6640625" style="36" customWidth="1"/>
    <col min="2052" max="2232" width="9.109375" style="36"/>
    <col min="2233" max="2233" width="6" style="36" customWidth="1"/>
    <col min="2234" max="2234" width="11.109375" style="36" customWidth="1"/>
    <col min="2235" max="2235" width="37.33203125" style="36" customWidth="1"/>
    <col min="2236" max="2236" width="14.109375" style="36" customWidth="1"/>
    <col min="2237" max="2238" width="12" style="36" customWidth="1"/>
    <col min="2239" max="2239" width="17.88671875" style="36" customWidth="1"/>
    <col min="2240" max="2240" width="15.6640625" style="36" customWidth="1"/>
    <col min="2241" max="2246" width="0" style="36" hidden="1" customWidth="1"/>
    <col min="2247" max="2247" width="11.88671875" style="36" customWidth="1"/>
    <col min="2248" max="2248" width="31.88671875" style="36" customWidth="1"/>
    <col min="2249" max="2249" width="12.109375" style="36" customWidth="1"/>
    <col min="2250" max="2250" width="12" style="36" customWidth="1"/>
    <col min="2251" max="2251" width="12.5546875" style="36" customWidth="1"/>
    <col min="2252" max="2252" width="12" style="36" customWidth="1"/>
    <col min="2253" max="2253" width="11.109375" style="36" customWidth="1"/>
    <col min="2254" max="2255" width="11.6640625" style="36" customWidth="1"/>
    <col min="2256" max="2256" width="12.5546875" style="36" customWidth="1"/>
    <col min="2257" max="2257" width="9.6640625" style="36" customWidth="1"/>
    <col min="2258" max="2258" width="12" style="36" customWidth="1"/>
    <col min="2259" max="2307" width="9.6640625" style="36" customWidth="1"/>
    <col min="2308" max="2488" width="9.109375" style="36"/>
    <col min="2489" max="2489" width="6" style="36" customWidth="1"/>
    <col min="2490" max="2490" width="11.109375" style="36" customWidth="1"/>
    <col min="2491" max="2491" width="37.33203125" style="36" customWidth="1"/>
    <col min="2492" max="2492" width="14.109375" style="36" customWidth="1"/>
    <col min="2493" max="2494" width="12" style="36" customWidth="1"/>
    <col min="2495" max="2495" width="17.88671875" style="36" customWidth="1"/>
    <col min="2496" max="2496" width="15.6640625" style="36" customWidth="1"/>
    <col min="2497" max="2502" width="0" style="36" hidden="1" customWidth="1"/>
    <col min="2503" max="2503" width="11.88671875" style="36" customWidth="1"/>
    <col min="2504" max="2504" width="31.88671875" style="36" customWidth="1"/>
    <col min="2505" max="2505" width="12.109375" style="36" customWidth="1"/>
    <col min="2506" max="2506" width="12" style="36" customWidth="1"/>
    <col min="2507" max="2507" width="12.5546875" style="36" customWidth="1"/>
    <col min="2508" max="2508" width="12" style="36" customWidth="1"/>
    <col min="2509" max="2509" width="11.109375" style="36" customWidth="1"/>
    <col min="2510" max="2511" width="11.6640625" style="36" customWidth="1"/>
    <col min="2512" max="2512" width="12.5546875" style="36" customWidth="1"/>
    <col min="2513" max="2513" width="9.6640625" style="36" customWidth="1"/>
    <col min="2514" max="2514" width="12" style="36" customWidth="1"/>
    <col min="2515" max="2563" width="9.6640625" style="36" customWidth="1"/>
    <col min="2564" max="2744" width="9.109375" style="36"/>
    <col min="2745" max="2745" width="6" style="36" customWidth="1"/>
    <col min="2746" max="2746" width="11.109375" style="36" customWidth="1"/>
    <col min="2747" max="2747" width="37.33203125" style="36" customWidth="1"/>
    <col min="2748" max="2748" width="14.109375" style="36" customWidth="1"/>
    <col min="2749" max="2750" width="12" style="36" customWidth="1"/>
    <col min="2751" max="2751" width="17.88671875" style="36" customWidth="1"/>
    <col min="2752" max="2752" width="15.6640625" style="36" customWidth="1"/>
    <col min="2753" max="2758" width="0" style="36" hidden="1" customWidth="1"/>
    <col min="2759" max="2759" width="11.88671875" style="36" customWidth="1"/>
    <col min="2760" max="2760" width="31.88671875" style="36" customWidth="1"/>
    <col min="2761" max="2761" width="12.109375" style="36" customWidth="1"/>
    <col min="2762" max="2762" width="12" style="36" customWidth="1"/>
    <col min="2763" max="2763" width="12.5546875" style="36" customWidth="1"/>
    <col min="2764" max="2764" width="12" style="36" customWidth="1"/>
    <col min="2765" max="2765" width="11.109375" style="36" customWidth="1"/>
    <col min="2766" max="2767" width="11.6640625" style="36" customWidth="1"/>
    <col min="2768" max="2768" width="12.5546875" style="36" customWidth="1"/>
    <col min="2769" max="2769" width="9.6640625" style="36" customWidth="1"/>
    <col min="2770" max="2770" width="12" style="36" customWidth="1"/>
    <col min="2771" max="2819" width="9.6640625" style="36" customWidth="1"/>
    <col min="2820" max="3000" width="9.109375" style="36"/>
    <col min="3001" max="3001" width="6" style="36" customWidth="1"/>
    <col min="3002" max="3002" width="11.109375" style="36" customWidth="1"/>
    <col min="3003" max="3003" width="37.33203125" style="36" customWidth="1"/>
    <col min="3004" max="3004" width="14.109375" style="36" customWidth="1"/>
    <col min="3005" max="3006" width="12" style="36" customWidth="1"/>
    <col min="3007" max="3007" width="17.88671875" style="36" customWidth="1"/>
    <col min="3008" max="3008" width="15.6640625" style="36" customWidth="1"/>
    <col min="3009" max="3014" width="0" style="36" hidden="1" customWidth="1"/>
    <col min="3015" max="3015" width="11.88671875" style="36" customWidth="1"/>
    <col min="3016" max="3016" width="31.88671875" style="36" customWidth="1"/>
    <col min="3017" max="3017" width="12.109375" style="36" customWidth="1"/>
    <col min="3018" max="3018" width="12" style="36" customWidth="1"/>
    <col min="3019" max="3019" width="12.5546875" style="36" customWidth="1"/>
    <col min="3020" max="3020" width="12" style="36" customWidth="1"/>
    <col min="3021" max="3021" width="11.109375" style="36" customWidth="1"/>
    <col min="3022" max="3023" width="11.6640625" style="36" customWidth="1"/>
    <col min="3024" max="3024" width="12.5546875" style="36" customWidth="1"/>
    <col min="3025" max="3025" width="9.6640625" style="36" customWidth="1"/>
    <col min="3026" max="3026" width="12" style="36" customWidth="1"/>
    <col min="3027" max="3075" width="9.6640625" style="36" customWidth="1"/>
    <col min="3076" max="3256" width="9.109375" style="36"/>
    <col min="3257" max="3257" width="6" style="36" customWidth="1"/>
    <col min="3258" max="3258" width="11.109375" style="36" customWidth="1"/>
    <col min="3259" max="3259" width="37.33203125" style="36" customWidth="1"/>
    <col min="3260" max="3260" width="14.109375" style="36" customWidth="1"/>
    <col min="3261" max="3262" width="12" style="36" customWidth="1"/>
    <col min="3263" max="3263" width="17.88671875" style="36" customWidth="1"/>
    <col min="3264" max="3264" width="15.6640625" style="36" customWidth="1"/>
    <col min="3265" max="3270" width="0" style="36" hidden="1" customWidth="1"/>
    <col min="3271" max="3271" width="11.88671875" style="36" customWidth="1"/>
    <col min="3272" max="3272" width="31.88671875" style="36" customWidth="1"/>
    <col min="3273" max="3273" width="12.109375" style="36" customWidth="1"/>
    <col min="3274" max="3274" width="12" style="36" customWidth="1"/>
    <col min="3275" max="3275" width="12.5546875" style="36" customWidth="1"/>
    <col min="3276" max="3276" width="12" style="36" customWidth="1"/>
    <col min="3277" max="3277" width="11.109375" style="36" customWidth="1"/>
    <col min="3278" max="3279" width="11.6640625" style="36" customWidth="1"/>
    <col min="3280" max="3280" width="12.5546875" style="36" customWidth="1"/>
    <col min="3281" max="3281" width="9.6640625" style="36" customWidth="1"/>
    <col min="3282" max="3282" width="12" style="36" customWidth="1"/>
    <col min="3283" max="3331" width="9.6640625" style="36" customWidth="1"/>
    <col min="3332" max="3512" width="9.109375" style="36"/>
    <col min="3513" max="3513" width="6" style="36" customWidth="1"/>
    <col min="3514" max="3514" width="11.109375" style="36" customWidth="1"/>
    <col min="3515" max="3515" width="37.33203125" style="36" customWidth="1"/>
    <col min="3516" max="3516" width="14.109375" style="36" customWidth="1"/>
    <col min="3517" max="3518" width="12" style="36" customWidth="1"/>
    <col min="3519" max="3519" width="17.88671875" style="36" customWidth="1"/>
    <col min="3520" max="3520" width="15.6640625" style="36" customWidth="1"/>
    <col min="3521" max="3526" width="0" style="36" hidden="1" customWidth="1"/>
    <col min="3527" max="3527" width="11.88671875" style="36" customWidth="1"/>
    <col min="3528" max="3528" width="31.88671875" style="36" customWidth="1"/>
    <col min="3529" max="3529" width="12.109375" style="36" customWidth="1"/>
    <col min="3530" max="3530" width="12" style="36" customWidth="1"/>
    <col min="3531" max="3531" width="12.5546875" style="36" customWidth="1"/>
    <col min="3532" max="3532" width="12" style="36" customWidth="1"/>
    <col min="3533" max="3533" width="11.109375" style="36" customWidth="1"/>
    <col min="3534" max="3535" width="11.6640625" style="36" customWidth="1"/>
    <col min="3536" max="3536" width="12.5546875" style="36" customWidth="1"/>
    <col min="3537" max="3537" width="9.6640625" style="36" customWidth="1"/>
    <col min="3538" max="3538" width="12" style="36" customWidth="1"/>
    <col min="3539" max="3587" width="9.6640625" style="36" customWidth="1"/>
    <col min="3588" max="3768" width="9.109375" style="36"/>
    <col min="3769" max="3769" width="6" style="36" customWidth="1"/>
    <col min="3770" max="3770" width="11.109375" style="36" customWidth="1"/>
    <col min="3771" max="3771" width="37.33203125" style="36" customWidth="1"/>
    <col min="3772" max="3772" width="14.109375" style="36" customWidth="1"/>
    <col min="3773" max="3774" width="12" style="36" customWidth="1"/>
    <col min="3775" max="3775" width="17.88671875" style="36" customWidth="1"/>
    <col min="3776" max="3776" width="15.6640625" style="36" customWidth="1"/>
    <col min="3777" max="3782" width="0" style="36" hidden="1" customWidth="1"/>
    <col min="3783" max="3783" width="11.88671875" style="36" customWidth="1"/>
    <col min="3784" max="3784" width="31.88671875" style="36" customWidth="1"/>
    <col min="3785" max="3785" width="12.109375" style="36" customWidth="1"/>
    <col min="3786" max="3786" width="12" style="36" customWidth="1"/>
    <col min="3787" max="3787" width="12.5546875" style="36" customWidth="1"/>
    <col min="3788" max="3788" width="12" style="36" customWidth="1"/>
    <col min="3789" max="3789" width="11.109375" style="36" customWidth="1"/>
    <col min="3790" max="3791" width="11.6640625" style="36" customWidth="1"/>
    <col min="3792" max="3792" width="12.5546875" style="36" customWidth="1"/>
    <col min="3793" max="3793" width="9.6640625" style="36" customWidth="1"/>
    <col min="3794" max="3794" width="12" style="36" customWidth="1"/>
    <col min="3795" max="3843" width="9.6640625" style="36" customWidth="1"/>
    <col min="3844" max="4024" width="9.109375" style="36"/>
    <col min="4025" max="4025" width="6" style="36" customWidth="1"/>
    <col min="4026" max="4026" width="11.109375" style="36" customWidth="1"/>
    <col min="4027" max="4027" width="37.33203125" style="36" customWidth="1"/>
    <col min="4028" max="4028" width="14.109375" style="36" customWidth="1"/>
    <col min="4029" max="4030" width="12" style="36" customWidth="1"/>
    <col min="4031" max="4031" width="17.88671875" style="36" customWidth="1"/>
    <col min="4032" max="4032" width="15.6640625" style="36" customWidth="1"/>
    <col min="4033" max="4038" width="0" style="36" hidden="1" customWidth="1"/>
    <col min="4039" max="4039" width="11.88671875" style="36" customWidth="1"/>
    <col min="4040" max="4040" width="31.88671875" style="36" customWidth="1"/>
    <col min="4041" max="4041" width="12.109375" style="36" customWidth="1"/>
    <col min="4042" max="4042" width="12" style="36" customWidth="1"/>
    <col min="4043" max="4043" width="12.5546875" style="36" customWidth="1"/>
    <col min="4044" max="4044" width="12" style="36" customWidth="1"/>
    <col min="4045" max="4045" width="11.109375" style="36" customWidth="1"/>
    <col min="4046" max="4047" width="11.6640625" style="36" customWidth="1"/>
    <col min="4048" max="4048" width="12.5546875" style="36" customWidth="1"/>
    <col min="4049" max="4049" width="9.6640625" style="36" customWidth="1"/>
    <col min="4050" max="4050" width="12" style="36" customWidth="1"/>
    <col min="4051" max="4099" width="9.6640625" style="36" customWidth="1"/>
    <col min="4100" max="4280" width="9.109375" style="36"/>
    <col min="4281" max="4281" width="6" style="36" customWidth="1"/>
    <col min="4282" max="4282" width="11.109375" style="36" customWidth="1"/>
    <col min="4283" max="4283" width="37.33203125" style="36" customWidth="1"/>
    <col min="4284" max="4284" width="14.109375" style="36" customWidth="1"/>
    <col min="4285" max="4286" width="12" style="36" customWidth="1"/>
    <col min="4287" max="4287" width="17.88671875" style="36" customWidth="1"/>
    <col min="4288" max="4288" width="15.6640625" style="36" customWidth="1"/>
    <col min="4289" max="4294" width="0" style="36" hidden="1" customWidth="1"/>
    <col min="4295" max="4295" width="11.88671875" style="36" customWidth="1"/>
    <col min="4296" max="4296" width="31.88671875" style="36" customWidth="1"/>
    <col min="4297" max="4297" width="12.109375" style="36" customWidth="1"/>
    <col min="4298" max="4298" width="12" style="36" customWidth="1"/>
    <col min="4299" max="4299" width="12.5546875" style="36" customWidth="1"/>
    <col min="4300" max="4300" width="12" style="36" customWidth="1"/>
    <col min="4301" max="4301" width="11.109375" style="36" customWidth="1"/>
    <col min="4302" max="4303" width="11.6640625" style="36" customWidth="1"/>
    <col min="4304" max="4304" width="12.5546875" style="36" customWidth="1"/>
    <col min="4305" max="4305" width="9.6640625" style="36" customWidth="1"/>
    <col min="4306" max="4306" width="12" style="36" customWidth="1"/>
    <col min="4307" max="4355" width="9.6640625" style="36" customWidth="1"/>
    <col min="4356" max="4536" width="9.109375" style="36"/>
    <col min="4537" max="4537" width="6" style="36" customWidth="1"/>
    <col min="4538" max="4538" width="11.109375" style="36" customWidth="1"/>
    <col min="4539" max="4539" width="37.33203125" style="36" customWidth="1"/>
    <col min="4540" max="4540" width="14.109375" style="36" customWidth="1"/>
    <col min="4541" max="4542" width="12" style="36" customWidth="1"/>
    <col min="4543" max="4543" width="17.88671875" style="36" customWidth="1"/>
    <col min="4544" max="4544" width="15.6640625" style="36" customWidth="1"/>
    <col min="4545" max="4550" width="0" style="36" hidden="1" customWidth="1"/>
    <col min="4551" max="4551" width="11.88671875" style="36" customWidth="1"/>
    <col min="4552" max="4552" width="31.88671875" style="36" customWidth="1"/>
    <col min="4553" max="4553" width="12.109375" style="36" customWidth="1"/>
    <col min="4554" max="4554" width="12" style="36" customWidth="1"/>
    <col min="4555" max="4555" width="12.5546875" style="36" customWidth="1"/>
    <col min="4556" max="4556" width="12" style="36" customWidth="1"/>
    <col min="4557" max="4557" width="11.109375" style="36" customWidth="1"/>
    <col min="4558" max="4559" width="11.6640625" style="36" customWidth="1"/>
    <col min="4560" max="4560" width="12.5546875" style="36" customWidth="1"/>
    <col min="4561" max="4561" width="9.6640625" style="36" customWidth="1"/>
    <col min="4562" max="4562" width="12" style="36" customWidth="1"/>
    <col min="4563" max="4611" width="9.6640625" style="36" customWidth="1"/>
    <col min="4612" max="4792" width="9.109375" style="36"/>
    <col min="4793" max="4793" width="6" style="36" customWidth="1"/>
    <col min="4794" max="4794" width="11.109375" style="36" customWidth="1"/>
    <col min="4795" max="4795" width="37.33203125" style="36" customWidth="1"/>
    <col min="4796" max="4796" width="14.109375" style="36" customWidth="1"/>
    <col min="4797" max="4798" width="12" style="36" customWidth="1"/>
    <col min="4799" max="4799" width="17.88671875" style="36" customWidth="1"/>
    <col min="4800" max="4800" width="15.6640625" style="36" customWidth="1"/>
    <col min="4801" max="4806" width="0" style="36" hidden="1" customWidth="1"/>
    <col min="4807" max="4807" width="11.88671875" style="36" customWidth="1"/>
    <col min="4808" max="4808" width="31.88671875" style="36" customWidth="1"/>
    <col min="4809" max="4809" width="12.109375" style="36" customWidth="1"/>
    <col min="4810" max="4810" width="12" style="36" customWidth="1"/>
    <col min="4811" max="4811" width="12.5546875" style="36" customWidth="1"/>
    <col min="4812" max="4812" width="12" style="36" customWidth="1"/>
    <col min="4813" max="4813" width="11.109375" style="36" customWidth="1"/>
    <col min="4814" max="4815" width="11.6640625" style="36" customWidth="1"/>
    <col min="4816" max="4816" width="12.5546875" style="36" customWidth="1"/>
    <col min="4817" max="4817" width="9.6640625" style="36" customWidth="1"/>
    <col min="4818" max="4818" width="12" style="36" customWidth="1"/>
    <col min="4819" max="4867" width="9.6640625" style="36" customWidth="1"/>
    <col min="4868" max="5048" width="9.109375" style="36"/>
    <col min="5049" max="5049" width="6" style="36" customWidth="1"/>
    <col min="5050" max="5050" width="11.109375" style="36" customWidth="1"/>
    <col min="5051" max="5051" width="37.33203125" style="36" customWidth="1"/>
    <col min="5052" max="5052" width="14.109375" style="36" customWidth="1"/>
    <col min="5053" max="5054" width="12" style="36" customWidth="1"/>
    <col min="5055" max="5055" width="17.88671875" style="36" customWidth="1"/>
    <col min="5056" max="5056" width="15.6640625" style="36" customWidth="1"/>
    <col min="5057" max="5062" width="0" style="36" hidden="1" customWidth="1"/>
    <col min="5063" max="5063" width="11.88671875" style="36" customWidth="1"/>
    <col min="5064" max="5064" width="31.88671875" style="36" customWidth="1"/>
    <col min="5065" max="5065" width="12.109375" style="36" customWidth="1"/>
    <col min="5066" max="5066" width="12" style="36" customWidth="1"/>
    <col min="5067" max="5067" width="12.5546875" style="36" customWidth="1"/>
    <col min="5068" max="5068" width="12" style="36" customWidth="1"/>
    <col min="5069" max="5069" width="11.109375" style="36" customWidth="1"/>
    <col min="5070" max="5071" width="11.6640625" style="36" customWidth="1"/>
    <col min="5072" max="5072" width="12.5546875" style="36" customWidth="1"/>
    <col min="5073" max="5073" width="9.6640625" style="36" customWidth="1"/>
    <col min="5074" max="5074" width="12" style="36" customWidth="1"/>
    <col min="5075" max="5123" width="9.6640625" style="36" customWidth="1"/>
    <col min="5124" max="5304" width="9.109375" style="36"/>
    <col min="5305" max="5305" width="6" style="36" customWidth="1"/>
    <col min="5306" max="5306" width="11.109375" style="36" customWidth="1"/>
    <col min="5307" max="5307" width="37.33203125" style="36" customWidth="1"/>
    <col min="5308" max="5308" width="14.109375" style="36" customWidth="1"/>
    <col min="5309" max="5310" width="12" style="36" customWidth="1"/>
    <col min="5311" max="5311" width="17.88671875" style="36" customWidth="1"/>
    <col min="5312" max="5312" width="15.6640625" style="36" customWidth="1"/>
    <col min="5313" max="5318" width="0" style="36" hidden="1" customWidth="1"/>
    <col min="5319" max="5319" width="11.88671875" style="36" customWidth="1"/>
    <col min="5320" max="5320" width="31.88671875" style="36" customWidth="1"/>
    <col min="5321" max="5321" width="12.109375" style="36" customWidth="1"/>
    <col min="5322" max="5322" width="12" style="36" customWidth="1"/>
    <col min="5323" max="5323" width="12.5546875" style="36" customWidth="1"/>
    <col min="5324" max="5324" width="12" style="36" customWidth="1"/>
    <col min="5325" max="5325" width="11.109375" style="36" customWidth="1"/>
    <col min="5326" max="5327" width="11.6640625" style="36" customWidth="1"/>
    <col min="5328" max="5328" width="12.5546875" style="36" customWidth="1"/>
    <col min="5329" max="5329" width="9.6640625" style="36" customWidth="1"/>
    <col min="5330" max="5330" width="12" style="36" customWidth="1"/>
    <col min="5331" max="5379" width="9.6640625" style="36" customWidth="1"/>
    <col min="5380" max="5560" width="9.109375" style="36"/>
    <col min="5561" max="5561" width="6" style="36" customWidth="1"/>
    <col min="5562" max="5562" width="11.109375" style="36" customWidth="1"/>
    <col min="5563" max="5563" width="37.33203125" style="36" customWidth="1"/>
    <col min="5564" max="5564" width="14.109375" style="36" customWidth="1"/>
    <col min="5565" max="5566" width="12" style="36" customWidth="1"/>
    <col min="5567" max="5567" width="17.88671875" style="36" customWidth="1"/>
    <col min="5568" max="5568" width="15.6640625" style="36" customWidth="1"/>
    <col min="5569" max="5574" width="0" style="36" hidden="1" customWidth="1"/>
    <col min="5575" max="5575" width="11.88671875" style="36" customWidth="1"/>
    <col min="5576" max="5576" width="31.88671875" style="36" customWidth="1"/>
    <col min="5577" max="5577" width="12.109375" style="36" customWidth="1"/>
    <col min="5578" max="5578" width="12" style="36" customWidth="1"/>
    <col min="5579" max="5579" width="12.5546875" style="36" customWidth="1"/>
    <col min="5580" max="5580" width="12" style="36" customWidth="1"/>
    <col min="5581" max="5581" width="11.109375" style="36" customWidth="1"/>
    <col min="5582" max="5583" width="11.6640625" style="36" customWidth="1"/>
    <col min="5584" max="5584" width="12.5546875" style="36" customWidth="1"/>
    <col min="5585" max="5585" width="9.6640625" style="36" customWidth="1"/>
    <col min="5586" max="5586" width="12" style="36" customWidth="1"/>
    <col min="5587" max="5635" width="9.6640625" style="36" customWidth="1"/>
    <col min="5636" max="5816" width="9.109375" style="36"/>
    <col min="5817" max="5817" width="6" style="36" customWidth="1"/>
    <col min="5818" max="5818" width="11.109375" style="36" customWidth="1"/>
    <col min="5819" max="5819" width="37.33203125" style="36" customWidth="1"/>
    <col min="5820" max="5820" width="14.109375" style="36" customWidth="1"/>
    <col min="5821" max="5822" width="12" style="36" customWidth="1"/>
    <col min="5823" max="5823" width="17.88671875" style="36" customWidth="1"/>
    <col min="5824" max="5824" width="15.6640625" style="36" customWidth="1"/>
    <col min="5825" max="5830" width="0" style="36" hidden="1" customWidth="1"/>
    <col min="5831" max="5831" width="11.88671875" style="36" customWidth="1"/>
    <col min="5832" max="5832" width="31.88671875" style="36" customWidth="1"/>
    <col min="5833" max="5833" width="12.109375" style="36" customWidth="1"/>
    <col min="5834" max="5834" width="12" style="36" customWidth="1"/>
    <col min="5835" max="5835" width="12.5546875" style="36" customWidth="1"/>
    <col min="5836" max="5836" width="12" style="36" customWidth="1"/>
    <col min="5837" max="5837" width="11.109375" style="36" customWidth="1"/>
    <col min="5838" max="5839" width="11.6640625" style="36" customWidth="1"/>
    <col min="5840" max="5840" width="12.5546875" style="36" customWidth="1"/>
    <col min="5841" max="5841" width="9.6640625" style="36" customWidth="1"/>
    <col min="5842" max="5842" width="12" style="36" customWidth="1"/>
    <col min="5843" max="5891" width="9.6640625" style="36" customWidth="1"/>
    <col min="5892" max="6072" width="9.109375" style="36"/>
    <col min="6073" max="6073" width="6" style="36" customWidth="1"/>
    <col min="6074" max="6074" width="11.109375" style="36" customWidth="1"/>
    <col min="6075" max="6075" width="37.33203125" style="36" customWidth="1"/>
    <col min="6076" max="6076" width="14.109375" style="36" customWidth="1"/>
    <col min="6077" max="6078" width="12" style="36" customWidth="1"/>
    <col min="6079" max="6079" width="17.88671875" style="36" customWidth="1"/>
    <col min="6080" max="6080" width="15.6640625" style="36" customWidth="1"/>
    <col min="6081" max="6086" width="0" style="36" hidden="1" customWidth="1"/>
    <col min="6087" max="6087" width="11.88671875" style="36" customWidth="1"/>
    <col min="6088" max="6088" width="31.88671875" style="36" customWidth="1"/>
    <col min="6089" max="6089" width="12.109375" style="36" customWidth="1"/>
    <col min="6090" max="6090" width="12" style="36" customWidth="1"/>
    <col min="6091" max="6091" width="12.5546875" style="36" customWidth="1"/>
    <col min="6092" max="6092" width="12" style="36" customWidth="1"/>
    <col min="6093" max="6093" width="11.109375" style="36" customWidth="1"/>
    <col min="6094" max="6095" width="11.6640625" style="36" customWidth="1"/>
    <col min="6096" max="6096" width="12.5546875" style="36" customWidth="1"/>
    <col min="6097" max="6097" width="9.6640625" style="36" customWidth="1"/>
    <col min="6098" max="6098" width="12" style="36" customWidth="1"/>
    <col min="6099" max="6147" width="9.6640625" style="36" customWidth="1"/>
    <col min="6148" max="6328" width="9.109375" style="36"/>
    <col min="6329" max="6329" width="6" style="36" customWidth="1"/>
    <col min="6330" max="6330" width="11.109375" style="36" customWidth="1"/>
    <col min="6331" max="6331" width="37.33203125" style="36" customWidth="1"/>
    <col min="6332" max="6332" width="14.109375" style="36" customWidth="1"/>
    <col min="6333" max="6334" width="12" style="36" customWidth="1"/>
    <col min="6335" max="6335" width="17.88671875" style="36" customWidth="1"/>
    <col min="6336" max="6336" width="15.6640625" style="36" customWidth="1"/>
    <col min="6337" max="6342" width="0" style="36" hidden="1" customWidth="1"/>
    <col min="6343" max="6343" width="11.88671875" style="36" customWidth="1"/>
    <col min="6344" max="6344" width="31.88671875" style="36" customWidth="1"/>
    <col min="6345" max="6345" width="12.109375" style="36" customWidth="1"/>
    <col min="6346" max="6346" width="12" style="36" customWidth="1"/>
    <col min="6347" max="6347" width="12.5546875" style="36" customWidth="1"/>
    <col min="6348" max="6348" width="12" style="36" customWidth="1"/>
    <col min="6349" max="6349" width="11.109375" style="36" customWidth="1"/>
    <col min="6350" max="6351" width="11.6640625" style="36" customWidth="1"/>
    <col min="6352" max="6352" width="12.5546875" style="36" customWidth="1"/>
    <col min="6353" max="6353" width="9.6640625" style="36" customWidth="1"/>
    <col min="6354" max="6354" width="12" style="36" customWidth="1"/>
    <col min="6355" max="6403" width="9.6640625" style="36" customWidth="1"/>
    <col min="6404" max="6584" width="9.109375" style="36"/>
    <col min="6585" max="6585" width="6" style="36" customWidth="1"/>
    <col min="6586" max="6586" width="11.109375" style="36" customWidth="1"/>
    <col min="6587" max="6587" width="37.33203125" style="36" customWidth="1"/>
    <col min="6588" max="6588" width="14.109375" style="36" customWidth="1"/>
    <col min="6589" max="6590" width="12" style="36" customWidth="1"/>
    <col min="6591" max="6591" width="17.88671875" style="36" customWidth="1"/>
    <col min="6592" max="6592" width="15.6640625" style="36" customWidth="1"/>
    <col min="6593" max="6598" width="0" style="36" hidden="1" customWidth="1"/>
    <col min="6599" max="6599" width="11.88671875" style="36" customWidth="1"/>
    <col min="6600" max="6600" width="31.88671875" style="36" customWidth="1"/>
    <col min="6601" max="6601" width="12.109375" style="36" customWidth="1"/>
    <col min="6602" max="6602" width="12" style="36" customWidth="1"/>
    <col min="6603" max="6603" width="12.5546875" style="36" customWidth="1"/>
    <col min="6604" max="6604" width="12" style="36" customWidth="1"/>
    <col min="6605" max="6605" width="11.109375" style="36" customWidth="1"/>
    <col min="6606" max="6607" width="11.6640625" style="36" customWidth="1"/>
    <col min="6608" max="6608" width="12.5546875" style="36" customWidth="1"/>
    <col min="6609" max="6609" width="9.6640625" style="36" customWidth="1"/>
    <col min="6610" max="6610" width="12" style="36" customWidth="1"/>
    <col min="6611" max="6659" width="9.6640625" style="36" customWidth="1"/>
    <col min="6660" max="6840" width="9.109375" style="36"/>
    <col min="6841" max="6841" width="6" style="36" customWidth="1"/>
    <col min="6842" max="6842" width="11.109375" style="36" customWidth="1"/>
    <col min="6843" max="6843" width="37.33203125" style="36" customWidth="1"/>
    <col min="6844" max="6844" width="14.109375" style="36" customWidth="1"/>
    <col min="6845" max="6846" width="12" style="36" customWidth="1"/>
    <col min="6847" max="6847" width="17.88671875" style="36" customWidth="1"/>
    <col min="6848" max="6848" width="15.6640625" style="36" customWidth="1"/>
    <col min="6849" max="6854" width="0" style="36" hidden="1" customWidth="1"/>
    <col min="6855" max="6855" width="11.88671875" style="36" customWidth="1"/>
    <col min="6856" max="6856" width="31.88671875" style="36" customWidth="1"/>
    <col min="6857" max="6857" width="12.109375" style="36" customWidth="1"/>
    <col min="6858" max="6858" width="12" style="36" customWidth="1"/>
    <col min="6859" max="6859" width="12.5546875" style="36" customWidth="1"/>
    <col min="6860" max="6860" width="12" style="36" customWidth="1"/>
    <col min="6861" max="6861" width="11.109375" style="36" customWidth="1"/>
    <col min="6862" max="6863" width="11.6640625" style="36" customWidth="1"/>
    <col min="6864" max="6864" width="12.5546875" style="36" customWidth="1"/>
    <col min="6865" max="6865" width="9.6640625" style="36" customWidth="1"/>
    <col min="6866" max="6866" width="12" style="36" customWidth="1"/>
    <col min="6867" max="6915" width="9.6640625" style="36" customWidth="1"/>
    <col min="6916" max="7096" width="9.109375" style="36"/>
    <col min="7097" max="7097" width="6" style="36" customWidth="1"/>
    <col min="7098" max="7098" width="11.109375" style="36" customWidth="1"/>
    <col min="7099" max="7099" width="37.33203125" style="36" customWidth="1"/>
    <col min="7100" max="7100" width="14.109375" style="36" customWidth="1"/>
    <col min="7101" max="7102" width="12" style="36" customWidth="1"/>
    <col min="7103" max="7103" width="17.88671875" style="36" customWidth="1"/>
    <col min="7104" max="7104" width="15.6640625" style="36" customWidth="1"/>
    <col min="7105" max="7110" width="0" style="36" hidden="1" customWidth="1"/>
    <col min="7111" max="7111" width="11.88671875" style="36" customWidth="1"/>
    <col min="7112" max="7112" width="31.88671875" style="36" customWidth="1"/>
    <col min="7113" max="7113" width="12.109375" style="36" customWidth="1"/>
    <col min="7114" max="7114" width="12" style="36" customWidth="1"/>
    <col min="7115" max="7115" width="12.5546875" style="36" customWidth="1"/>
    <col min="7116" max="7116" width="12" style="36" customWidth="1"/>
    <col min="7117" max="7117" width="11.109375" style="36" customWidth="1"/>
    <col min="7118" max="7119" width="11.6640625" style="36" customWidth="1"/>
    <col min="7120" max="7120" width="12.5546875" style="36" customWidth="1"/>
    <col min="7121" max="7121" width="9.6640625" style="36" customWidth="1"/>
    <col min="7122" max="7122" width="12" style="36" customWidth="1"/>
    <col min="7123" max="7171" width="9.6640625" style="36" customWidth="1"/>
    <col min="7172" max="7352" width="9.109375" style="36"/>
    <col min="7353" max="7353" width="6" style="36" customWidth="1"/>
    <col min="7354" max="7354" width="11.109375" style="36" customWidth="1"/>
    <col min="7355" max="7355" width="37.33203125" style="36" customWidth="1"/>
    <col min="7356" max="7356" width="14.109375" style="36" customWidth="1"/>
    <col min="7357" max="7358" width="12" style="36" customWidth="1"/>
    <col min="7359" max="7359" width="17.88671875" style="36" customWidth="1"/>
    <col min="7360" max="7360" width="15.6640625" style="36" customWidth="1"/>
    <col min="7361" max="7366" width="0" style="36" hidden="1" customWidth="1"/>
    <col min="7367" max="7367" width="11.88671875" style="36" customWidth="1"/>
    <col min="7368" max="7368" width="31.88671875" style="36" customWidth="1"/>
    <col min="7369" max="7369" width="12.109375" style="36" customWidth="1"/>
    <col min="7370" max="7370" width="12" style="36" customWidth="1"/>
    <col min="7371" max="7371" width="12.5546875" style="36" customWidth="1"/>
    <col min="7372" max="7372" width="12" style="36" customWidth="1"/>
    <col min="7373" max="7373" width="11.109375" style="36" customWidth="1"/>
    <col min="7374" max="7375" width="11.6640625" style="36" customWidth="1"/>
    <col min="7376" max="7376" width="12.5546875" style="36" customWidth="1"/>
    <col min="7377" max="7377" width="9.6640625" style="36" customWidth="1"/>
    <col min="7378" max="7378" width="12" style="36" customWidth="1"/>
    <col min="7379" max="7427" width="9.6640625" style="36" customWidth="1"/>
    <col min="7428" max="7608" width="9.109375" style="36"/>
    <col min="7609" max="7609" width="6" style="36" customWidth="1"/>
    <col min="7610" max="7610" width="11.109375" style="36" customWidth="1"/>
    <col min="7611" max="7611" width="37.33203125" style="36" customWidth="1"/>
    <col min="7612" max="7612" width="14.109375" style="36" customWidth="1"/>
    <col min="7613" max="7614" width="12" style="36" customWidth="1"/>
    <col min="7615" max="7615" width="17.88671875" style="36" customWidth="1"/>
    <col min="7616" max="7616" width="15.6640625" style="36" customWidth="1"/>
    <col min="7617" max="7622" width="0" style="36" hidden="1" customWidth="1"/>
    <col min="7623" max="7623" width="11.88671875" style="36" customWidth="1"/>
    <col min="7624" max="7624" width="31.88671875" style="36" customWidth="1"/>
    <col min="7625" max="7625" width="12.109375" style="36" customWidth="1"/>
    <col min="7626" max="7626" width="12" style="36" customWidth="1"/>
    <col min="7627" max="7627" width="12.5546875" style="36" customWidth="1"/>
    <col min="7628" max="7628" width="12" style="36" customWidth="1"/>
    <col min="7629" max="7629" width="11.109375" style="36" customWidth="1"/>
    <col min="7630" max="7631" width="11.6640625" style="36" customWidth="1"/>
    <col min="7632" max="7632" width="12.5546875" style="36" customWidth="1"/>
    <col min="7633" max="7633" width="9.6640625" style="36" customWidth="1"/>
    <col min="7634" max="7634" width="12" style="36" customWidth="1"/>
    <col min="7635" max="7683" width="9.6640625" style="36" customWidth="1"/>
    <col min="7684" max="7864" width="9.109375" style="36"/>
    <col min="7865" max="7865" width="6" style="36" customWidth="1"/>
    <col min="7866" max="7866" width="11.109375" style="36" customWidth="1"/>
    <col min="7867" max="7867" width="37.33203125" style="36" customWidth="1"/>
    <col min="7868" max="7868" width="14.109375" style="36" customWidth="1"/>
    <col min="7869" max="7870" width="12" style="36" customWidth="1"/>
    <col min="7871" max="7871" width="17.88671875" style="36" customWidth="1"/>
    <col min="7872" max="7872" width="15.6640625" style="36" customWidth="1"/>
    <col min="7873" max="7878" width="0" style="36" hidden="1" customWidth="1"/>
    <col min="7879" max="7879" width="11.88671875" style="36" customWidth="1"/>
    <col min="7880" max="7880" width="31.88671875" style="36" customWidth="1"/>
    <col min="7881" max="7881" width="12.109375" style="36" customWidth="1"/>
    <col min="7882" max="7882" width="12" style="36" customWidth="1"/>
    <col min="7883" max="7883" width="12.5546875" style="36" customWidth="1"/>
    <col min="7884" max="7884" width="12" style="36" customWidth="1"/>
    <col min="7885" max="7885" width="11.109375" style="36" customWidth="1"/>
    <col min="7886" max="7887" width="11.6640625" style="36" customWidth="1"/>
    <col min="7888" max="7888" width="12.5546875" style="36" customWidth="1"/>
    <col min="7889" max="7889" width="9.6640625" style="36" customWidth="1"/>
    <col min="7890" max="7890" width="12" style="36" customWidth="1"/>
    <col min="7891" max="7939" width="9.6640625" style="36" customWidth="1"/>
    <col min="7940" max="8120" width="9.109375" style="36"/>
    <col min="8121" max="8121" width="6" style="36" customWidth="1"/>
    <col min="8122" max="8122" width="11.109375" style="36" customWidth="1"/>
    <col min="8123" max="8123" width="37.33203125" style="36" customWidth="1"/>
    <col min="8124" max="8124" width="14.109375" style="36" customWidth="1"/>
    <col min="8125" max="8126" width="12" style="36" customWidth="1"/>
    <col min="8127" max="8127" width="17.88671875" style="36" customWidth="1"/>
    <col min="8128" max="8128" width="15.6640625" style="36" customWidth="1"/>
    <col min="8129" max="8134" width="0" style="36" hidden="1" customWidth="1"/>
    <col min="8135" max="8135" width="11.88671875" style="36" customWidth="1"/>
    <col min="8136" max="8136" width="31.88671875" style="36" customWidth="1"/>
    <col min="8137" max="8137" width="12.109375" style="36" customWidth="1"/>
    <col min="8138" max="8138" width="12" style="36" customWidth="1"/>
    <col min="8139" max="8139" width="12.5546875" style="36" customWidth="1"/>
    <col min="8140" max="8140" width="12" style="36" customWidth="1"/>
    <col min="8141" max="8141" width="11.109375" style="36" customWidth="1"/>
    <col min="8142" max="8143" width="11.6640625" style="36" customWidth="1"/>
    <col min="8144" max="8144" width="12.5546875" style="36" customWidth="1"/>
    <col min="8145" max="8145" width="9.6640625" style="36" customWidth="1"/>
    <col min="8146" max="8146" width="12" style="36" customWidth="1"/>
    <col min="8147" max="8195" width="9.6640625" style="36" customWidth="1"/>
    <col min="8196" max="8376" width="9.109375" style="36"/>
    <col min="8377" max="8377" width="6" style="36" customWidth="1"/>
    <col min="8378" max="8378" width="11.109375" style="36" customWidth="1"/>
    <col min="8379" max="8379" width="37.33203125" style="36" customWidth="1"/>
    <col min="8380" max="8380" width="14.109375" style="36" customWidth="1"/>
    <col min="8381" max="8382" width="12" style="36" customWidth="1"/>
    <col min="8383" max="8383" width="17.88671875" style="36" customWidth="1"/>
    <col min="8384" max="8384" width="15.6640625" style="36" customWidth="1"/>
    <col min="8385" max="8390" width="0" style="36" hidden="1" customWidth="1"/>
    <col min="8391" max="8391" width="11.88671875" style="36" customWidth="1"/>
    <col min="8392" max="8392" width="31.88671875" style="36" customWidth="1"/>
    <col min="8393" max="8393" width="12.109375" style="36" customWidth="1"/>
    <col min="8394" max="8394" width="12" style="36" customWidth="1"/>
    <col min="8395" max="8395" width="12.5546875" style="36" customWidth="1"/>
    <col min="8396" max="8396" width="12" style="36" customWidth="1"/>
    <col min="8397" max="8397" width="11.109375" style="36" customWidth="1"/>
    <col min="8398" max="8399" width="11.6640625" style="36" customWidth="1"/>
    <col min="8400" max="8400" width="12.5546875" style="36" customWidth="1"/>
    <col min="8401" max="8401" width="9.6640625" style="36" customWidth="1"/>
    <col min="8402" max="8402" width="12" style="36" customWidth="1"/>
    <col min="8403" max="8451" width="9.6640625" style="36" customWidth="1"/>
    <col min="8452" max="8632" width="9.109375" style="36"/>
    <col min="8633" max="8633" width="6" style="36" customWidth="1"/>
    <col min="8634" max="8634" width="11.109375" style="36" customWidth="1"/>
    <col min="8635" max="8635" width="37.33203125" style="36" customWidth="1"/>
    <col min="8636" max="8636" width="14.109375" style="36" customWidth="1"/>
    <col min="8637" max="8638" width="12" style="36" customWidth="1"/>
    <col min="8639" max="8639" width="17.88671875" style="36" customWidth="1"/>
    <col min="8640" max="8640" width="15.6640625" style="36" customWidth="1"/>
    <col min="8641" max="8646" width="0" style="36" hidden="1" customWidth="1"/>
    <col min="8647" max="8647" width="11.88671875" style="36" customWidth="1"/>
    <col min="8648" max="8648" width="31.88671875" style="36" customWidth="1"/>
    <col min="8649" max="8649" width="12.109375" style="36" customWidth="1"/>
    <col min="8650" max="8650" width="12" style="36" customWidth="1"/>
    <col min="8651" max="8651" width="12.5546875" style="36" customWidth="1"/>
    <col min="8652" max="8652" width="12" style="36" customWidth="1"/>
    <col min="8653" max="8653" width="11.109375" style="36" customWidth="1"/>
    <col min="8654" max="8655" width="11.6640625" style="36" customWidth="1"/>
    <col min="8656" max="8656" width="12.5546875" style="36" customWidth="1"/>
    <col min="8657" max="8657" width="9.6640625" style="36" customWidth="1"/>
    <col min="8658" max="8658" width="12" style="36" customWidth="1"/>
    <col min="8659" max="8707" width="9.6640625" style="36" customWidth="1"/>
    <col min="8708" max="8888" width="9.109375" style="36"/>
    <col min="8889" max="8889" width="6" style="36" customWidth="1"/>
    <col min="8890" max="8890" width="11.109375" style="36" customWidth="1"/>
    <col min="8891" max="8891" width="37.33203125" style="36" customWidth="1"/>
    <col min="8892" max="8892" width="14.109375" style="36" customWidth="1"/>
    <col min="8893" max="8894" width="12" style="36" customWidth="1"/>
    <col min="8895" max="8895" width="17.88671875" style="36" customWidth="1"/>
    <col min="8896" max="8896" width="15.6640625" style="36" customWidth="1"/>
    <col min="8897" max="8902" width="0" style="36" hidden="1" customWidth="1"/>
    <col min="8903" max="8903" width="11.88671875" style="36" customWidth="1"/>
    <col min="8904" max="8904" width="31.88671875" style="36" customWidth="1"/>
    <col min="8905" max="8905" width="12.109375" style="36" customWidth="1"/>
    <col min="8906" max="8906" width="12" style="36" customWidth="1"/>
    <col min="8907" max="8907" width="12.5546875" style="36" customWidth="1"/>
    <col min="8908" max="8908" width="12" style="36" customWidth="1"/>
    <col min="8909" max="8909" width="11.109375" style="36" customWidth="1"/>
    <col min="8910" max="8911" width="11.6640625" style="36" customWidth="1"/>
    <col min="8912" max="8912" width="12.5546875" style="36" customWidth="1"/>
    <col min="8913" max="8913" width="9.6640625" style="36" customWidth="1"/>
    <col min="8914" max="8914" width="12" style="36" customWidth="1"/>
    <col min="8915" max="8963" width="9.6640625" style="36" customWidth="1"/>
    <col min="8964" max="9144" width="9.109375" style="36"/>
    <col min="9145" max="9145" width="6" style="36" customWidth="1"/>
    <col min="9146" max="9146" width="11.109375" style="36" customWidth="1"/>
    <col min="9147" max="9147" width="37.33203125" style="36" customWidth="1"/>
    <col min="9148" max="9148" width="14.109375" style="36" customWidth="1"/>
    <col min="9149" max="9150" width="12" style="36" customWidth="1"/>
    <col min="9151" max="9151" width="17.88671875" style="36" customWidth="1"/>
    <col min="9152" max="9152" width="15.6640625" style="36" customWidth="1"/>
    <col min="9153" max="9158" width="0" style="36" hidden="1" customWidth="1"/>
    <col min="9159" max="9159" width="11.88671875" style="36" customWidth="1"/>
    <col min="9160" max="9160" width="31.88671875" style="36" customWidth="1"/>
    <col min="9161" max="9161" width="12.109375" style="36" customWidth="1"/>
    <col min="9162" max="9162" width="12" style="36" customWidth="1"/>
    <col min="9163" max="9163" width="12.5546875" style="36" customWidth="1"/>
    <col min="9164" max="9164" width="12" style="36" customWidth="1"/>
    <col min="9165" max="9165" width="11.109375" style="36" customWidth="1"/>
    <col min="9166" max="9167" width="11.6640625" style="36" customWidth="1"/>
    <col min="9168" max="9168" width="12.5546875" style="36" customWidth="1"/>
    <col min="9169" max="9169" width="9.6640625" style="36" customWidth="1"/>
    <col min="9170" max="9170" width="12" style="36" customWidth="1"/>
    <col min="9171" max="9219" width="9.6640625" style="36" customWidth="1"/>
    <col min="9220" max="9400" width="9.109375" style="36"/>
    <col min="9401" max="9401" width="6" style="36" customWidth="1"/>
    <col min="9402" max="9402" width="11.109375" style="36" customWidth="1"/>
    <col min="9403" max="9403" width="37.33203125" style="36" customWidth="1"/>
    <col min="9404" max="9404" width="14.109375" style="36" customWidth="1"/>
    <col min="9405" max="9406" width="12" style="36" customWidth="1"/>
    <col min="9407" max="9407" width="17.88671875" style="36" customWidth="1"/>
    <col min="9408" max="9408" width="15.6640625" style="36" customWidth="1"/>
    <col min="9409" max="9414" width="0" style="36" hidden="1" customWidth="1"/>
    <col min="9415" max="9415" width="11.88671875" style="36" customWidth="1"/>
    <col min="9416" max="9416" width="31.88671875" style="36" customWidth="1"/>
    <col min="9417" max="9417" width="12.109375" style="36" customWidth="1"/>
    <col min="9418" max="9418" width="12" style="36" customWidth="1"/>
    <col min="9419" max="9419" width="12.5546875" style="36" customWidth="1"/>
    <col min="9420" max="9420" width="12" style="36" customWidth="1"/>
    <col min="9421" max="9421" width="11.109375" style="36" customWidth="1"/>
    <col min="9422" max="9423" width="11.6640625" style="36" customWidth="1"/>
    <col min="9424" max="9424" width="12.5546875" style="36" customWidth="1"/>
    <col min="9425" max="9425" width="9.6640625" style="36" customWidth="1"/>
    <col min="9426" max="9426" width="12" style="36" customWidth="1"/>
    <col min="9427" max="9475" width="9.6640625" style="36" customWidth="1"/>
    <col min="9476" max="9656" width="9.109375" style="36"/>
    <col min="9657" max="9657" width="6" style="36" customWidth="1"/>
    <col min="9658" max="9658" width="11.109375" style="36" customWidth="1"/>
    <col min="9659" max="9659" width="37.33203125" style="36" customWidth="1"/>
    <col min="9660" max="9660" width="14.109375" style="36" customWidth="1"/>
    <col min="9661" max="9662" width="12" style="36" customWidth="1"/>
    <col min="9663" max="9663" width="17.88671875" style="36" customWidth="1"/>
    <col min="9664" max="9664" width="15.6640625" style="36" customWidth="1"/>
    <col min="9665" max="9670" width="0" style="36" hidden="1" customWidth="1"/>
    <col min="9671" max="9671" width="11.88671875" style="36" customWidth="1"/>
    <col min="9672" max="9672" width="31.88671875" style="36" customWidth="1"/>
    <col min="9673" max="9673" width="12.109375" style="36" customWidth="1"/>
    <col min="9674" max="9674" width="12" style="36" customWidth="1"/>
    <col min="9675" max="9675" width="12.5546875" style="36" customWidth="1"/>
    <col min="9676" max="9676" width="12" style="36" customWidth="1"/>
    <col min="9677" max="9677" width="11.109375" style="36" customWidth="1"/>
    <col min="9678" max="9679" width="11.6640625" style="36" customWidth="1"/>
    <col min="9680" max="9680" width="12.5546875" style="36" customWidth="1"/>
    <col min="9681" max="9681" width="9.6640625" style="36" customWidth="1"/>
    <col min="9682" max="9682" width="12" style="36" customWidth="1"/>
    <col min="9683" max="9731" width="9.6640625" style="36" customWidth="1"/>
    <col min="9732" max="9912" width="9.109375" style="36"/>
    <col min="9913" max="9913" width="6" style="36" customWidth="1"/>
    <col min="9914" max="9914" width="11.109375" style="36" customWidth="1"/>
    <col min="9915" max="9915" width="37.33203125" style="36" customWidth="1"/>
    <col min="9916" max="9916" width="14.109375" style="36" customWidth="1"/>
    <col min="9917" max="9918" width="12" style="36" customWidth="1"/>
    <col min="9919" max="9919" width="17.88671875" style="36" customWidth="1"/>
    <col min="9920" max="9920" width="15.6640625" style="36" customWidth="1"/>
    <col min="9921" max="9926" width="0" style="36" hidden="1" customWidth="1"/>
    <col min="9927" max="9927" width="11.88671875" style="36" customWidth="1"/>
    <col min="9928" max="9928" width="31.88671875" style="36" customWidth="1"/>
    <col min="9929" max="9929" width="12.109375" style="36" customWidth="1"/>
    <col min="9930" max="9930" width="12" style="36" customWidth="1"/>
    <col min="9931" max="9931" width="12.5546875" style="36" customWidth="1"/>
    <col min="9932" max="9932" width="12" style="36" customWidth="1"/>
    <col min="9933" max="9933" width="11.109375" style="36" customWidth="1"/>
    <col min="9934" max="9935" width="11.6640625" style="36" customWidth="1"/>
    <col min="9936" max="9936" width="12.5546875" style="36" customWidth="1"/>
    <col min="9937" max="9937" width="9.6640625" style="36" customWidth="1"/>
    <col min="9938" max="9938" width="12" style="36" customWidth="1"/>
    <col min="9939" max="9987" width="9.6640625" style="36" customWidth="1"/>
    <col min="9988" max="10168" width="9.109375" style="36"/>
    <col min="10169" max="10169" width="6" style="36" customWidth="1"/>
    <col min="10170" max="10170" width="11.109375" style="36" customWidth="1"/>
    <col min="10171" max="10171" width="37.33203125" style="36" customWidth="1"/>
    <col min="10172" max="10172" width="14.109375" style="36" customWidth="1"/>
    <col min="10173" max="10174" width="12" style="36" customWidth="1"/>
    <col min="10175" max="10175" width="17.88671875" style="36" customWidth="1"/>
    <col min="10176" max="10176" width="15.6640625" style="36" customWidth="1"/>
    <col min="10177" max="10182" width="0" style="36" hidden="1" customWidth="1"/>
    <col min="10183" max="10183" width="11.88671875" style="36" customWidth="1"/>
    <col min="10184" max="10184" width="31.88671875" style="36" customWidth="1"/>
    <col min="10185" max="10185" width="12.109375" style="36" customWidth="1"/>
    <col min="10186" max="10186" width="12" style="36" customWidth="1"/>
    <col min="10187" max="10187" width="12.5546875" style="36" customWidth="1"/>
    <col min="10188" max="10188" width="12" style="36" customWidth="1"/>
    <col min="10189" max="10189" width="11.109375" style="36" customWidth="1"/>
    <col min="10190" max="10191" width="11.6640625" style="36" customWidth="1"/>
    <col min="10192" max="10192" width="12.5546875" style="36" customWidth="1"/>
    <col min="10193" max="10193" width="9.6640625" style="36" customWidth="1"/>
    <col min="10194" max="10194" width="12" style="36" customWidth="1"/>
    <col min="10195" max="10243" width="9.6640625" style="36" customWidth="1"/>
    <col min="10244" max="10424" width="9.109375" style="36"/>
    <col min="10425" max="10425" width="6" style="36" customWidth="1"/>
    <col min="10426" max="10426" width="11.109375" style="36" customWidth="1"/>
    <col min="10427" max="10427" width="37.33203125" style="36" customWidth="1"/>
    <col min="10428" max="10428" width="14.109375" style="36" customWidth="1"/>
    <col min="10429" max="10430" width="12" style="36" customWidth="1"/>
    <col min="10431" max="10431" width="17.88671875" style="36" customWidth="1"/>
    <col min="10432" max="10432" width="15.6640625" style="36" customWidth="1"/>
    <col min="10433" max="10438" width="0" style="36" hidden="1" customWidth="1"/>
    <col min="10439" max="10439" width="11.88671875" style="36" customWidth="1"/>
    <col min="10440" max="10440" width="31.88671875" style="36" customWidth="1"/>
    <col min="10441" max="10441" width="12.109375" style="36" customWidth="1"/>
    <col min="10442" max="10442" width="12" style="36" customWidth="1"/>
    <col min="10443" max="10443" width="12.5546875" style="36" customWidth="1"/>
    <col min="10444" max="10444" width="12" style="36" customWidth="1"/>
    <col min="10445" max="10445" width="11.109375" style="36" customWidth="1"/>
    <col min="10446" max="10447" width="11.6640625" style="36" customWidth="1"/>
    <col min="10448" max="10448" width="12.5546875" style="36" customWidth="1"/>
    <col min="10449" max="10449" width="9.6640625" style="36" customWidth="1"/>
    <col min="10450" max="10450" width="12" style="36" customWidth="1"/>
    <col min="10451" max="10499" width="9.6640625" style="36" customWidth="1"/>
    <col min="10500" max="10680" width="9.109375" style="36"/>
    <col min="10681" max="10681" width="6" style="36" customWidth="1"/>
    <col min="10682" max="10682" width="11.109375" style="36" customWidth="1"/>
    <col min="10683" max="10683" width="37.33203125" style="36" customWidth="1"/>
    <col min="10684" max="10684" width="14.109375" style="36" customWidth="1"/>
    <col min="10685" max="10686" width="12" style="36" customWidth="1"/>
    <col min="10687" max="10687" width="17.88671875" style="36" customWidth="1"/>
    <col min="10688" max="10688" width="15.6640625" style="36" customWidth="1"/>
    <col min="10689" max="10694" width="0" style="36" hidden="1" customWidth="1"/>
    <col min="10695" max="10695" width="11.88671875" style="36" customWidth="1"/>
    <col min="10696" max="10696" width="31.88671875" style="36" customWidth="1"/>
    <col min="10697" max="10697" width="12.109375" style="36" customWidth="1"/>
    <col min="10698" max="10698" width="12" style="36" customWidth="1"/>
    <col min="10699" max="10699" width="12.5546875" style="36" customWidth="1"/>
    <col min="10700" max="10700" width="12" style="36" customWidth="1"/>
    <col min="10701" max="10701" width="11.109375" style="36" customWidth="1"/>
    <col min="10702" max="10703" width="11.6640625" style="36" customWidth="1"/>
    <col min="10704" max="10704" width="12.5546875" style="36" customWidth="1"/>
    <col min="10705" max="10705" width="9.6640625" style="36" customWidth="1"/>
    <col min="10706" max="10706" width="12" style="36" customWidth="1"/>
    <col min="10707" max="10755" width="9.6640625" style="36" customWidth="1"/>
    <col min="10756" max="10936" width="9.109375" style="36"/>
    <col min="10937" max="10937" width="6" style="36" customWidth="1"/>
    <col min="10938" max="10938" width="11.109375" style="36" customWidth="1"/>
    <col min="10939" max="10939" width="37.33203125" style="36" customWidth="1"/>
    <col min="10940" max="10940" width="14.109375" style="36" customWidth="1"/>
    <col min="10941" max="10942" width="12" style="36" customWidth="1"/>
    <col min="10943" max="10943" width="17.88671875" style="36" customWidth="1"/>
    <col min="10944" max="10944" width="15.6640625" style="36" customWidth="1"/>
    <col min="10945" max="10950" width="0" style="36" hidden="1" customWidth="1"/>
    <col min="10951" max="10951" width="11.88671875" style="36" customWidth="1"/>
    <col min="10952" max="10952" width="31.88671875" style="36" customWidth="1"/>
    <col min="10953" max="10953" width="12.109375" style="36" customWidth="1"/>
    <col min="10954" max="10954" width="12" style="36" customWidth="1"/>
    <col min="10955" max="10955" width="12.5546875" style="36" customWidth="1"/>
    <col min="10956" max="10956" width="12" style="36" customWidth="1"/>
    <col min="10957" max="10957" width="11.109375" style="36" customWidth="1"/>
    <col min="10958" max="10959" width="11.6640625" style="36" customWidth="1"/>
    <col min="10960" max="10960" width="12.5546875" style="36" customWidth="1"/>
    <col min="10961" max="10961" width="9.6640625" style="36" customWidth="1"/>
    <col min="10962" max="10962" width="12" style="36" customWidth="1"/>
    <col min="10963" max="11011" width="9.6640625" style="36" customWidth="1"/>
    <col min="11012" max="11192" width="9.109375" style="36"/>
    <col min="11193" max="11193" width="6" style="36" customWidth="1"/>
    <col min="11194" max="11194" width="11.109375" style="36" customWidth="1"/>
    <col min="11195" max="11195" width="37.33203125" style="36" customWidth="1"/>
    <col min="11196" max="11196" width="14.109375" style="36" customWidth="1"/>
    <col min="11197" max="11198" width="12" style="36" customWidth="1"/>
    <col min="11199" max="11199" width="17.88671875" style="36" customWidth="1"/>
    <col min="11200" max="11200" width="15.6640625" style="36" customWidth="1"/>
    <col min="11201" max="11206" width="0" style="36" hidden="1" customWidth="1"/>
    <col min="11207" max="11207" width="11.88671875" style="36" customWidth="1"/>
    <col min="11208" max="11208" width="31.88671875" style="36" customWidth="1"/>
    <col min="11209" max="11209" width="12.109375" style="36" customWidth="1"/>
    <col min="11210" max="11210" width="12" style="36" customWidth="1"/>
    <col min="11211" max="11211" width="12.5546875" style="36" customWidth="1"/>
    <col min="11212" max="11212" width="12" style="36" customWidth="1"/>
    <col min="11213" max="11213" width="11.109375" style="36" customWidth="1"/>
    <col min="11214" max="11215" width="11.6640625" style="36" customWidth="1"/>
    <col min="11216" max="11216" width="12.5546875" style="36" customWidth="1"/>
    <col min="11217" max="11217" width="9.6640625" style="36" customWidth="1"/>
    <col min="11218" max="11218" width="12" style="36" customWidth="1"/>
    <col min="11219" max="11267" width="9.6640625" style="36" customWidth="1"/>
    <col min="11268" max="11448" width="9.109375" style="36"/>
    <col min="11449" max="11449" width="6" style="36" customWidth="1"/>
    <col min="11450" max="11450" width="11.109375" style="36" customWidth="1"/>
    <col min="11451" max="11451" width="37.33203125" style="36" customWidth="1"/>
    <col min="11452" max="11452" width="14.109375" style="36" customWidth="1"/>
    <col min="11453" max="11454" width="12" style="36" customWidth="1"/>
    <col min="11455" max="11455" width="17.88671875" style="36" customWidth="1"/>
    <col min="11456" max="11456" width="15.6640625" style="36" customWidth="1"/>
    <col min="11457" max="11462" width="0" style="36" hidden="1" customWidth="1"/>
    <col min="11463" max="11463" width="11.88671875" style="36" customWidth="1"/>
    <col min="11464" max="11464" width="31.88671875" style="36" customWidth="1"/>
    <col min="11465" max="11465" width="12.109375" style="36" customWidth="1"/>
    <col min="11466" max="11466" width="12" style="36" customWidth="1"/>
    <col min="11467" max="11467" width="12.5546875" style="36" customWidth="1"/>
    <col min="11468" max="11468" width="12" style="36" customWidth="1"/>
    <col min="11469" max="11469" width="11.109375" style="36" customWidth="1"/>
    <col min="11470" max="11471" width="11.6640625" style="36" customWidth="1"/>
    <col min="11472" max="11472" width="12.5546875" style="36" customWidth="1"/>
    <col min="11473" max="11473" width="9.6640625" style="36" customWidth="1"/>
    <col min="11474" max="11474" width="12" style="36" customWidth="1"/>
    <col min="11475" max="11523" width="9.6640625" style="36" customWidth="1"/>
    <col min="11524" max="11704" width="9.109375" style="36"/>
    <col min="11705" max="11705" width="6" style="36" customWidth="1"/>
    <col min="11706" max="11706" width="11.109375" style="36" customWidth="1"/>
    <col min="11707" max="11707" width="37.33203125" style="36" customWidth="1"/>
    <col min="11708" max="11708" width="14.109375" style="36" customWidth="1"/>
    <col min="11709" max="11710" width="12" style="36" customWidth="1"/>
    <col min="11711" max="11711" width="17.88671875" style="36" customWidth="1"/>
    <col min="11712" max="11712" width="15.6640625" style="36" customWidth="1"/>
    <col min="11713" max="11718" width="0" style="36" hidden="1" customWidth="1"/>
    <col min="11719" max="11719" width="11.88671875" style="36" customWidth="1"/>
    <col min="11720" max="11720" width="31.88671875" style="36" customWidth="1"/>
    <col min="11721" max="11721" width="12.109375" style="36" customWidth="1"/>
    <col min="11722" max="11722" width="12" style="36" customWidth="1"/>
    <col min="11723" max="11723" width="12.5546875" style="36" customWidth="1"/>
    <col min="11724" max="11724" width="12" style="36" customWidth="1"/>
    <col min="11725" max="11725" width="11.109375" style="36" customWidth="1"/>
    <col min="11726" max="11727" width="11.6640625" style="36" customWidth="1"/>
    <col min="11728" max="11728" width="12.5546875" style="36" customWidth="1"/>
    <col min="11729" max="11729" width="9.6640625" style="36" customWidth="1"/>
    <col min="11730" max="11730" width="12" style="36" customWidth="1"/>
    <col min="11731" max="11779" width="9.6640625" style="36" customWidth="1"/>
    <col min="11780" max="11960" width="9.109375" style="36"/>
    <col min="11961" max="11961" width="6" style="36" customWidth="1"/>
    <col min="11962" max="11962" width="11.109375" style="36" customWidth="1"/>
    <col min="11963" max="11963" width="37.33203125" style="36" customWidth="1"/>
    <col min="11964" max="11964" width="14.109375" style="36" customWidth="1"/>
    <col min="11965" max="11966" width="12" style="36" customWidth="1"/>
    <col min="11967" max="11967" width="17.88671875" style="36" customWidth="1"/>
    <col min="11968" max="11968" width="15.6640625" style="36" customWidth="1"/>
    <col min="11969" max="11974" width="0" style="36" hidden="1" customWidth="1"/>
    <col min="11975" max="11975" width="11.88671875" style="36" customWidth="1"/>
    <col min="11976" max="11976" width="31.88671875" style="36" customWidth="1"/>
    <col min="11977" max="11977" width="12.109375" style="36" customWidth="1"/>
    <col min="11978" max="11978" width="12" style="36" customWidth="1"/>
    <col min="11979" max="11979" width="12.5546875" style="36" customWidth="1"/>
    <col min="11980" max="11980" width="12" style="36" customWidth="1"/>
    <col min="11981" max="11981" width="11.109375" style="36" customWidth="1"/>
    <col min="11982" max="11983" width="11.6640625" style="36" customWidth="1"/>
    <col min="11984" max="11984" width="12.5546875" style="36" customWidth="1"/>
    <col min="11985" max="11985" width="9.6640625" style="36" customWidth="1"/>
    <col min="11986" max="11986" width="12" style="36" customWidth="1"/>
    <col min="11987" max="12035" width="9.6640625" style="36" customWidth="1"/>
    <col min="12036" max="12216" width="9.109375" style="36"/>
    <col min="12217" max="12217" width="6" style="36" customWidth="1"/>
    <col min="12218" max="12218" width="11.109375" style="36" customWidth="1"/>
    <col min="12219" max="12219" width="37.33203125" style="36" customWidth="1"/>
    <col min="12220" max="12220" width="14.109375" style="36" customWidth="1"/>
    <col min="12221" max="12222" width="12" style="36" customWidth="1"/>
    <col min="12223" max="12223" width="17.88671875" style="36" customWidth="1"/>
    <col min="12224" max="12224" width="15.6640625" style="36" customWidth="1"/>
    <col min="12225" max="12230" width="0" style="36" hidden="1" customWidth="1"/>
    <col min="12231" max="12231" width="11.88671875" style="36" customWidth="1"/>
    <col min="12232" max="12232" width="31.88671875" style="36" customWidth="1"/>
    <col min="12233" max="12233" width="12.109375" style="36" customWidth="1"/>
    <col min="12234" max="12234" width="12" style="36" customWidth="1"/>
    <col min="12235" max="12235" width="12.5546875" style="36" customWidth="1"/>
    <col min="12236" max="12236" width="12" style="36" customWidth="1"/>
    <col min="12237" max="12237" width="11.109375" style="36" customWidth="1"/>
    <col min="12238" max="12239" width="11.6640625" style="36" customWidth="1"/>
    <col min="12240" max="12240" width="12.5546875" style="36" customWidth="1"/>
    <col min="12241" max="12241" width="9.6640625" style="36" customWidth="1"/>
    <col min="12242" max="12242" width="12" style="36" customWidth="1"/>
    <col min="12243" max="12291" width="9.6640625" style="36" customWidth="1"/>
    <col min="12292" max="12472" width="9.109375" style="36"/>
    <col min="12473" max="12473" width="6" style="36" customWidth="1"/>
    <col min="12474" max="12474" width="11.109375" style="36" customWidth="1"/>
    <col min="12475" max="12475" width="37.33203125" style="36" customWidth="1"/>
    <col min="12476" max="12476" width="14.109375" style="36" customWidth="1"/>
    <col min="12477" max="12478" width="12" style="36" customWidth="1"/>
    <col min="12479" max="12479" width="17.88671875" style="36" customWidth="1"/>
    <col min="12480" max="12480" width="15.6640625" style="36" customWidth="1"/>
    <col min="12481" max="12486" width="0" style="36" hidden="1" customWidth="1"/>
    <col min="12487" max="12487" width="11.88671875" style="36" customWidth="1"/>
    <col min="12488" max="12488" width="31.88671875" style="36" customWidth="1"/>
    <col min="12489" max="12489" width="12.109375" style="36" customWidth="1"/>
    <col min="12490" max="12490" width="12" style="36" customWidth="1"/>
    <col min="12491" max="12491" width="12.5546875" style="36" customWidth="1"/>
    <col min="12492" max="12492" width="12" style="36" customWidth="1"/>
    <col min="12493" max="12493" width="11.109375" style="36" customWidth="1"/>
    <col min="12494" max="12495" width="11.6640625" style="36" customWidth="1"/>
    <col min="12496" max="12496" width="12.5546875" style="36" customWidth="1"/>
    <col min="12497" max="12497" width="9.6640625" style="36" customWidth="1"/>
    <col min="12498" max="12498" width="12" style="36" customWidth="1"/>
    <col min="12499" max="12547" width="9.6640625" style="36" customWidth="1"/>
    <col min="12548" max="12728" width="9.109375" style="36"/>
    <col min="12729" max="12729" width="6" style="36" customWidth="1"/>
    <col min="12730" max="12730" width="11.109375" style="36" customWidth="1"/>
    <col min="12731" max="12731" width="37.33203125" style="36" customWidth="1"/>
    <col min="12732" max="12732" width="14.109375" style="36" customWidth="1"/>
    <col min="12733" max="12734" width="12" style="36" customWidth="1"/>
    <col min="12735" max="12735" width="17.88671875" style="36" customWidth="1"/>
    <col min="12736" max="12736" width="15.6640625" style="36" customWidth="1"/>
    <col min="12737" max="12742" width="0" style="36" hidden="1" customWidth="1"/>
    <col min="12743" max="12743" width="11.88671875" style="36" customWidth="1"/>
    <col min="12744" max="12744" width="31.88671875" style="36" customWidth="1"/>
    <col min="12745" max="12745" width="12.109375" style="36" customWidth="1"/>
    <col min="12746" max="12746" width="12" style="36" customWidth="1"/>
    <col min="12747" max="12747" width="12.5546875" style="36" customWidth="1"/>
    <col min="12748" max="12748" width="12" style="36" customWidth="1"/>
    <col min="12749" max="12749" width="11.109375" style="36" customWidth="1"/>
    <col min="12750" max="12751" width="11.6640625" style="36" customWidth="1"/>
    <col min="12752" max="12752" width="12.5546875" style="36" customWidth="1"/>
    <col min="12753" max="12753" width="9.6640625" style="36" customWidth="1"/>
    <col min="12754" max="12754" width="12" style="36" customWidth="1"/>
    <col min="12755" max="12803" width="9.6640625" style="36" customWidth="1"/>
    <col min="12804" max="12984" width="9.109375" style="36"/>
    <col min="12985" max="12985" width="6" style="36" customWidth="1"/>
    <col min="12986" max="12986" width="11.109375" style="36" customWidth="1"/>
    <col min="12987" max="12987" width="37.33203125" style="36" customWidth="1"/>
    <col min="12988" max="12988" width="14.109375" style="36" customWidth="1"/>
    <col min="12989" max="12990" width="12" style="36" customWidth="1"/>
    <col min="12991" max="12991" width="17.88671875" style="36" customWidth="1"/>
    <col min="12992" max="12992" width="15.6640625" style="36" customWidth="1"/>
    <col min="12993" max="12998" width="0" style="36" hidden="1" customWidth="1"/>
    <col min="12999" max="12999" width="11.88671875" style="36" customWidth="1"/>
    <col min="13000" max="13000" width="31.88671875" style="36" customWidth="1"/>
    <col min="13001" max="13001" width="12.109375" style="36" customWidth="1"/>
    <col min="13002" max="13002" width="12" style="36" customWidth="1"/>
    <col min="13003" max="13003" width="12.5546875" style="36" customWidth="1"/>
    <col min="13004" max="13004" width="12" style="36" customWidth="1"/>
    <col min="13005" max="13005" width="11.109375" style="36" customWidth="1"/>
    <col min="13006" max="13007" width="11.6640625" style="36" customWidth="1"/>
    <col min="13008" max="13008" width="12.5546875" style="36" customWidth="1"/>
    <col min="13009" max="13009" width="9.6640625" style="36" customWidth="1"/>
    <col min="13010" max="13010" width="12" style="36" customWidth="1"/>
    <col min="13011" max="13059" width="9.6640625" style="36" customWidth="1"/>
    <col min="13060" max="13240" width="9.109375" style="36"/>
    <col min="13241" max="13241" width="6" style="36" customWidth="1"/>
    <col min="13242" max="13242" width="11.109375" style="36" customWidth="1"/>
    <col min="13243" max="13243" width="37.33203125" style="36" customWidth="1"/>
    <col min="13244" max="13244" width="14.109375" style="36" customWidth="1"/>
    <col min="13245" max="13246" width="12" style="36" customWidth="1"/>
    <col min="13247" max="13247" width="17.88671875" style="36" customWidth="1"/>
    <col min="13248" max="13248" width="15.6640625" style="36" customWidth="1"/>
    <col min="13249" max="13254" width="0" style="36" hidden="1" customWidth="1"/>
    <col min="13255" max="13255" width="11.88671875" style="36" customWidth="1"/>
    <col min="13256" max="13256" width="31.88671875" style="36" customWidth="1"/>
    <col min="13257" max="13257" width="12.109375" style="36" customWidth="1"/>
    <col min="13258" max="13258" width="12" style="36" customWidth="1"/>
    <col min="13259" max="13259" width="12.5546875" style="36" customWidth="1"/>
    <col min="13260" max="13260" width="12" style="36" customWidth="1"/>
    <col min="13261" max="13261" width="11.109375" style="36" customWidth="1"/>
    <col min="13262" max="13263" width="11.6640625" style="36" customWidth="1"/>
    <col min="13264" max="13264" width="12.5546875" style="36" customWidth="1"/>
    <col min="13265" max="13265" width="9.6640625" style="36" customWidth="1"/>
    <col min="13266" max="13266" width="12" style="36" customWidth="1"/>
    <col min="13267" max="13315" width="9.6640625" style="36" customWidth="1"/>
    <col min="13316" max="13496" width="9.109375" style="36"/>
    <col min="13497" max="13497" width="6" style="36" customWidth="1"/>
    <col min="13498" max="13498" width="11.109375" style="36" customWidth="1"/>
    <col min="13499" max="13499" width="37.33203125" style="36" customWidth="1"/>
    <col min="13500" max="13500" width="14.109375" style="36" customWidth="1"/>
    <col min="13501" max="13502" width="12" style="36" customWidth="1"/>
    <col min="13503" max="13503" width="17.88671875" style="36" customWidth="1"/>
    <col min="13504" max="13504" width="15.6640625" style="36" customWidth="1"/>
    <col min="13505" max="13510" width="0" style="36" hidden="1" customWidth="1"/>
    <col min="13511" max="13511" width="11.88671875" style="36" customWidth="1"/>
    <col min="13512" max="13512" width="31.88671875" style="36" customWidth="1"/>
    <col min="13513" max="13513" width="12.109375" style="36" customWidth="1"/>
    <col min="13514" max="13514" width="12" style="36" customWidth="1"/>
    <col min="13515" max="13515" width="12.5546875" style="36" customWidth="1"/>
    <col min="13516" max="13516" width="12" style="36" customWidth="1"/>
    <col min="13517" max="13517" width="11.109375" style="36" customWidth="1"/>
    <col min="13518" max="13519" width="11.6640625" style="36" customWidth="1"/>
    <col min="13520" max="13520" width="12.5546875" style="36" customWidth="1"/>
    <col min="13521" max="13521" width="9.6640625" style="36" customWidth="1"/>
    <col min="13522" max="13522" width="12" style="36" customWidth="1"/>
    <col min="13523" max="13571" width="9.6640625" style="36" customWidth="1"/>
    <col min="13572" max="13752" width="9.109375" style="36"/>
    <col min="13753" max="13753" width="6" style="36" customWidth="1"/>
    <col min="13754" max="13754" width="11.109375" style="36" customWidth="1"/>
    <col min="13755" max="13755" width="37.33203125" style="36" customWidth="1"/>
    <col min="13756" max="13756" width="14.109375" style="36" customWidth="1"/>
    <col min="13757" max="13758" width="12" style="36" customWidth="1"/>
    <col min="13759" max="13759" width="17.88671875" style="36" customWidth="1"/>
    <col min="13760" max="13760" width="15.6640625" style="36" customWidth="1"/>
    <col min="13761" max="13766" width="0" style="36" hidden="1" customWidth="1"/>
    <col min="13767" max="13767" width="11.88671875" style="36" customWidth="1"/>
    <col min="13768" max="13768" width="31.88671875" style="36" customWidth="1"/>
    <col min="13769" max="13769" width="12.109375" style="36" customWidth="1"/>
    <col min="13770" max="13770" width="12" style="36" customWidth="1"/>
    <col min="13771" max="13771" width="12.5546875" style="36" customWidth="1"/>
    <col min="13772" max="13772" width="12" style="36" customWidth="1"/>
    <col min="13773" max="13773" width="11.109375" style="36" customWidth="1"/>
    <col min="13774" max="13775" width="11.6640625" style="36" customWidth="1"/>
    <col min="13776" max="13776" width="12.5546875" style="36" customWidth="1"/>
    <col min="13777" max="13777" width="9.6640625" style="36" customWidth="1"/>
    <col min="13778" max="13778" width="12" style="36" customWidth="1"/>
    <col min="13779" max="13827" width="9.6640625" style="36" customWidth="1"/>
    <col min="13828" max="14008" width="9.109375" style="36"/>
    <col min="14009" max="14009" width="6" style="36" customWidth="1"/>
    <col min="14010" max="14010" width="11.109375" style="36" customWidth="1"/>
    <col min="14011" max="14011" width="37.33203125" style="36" customWidth="1"/>
    <col min="14012" max="14012" width="14.109375" style="36" customWidth="1"/>
    <col min="14013" max="14014" width="12" style="36" customWidth="1"/>
    <col min="14015" max="14015" width="17.88671875" style="36" customWidth="1"/>
    <col min="14016" max="14016" width="15.6640625" style="36" customWidth="1"/>
    <col min="14017" max="14022" width="0" style="36" hidden="1" customWidth="1"/>
    <col min="14023" max="14023" width="11.88671875" style="36" customWidth="1"/>
    <col min="14024" max="14024" width="31.88671875" style="36" customWidth="1"/>
    <col min="14025" max="14025" width="12.109375" style="36" customWidth="1"/>
    <col min="14026" max="14026" width="12" style="36" customWidth="1"/>
    <col min="14027" max="14027" width="12.5546875" style="36" customWidth="1"/>
    <col min="14028" max="14028" width="12" style="36" customWidth="1"/>
    <col min="14029" max="14029" width="11.109375" style="36" customWidth="1"/>
    <col min="14030" max="14031" width="11.6640625" style="36" customWidth="1"/>
    <col min="14032" max="14032" width="12.5546875" style="36" customWidth="1"/>
    <col min="14033" max="14033" width="9.6640625" style="36" customWidth="1"/>
    <col min="14034" max="14034" width="12" style="36" customWidth="1"/>
    <col min="14035" max="14083" width="9.6640625" style="36" customWidth="1"/>
    <col min="14084" max="14264" width="9.109375" style="36"/>
    <col min="14265" max="14265" width="6" style="36" customWidth="1"/>
    <col min="14266" max="14266" width="11.109375" style="36" customWidth="1"/>
    <col min="14267" max="14267" width="37.33203125" style="36" customWidth="1"/>
    <col min="14268" max="14268" width="14.109375" style="36" customWidth="1"/>
    <col min="14269" max="14270" width="12" style="36" customWidth="1"/>
    <col min="14271" max="14271" width="17.88671875" style="36" customWidth="1"/>
    <col min="14272" max="14272" width="15.6640625" style="36" customWidth="1"/>
    <col min="14273" max="14278" width="0" style="36" hidden="1" customWidth="1"/>
    <col min="14279" max="14279" width="11.88671875" style="36" customWidth="1"/>
    <col min="14280" max="14280" width="31.88671875" style="36" customWidth="1"/>
    <col min="14281" max="14281" width="12.109375" style="36" customWidth="1"/>
    <col min="14282" max="14282" width="12" style="36" customWidth="1"/>
    <col min="14283" max="14283" width="12.5546875" style="36" customWidth="1"/>
    <col min="14284" max="14284" width="12" style="36" customWidth="1"/>
    <col min="14285" max="14285" width="11.109375" style="36" customWidth="1"/>
    <col min="14286" max="14287" width="11.6640625" style="36" customWidth="1"/>
    <col min="14288" max="14288" width="12.5546875" style="36" customWidth="1"/>
    <col min="14289" max="14289" width="9.6640625" style="36" customWidth="1"/>
    <col min="14290" max="14290" width="12" style="36" customWidth="1"/>
    <col min="14291" max="14339" width="9.6640625" style="36" customWidth="1"/>
    <col min="14340" max="14520" width="9.109375" style="36"/>
    <col min="14521" max="14521" width="6" style="36" customWidth="1"/>
    <col min="14522" max="14522" width="11.109375" style="36" customWidth="1"/>
    <col min="14523" max="14523" width="37.33203125" style="36" customWidth="1"/>
    <col min="14524" max="14524" width="14.109375" style="36" customWidth="1"/>
    <col min="14525" max="14526" width="12" style="36" customWidth="1"/>
    <col min="14527" max="14527" width="17.88671875" style="36" customWidth="1"/>
    <col min="14528" max="14528" width="15.6640625" style="36" customWidth="1"/>
    <col min="14529" max="14534" width="0" style="36" hidden="1" customWidth="1"/>
    <col min="14535" max="14535" width="11.88671875" style="36" customWidth="1"/>
    <col min="14536" max="14536" width="31.88671875" style="36" customWidth="1"/>
    <col min="14537" max="14537" width="12.109375" style="36" customWidth="1"/>
    <col min="14538" max="14538" width="12" style="36" customWidth="1"/>
    <col min="14539" max="14539" width="12.5546875" style="36" customWidth="1"/>
    <col min="14540" max="14540" width="12" style="36" customWidth="1"/>
    <col min="14541" max="14541" width="11.109375" style="36" customWidth="1"/>
    <col min="14542" max="14543" width="11.6640625" style="36" customWidth="1"/>
    <col min="14544" max="14544" width="12.5546875" style="36" customWidth="1"/>
    <col min="14545" max="14545" width="9.6640625" style="36" customWidth="1"/>
    <col min="14546" max="14546" width="12" style="36" customWidth="1"/>
    <col min="14547" max="14595" width="9.6640625" style="36" customWidth="1"/>
    <col min="14596" max="14776" width="9.109375" style="36"/>
    <col min="14777" max="14777" width="6" style="36" customWidth="1"/>
    <col min="14778" max="14778" width="11.109375" style="36" customWidth="1"/>
    <col min="14779" max="14779" width="37.33203125" style="36" customWidth="1"/>
    <col min="14780" max="14780" width="14.109375" style="36" customWidth="1"/>
    <col min="14781" max="14782" width="12" style="36" customWidth="1"/>
    <col min="14783" max="14783" width="17.88671875" style="36" customWidth="1"/>
    <col min="14784" max="14784" width="15.6640625" style="36" customWidth="1"/>
    <col min="14785" max="14790" width="0" style="36" hidden="1" customWidth="1"/>
    <col min="14791" max="14791" width="11.88671875" style="36" customWidth="1"/>
    <col min="14792" max="14792" width="31.88671875" style="36" customWidth="1"/>
    <col min="14793" max="14793" width="12.109375" style="36" customWidth="1"/>
    <col min="14794" max="14794" width="12" style="36" customWidth="1"/>
    <col min="14795" max="14795" width="12.5546875" style="36" customWidth="1"/>
    <col min="14796" max="14796" width="12" style="36" customWidth="1"/>
    <col min="14797" max="14797" width="11.109375" style="36" customWidth="1"/>
    <col min="14798" max="14799" width="11.6640625" style="36" customWidth="1"/>
    <col min="14800" max="14800" width="12.5546875" style="36" customWidth="1"/>
    <col min="14801" max="14801" width="9.6640625" style="36" customWidth="1"/>
    <col min="14802" max="14802" width="12" style="36" customWidth="1"/>
    <col min="14803" max="14851" width="9.6640625" style="36" customWidth="1"/>
    <col min="14852" max="15032" width="9.109375" style="36"/>
    <col min="15033" max="15033" width="6" style="36" customWidth="1"/>
    <col min="15034" max="15034" width="11.109375" style="36" customWidth="1"/>
    <col min="15035" max="15035" width="37.33203125" style="36" customWidth="1"/>
    <col min="15036" max="15036" width="14.109375" style="36" customWidth="1"/>
    <col min="15037" max="15038" width="12" style="36" customWidth="1"/>
    <col min="15039" max="15039" width="17.88671875" style="36" customWidth="1"/>
    <col min="15040" max="15040" width="15.6640625" style="36" customWidth="1"/>
    <col min="15041" max="15046" width="0" style="36" hidden="1" customWidth="1"/>
    <col min="15047" max="15047" width="11.88671875" style="36" customWidth="1"/>
    <col min="15048" max="15048" width="31.88671875" style="36" customWidth="1"/>
    <col min="15049" max="15049" width="12.109375" style="36" customWidth="1"/>
    <col min="15050" max="15050" width="12" style="36" customWidth="1"/>
    <col min="15051" max="15051" width="12.5546875" style="36" customWidth="1"/>
    <col min="15052" max="15052" width="12" style="36" customWidth="1"/>
    <col min="15053" max="15053" width="11.109375" style="36" customWidth="1"/>
    <col min="15054" max="15055" width="11.6640625" style="36" customWidth="1"/>
    <col min="15056" max="15056" width="12.5546875" style="36" customWidth="1"/>
    <col min="15057" max="15057" width="9.6640625" style="36" customWidth="1"/>
    <col min="15058" max="15058" width="12" style="36" customWidth="1"/>
    <col min="15059" max="15107" width="9.6640625" style="36" customWidth="1"/>
    <col min="15108" max="15288" width="9.109375" style="36"/>
    <col min="15289" max="15289" width="6" style="36" customWidth="1"/>
    <col min="15290" max="15290" width="11.109375" style="36" customWidth="1"/>
    <col min="15291" max="15291" width="37.33203125" style="36" customWidth="1"/>
    <col min="15292" max="15292" width="14.109375" style="36" customWidth="1"/>
    <col min="15293" max="15294" width="12" style="36" customWidth="1"/>
    <col min="15295" max="15295" width="17.88671875" style="36" customWidth="1"/>
    <col min="15296" max="15296" width="15.6640625" style="36" customWidth="1"/>
    <col min="15297" max="15302" width="0" style="36" hidden="1" customWidth="1"/>
    <col min="15303" max="15303" width="11.88671875" style="36" customWidth="1"/>
    <col min="15304" max="15304" width="31.88671875" style="36" customWidth="1"/>
    <col min="15305" max="15305" width="12.109375" style="36" customWidth="1"/>
    <col min="15306" max="15306" width="12" style="36" customWidth="1"/>
    <col min="15307" max="15307" width="12.5546875" style="36" customWidth="1"/>
    <col min="15308" max="15308" width="12" style="36" customWidth="1"/>
    <col min="15309" max="15309" width="11.109375" style="36" customWidth="1"/>
    <col min="15310" max="15311" width="11.6640625" style="36" customWidth="1"/>
    <col min="15312" max="15312" width="12.5546875" style="36" customWidth="1"/>
    <col min="15313" max="15313" width="9.6640625" style="36" customWidth="1"/>
    <col min="15314" max="15314" width="12" style="36" customWidth="1"/>
    <col min="15315" max="15363" width="9.6640625" style="36" customWidth="1"/>
    <col min="15364" max="15544" width="9.109375" style="36"/>
    <col min="15545" max="15545" width="6" style="36" customWidth="1"/>
    <col min="15546" max="15546" width="11.109375" style="36" customWidth="1"/>
    <col min="15547" max="15547" width="37.33203125" style="36" customWidth="1"/>
    <col min="15548" max="15548" width="14.109375" style="36" customWidth="1"/>
    <col min="15549" max="15550" width="12" style="36" customWidth="1"/>
    <col min="15551" max="15551" width="17.88671875" style="36" customWidth="1"/>
    <col min="15552" max="15552" width="15.6640625" style="36" customWidth="1"/>
    <col min="15553" max="15558" width="0" style="36" hidden="1" customWidth="1"/>
    <col min="15559" max="15559" width="11.88671875" style="36" customWidth="1"/>
    <col min="15560" max="15560" width="31.88671875" style="36" customWidth="1"/>
    <col min="15561" max="15561" width="12.109375" style="36" customWidth="1"/>
    <col min="15562" max="15562" width="12" style="36" customWidth="1"/>
    <col min="15563" max="15563" width="12.5546875" style="36" customWidth="1"/>
    <col min="15564" max="15564" width="12" style="36" customWidth="1"/>
    <col min="15565" max="15565" width="11.109375" style="36" customWidth="1"/>
    <col min="15566" max="15567" width="11.6640625" style="36" customWidth="1"/>
    <col min="15568" max="15568" width="12.5546875" style="36" customWidth="1"/>
    <col min="15569" max="15569" width="9.6640625" style="36" customWidth="1"/>
    <col min="15570" max="15570" width="12" style="36" customWidth="1"/>
    <col min="15571" max="15619" width="9.6640625" style="36" customWidth="1"/>
    <col min="15620" max="15800" width="9.109375" style="36"/>
    <col min="15801" max="15801" width="6" style="36" customWidth="1"/>
    <col min="15802" max="15802" width="11.109375" style="36" customWidth="1"/>
    <col min="15803" max="15803" width="37.33203125" style="36" customWidth="1"/>
    <col min="15804" max="15804" width="14.109375" style="36" customWidth="1"/>
    <col min="15805" max="15806" width="12" style="36" customWidth="1"/>
    <col min="15807" max="15807" width="17.88671875" style="36" customWidth="1"/>
    <col min="15808" max="15808" width="15.6640625" style="36" customWidth="1"/>
    <col min="15809" max="15814" width="0" style="36" hidden="1" customWidth="1"/>
    <col min="15815" max="15815" width="11.88671875" style="36" customWidth="1"/>
    <col min="15816" max="15816" width="31.88671875" style="36" customWidth="1"/>
    <col min="15817" max="15817" width="12.109375" style="36" customWidth="1"/>
    <col min="15818" max="15818" width="12" style="36" customWidth="1"/>
    <col min="15819" max="15819" width="12.5546875" style="36" customWidth="1"/>
    <col min="15820" max="15820" width="12" style="36" customWidth="1"/>
    <col min="15821" max="15821" width="11.109375" style="36" customWidth="1"/>
    <col min="15822" max="15823" width="11.6640625" style="36" customWidth="1"/>
    <col min="15824" max="15824" width="12.5546875" style="36" customWidth="1"/>
    <col min="15825" max="15825" width="9.6640625" style="36" customWidth="1"/>
    <col min="15826" max="15826" width="12" style="36" customWidth="1"/>
    <col min="15827" max="15875" width="9.6640625" style="36" customWidth="1"/>
    <col min="15876" max="16056" width="9.109375" style="36"/>
    <col min="16057" max="16057" width="6" style="36" customWidth="1"/>
    <col min="16058" max="16058" width="11.109375" style="36" customWidth="1"/>
    <col min="16059" max="16059" width="37.33203125" style="36" customWidth="1"/>
    <col min="16060" max="16060" width="14.109375" style="36" customWidth="1"/>
    <col min="16061" max="16062" width="12" style="36" customWidth="1"/>
    <col min="16063" max="16063" width="17.88671875" style="36" customWidth="1"/>
    <col min="16064" max="16064" width="15.6640625" style="36" customWidth="1"/>
    <col min="16065" max="16070" width="0" style="36" hidden="1" customWidth="1"/>
    <col min="16071" max="16071" width="11.88671875" style="36" customWidth="1"/>
    <col min="16072" max="16072" width="31.88671875" style="36" customWidth="1"/>
    <col min="16073" max="16073" width="12.109375" style="36" customWidth="1"/>
    <col min="16074" max="16074" width="12" style="36" customWidth="1"/>
    <col min="16075" max="16075" width="12.5546875" style="36" customWidth="1"/>
    <col min="16076" max="16076" width="12" style="36" customWidth="1"/>
    <col min="16077" max="16077" width="11.109375" style="36" customWidth="1"/>
    <col min="16078" max="16079" width="11.6640625" style="36" customWidth="1"/>
    <col min="16080" max="16080" width="12.5546875" style="36" customWidth="1"/>
    <col min="16081" max="16081" width="9.6640625" style="36" customWidth="1"/>
    <col min="16082" max="16082" width="12" style="36" customWidth="1"/>
    <col min="16083" max="16131" width="9.6640625" style="36" customWidth="1"/>
    <col min="16132" max="16355" width="9.109375" style="36"/>
    <col min="16356" max="16371" width="9.109375" style="36" customWidth="1"/>
    <col min="16372" max="16379" width="9.109375" style="36"/>
    <col min="16380" max="16384" width="9.109375" style="36" customWidth="1"/>
  </cols>
  <sheetData>
    <row r="1" spans="1:55" s="30" customFormat="1" ht="21">
      <c r="A1" s="27"/>
      <c r="B1" s="94" t="s">
        <v>99</v>
      </c>
      <c r="C1" s="94"/>
      <c r="D1" s="95"/>
      <c r="E1" s="95"/>
      <c r="F1" s="95"/>
      <c r="G1" s="95"/>
      <c r="H1" s="95"/>
      <c r="I1" s="95"/>
      <c r="J1" s="28"/>
      <c r="K1" s="28"/>
      <c r="L1" s="32"/>
      <c r="M1" s="95"/>
      <c r="N1" s="28"/>
      <c r="O1" s="28"/>
      <c r="P1" s="32"/>
      <c r="R1" s="29"/>
      <c r="S1" s="29"/>
      <c r="T1" s="29"/>
      <c r="V1" s="29"/>
      <c r="W1" s="29"/>
      <c r="X1" s="29"/>
      <c r="Z1" s="29"/>
      <c r="AA1" s="29"/>
      <c r="AB1" s="29"/>
      <c r="AD1" s="29"/>
      <c r="AE1" s="29"/>
      <c r="AF1" s="29"/>
      <c r="AH1" s="29"/>
      <c r="AI1" s="29"/>
      <c r="AJ1" s="29"/>
      <c r="BC1" s="29"/>
    </row>
    <row r="2" spans="1:55" s="30" customFormat="1" ht="21.6" thickBot="1">
      <c r="A2" s="27"/>
      <c r="B2" s="94"/>
      <c r="C2" s="94"/>
      <c r="D2" s="95"/>
      <c r="E2" s="95"/>
      <c r="F2" s="95"/>
      <c r="G2" s="95"/>
      <c r="H2" s="95"/>
      <c r="I2" s="95"/>
      <c r="J2" s="28"/>
      <c r="K2" s="31"/>
      <c r="L2" s="32"/>
      <c r="M2" s="95"/>
      <c r="N2" s="28"/>
      <c r="O2" s="31"/>
      <c r="P2" s="32"/>
      <c r="R2" s="29"/>
      <c r="S2" s="29"/>
      <c r="T2" s="29"/>
      <c r="V2" s="29"/>
      <c r="W2" s="29"/>
      <c r="X2" s="29"/>
      <c r="Z2" s="29"/>
      <c r="AA2" s="29"/>
      <c r="AB2" s="29"/>
      <c r="AD2" s="29"/>
      <c r="AE2" s="29"/>
      <c r="AF2" s="29"/>
      <c r="AH2" s="29"/>
      <c r="AI2" s="29"/>
      <c r="AJ2" s="29"/>
      <c r="BC2" s="29"/>
    </row>
    <row r="3" spans="1:55" s="30" customFormat="1" ht="16.2" thickBot="1">
      <c r="A3" s="27"/>
      <c r="B3" s="246" t="s">
        <v>12</v>
      </c>
      <c r="C3" s="247"/>
      <c r="D3" s="247"/>
      <c r="E3" s="247"/>
      <c r="F3" s="247"/>
      <c r="G3" s="248"/>
      <c r="H3" s="25"/>
      <c r="I3" s="25"/>
      <c r="J3" s="28"/>
      <c r="K3" s="31"/>
      <c r="L3" s="32"/>
      <c r="M3" s="25"/>
      <c r="N3" s="28"/>
      <c r="O3" s="31"/>
      <c r="P3" s="32"/>
      <c r="R3" s="29"/>
      <c r="S3" s="29"/>
      <c r="T3" s="29"/>
      <c r="V3" s="29"/>
      <c r="W3" s="29"/>
      <c r="X3" s="29"/>
      <c r="Z3" s="29"/>
      <c r="AA3" s="29"/>
      <c r="AB3" s="29"/>
      <c r="AD3" s="29"/>
      <c r="AE3" s="29"/>
      <c r="AF3" s="29"/>
      <c r="AH3" s="29"/>
      <c r="AI3" s="29"/>
      <c r="AJ3" s="29"/>
      <c r="BC3" s="29"/>
    </row>
    <row r="4" spans="1:55" s="30" customFormat="1" ht="15.6">
      <c r="A4" s="26"/>
      <c r="B4" s="24"/>
      <c r="C4" s="16"/>
      <c r="D4" s="15"/>
      <c r="E4" s="15"/>
      <c r="F4" s="15"/>
      <c r="G4" s="15"/>
      <c r="H4" s="15"/>
      <c r="I4" s="15"/>
      <c r="J4" s="28"/>
      <c r="K4" s="31"/>
      <c r="L4" s="32"/>
      <c r="M4" s="15"/>
      <c r="N4" s="28"/>
      <c r="O4" s="31"/>
      <c r="P4" s="32"/>
      <c r="R4" s="29"/>
      <c r="S4" s="29"/>
      <c r="T4" s="29"/>
      <c r="V4" s="29"/>
      <c r="W4" s="29"/>
      <c r="X4" s="29"/>
      <c r="Z4" s="29"/>
      <c r="AA4" s="29"/>
      <c r="AB4" s="29"/>
      <c r="AD4" s="29"/>
      <c r="AE4" s="29"/>
      <c r="AF4" s="29"/>
      <c r="AH4" s="29"/>
      <c r="AI4" s="29"/>
      <c r="AJ4" s="29"/>
      <c r="BC4" s="29"/>
    </row>
    <row r="5" spans="1:55" s="30" customFormat="1" ht="15.6" thickBot="1">
      <c r="A5" s="33"/>
      <c r="B5" s="24"/>
      <c r="C5" s="16"/>
      <c r="D5" s="15"/>
      <c r="E5" s="15"/>
      <c r="F5" s="15"/>
      <c r="G5" s="15"/>
      <c r="H5" s="15"/>
      <c r="I5" s="15"/>
      <c r="J5" s="34"/>
      <c r="K5" s="34"/>
      <c r="L5" s="35"/>
      <c r="M5" s="15"/>
      <c r="N5" s="34"/>
      <c r="O5" s="34"/>
      <c r="P5" s="35"/>
    </row>
    <row r="6" spans="1:55" ht="17.399999999999999">
      <c r="A6" s="90"/>
      <c r="B6" s="18"/>
      <c r="C6" s="19"/>
      <c r="D6" s="19"/>
      <c r="E6" s="19"/>
      <c r="F6" s="19"/>
      <c r="G6" s="19"/>
      <c r="H6" s="19"/>
      <c r="I6" s="20"/>
      <c r="J6" s="103"/>
      <c r="K6" s="103"/>
      <c r="L6" s="192"/>
      <c r="M6" s="17"/>
      <c r="N6" s="103"/>
      <c r="O6" s="103"/>
      <c r="P6" s="74"/>
    </row>
    <row r="7" spans="1:55">
      <c r="A7" s="37"/>
      <c r="B7" s="96" t="s">
        <v>31</v>
      </c>
      <c r="C7" s="17"/>
      <c r="D7" s="17"/>
      <c r="E7" s="17"/>
      <c r="F7" s="17"/>
      <c r="G7" s="17"/>
      <c r="H7" s="17"/>
      <c r="I7" s="21"/>
      <c r="J7" s="103"/>
      <c r="K7" s="103"/>
      <c r="L7" s="192"/>
      <c r="M7" s="17"/>
      <c r="N7" s="103"/>
      <c r="O7" s="103"/>
      <c r="P7" s="74"/>
    </row>
    <row r="8" spans="1:55" ht="17.399999999999999">
      <c r="A8" s="90"/>
      <c r="B8" s="97" t="s">
        <v>39</v>
      </c>
      <c r="C8" s="98"/>
      <c r="D8" s="98"/>
      <c r="E8" s="98"/>
      <c r="F8" s="98"/>
      <c r="G8" s="98"/>
      <c r="H8" s="17"/>
      <c r="I8" s="21"/>
      <c r="J8" s="104"/>
      <c r="K8" s="104"/>
      <c r="L8" s="105"/>
      <c r="M8" s="17"/>
      <c r="N8" s="104"/>
      <c r="O8" s="104"/>
      <c r="P8" s="105"/>
    </row>
    <row r="9" spans="1:55" s="39" customFormat="1">
      <c r="A9" s="44"/>
      <c r="B9" s="99" t="s">
        <v>32</v>
      </c>
      <c r="C9" s="17"/>
      <c r="D9" s="17"/>
      <c r="E9" s="17"/>
      <c r="F9" s="17"/>
      <c r="G9" s="17"/>
      <c r="H9" s="17"/>
      <c r="I9" s="21"/>
      <c r="J9" s="106"/>
      <c r="K9" s="106"/>
      <c r="L9" s="106"/>
      <c r="M9" s="17"/>
      <c r="N9" s="106"/>
      <c r="O9" s="106"/>
      <c r="P9" s="106"/>
    </row>
    <row r="10" spans="1:55" s="39" customFormat="1">
      <c r="A10" s="44"/>
      <c r="B10" s="99"/>
      <c r="C10" s="17"/>
      <c r="D10" s="17"/>
      <c r="E10" s="17"/>
      <c r="F10" s="17"/>
      <c r="G10" s="17"/>
      <c r="H10" s="17"/>
      <c r="I10" s="21"/>
      <c r="J10" s="38"/>
      <c r="K10" s="38"/>
      <c r="L10" s="38"/>
      <c r="M10" s="17"/>
      <c r="N10" s="38"/>
      <c r="O10" s="38"/>
      <c r="P10" s="38"/>
    </row>
    <row r="11" spans="1:55" s="39" customFormat="1">
      <c r="A11" s="44"/>
      <c r="B11" s="100" t="s">
        <v>98</v>
      </c>
      <c r="C11" s="101"/>
      <c r="D11" s="101"/>
      <c r="E11" s="101"/>
      <c r="F11" s="101"/>
      <c r="G11" s="101"/>
      <c r="H11" s="17"/>
      <c r="I11" s="21"/>
      <c r="J11" s="38"/>
      <c r="K11" s="38"/>
      <c r="L11" s="38"/>
      <c r="M11" s="17"/>
      <c r="N11" s="38"/>
      <c r="O11" s="38"/>
      <c r="P11" s="38"/>
    </row>
    <row r="12" spans="1:55" s="39" customFormat="1">
      <c r="A12" s="44"/>
      <c r="B12" s="99" t="s">
        <v>33</v>
      </c>
      <c r="C12" s="17"/>
      <c r="D12" s="17"/>
      <c r="E12" s="17"/>
      <c r="F12" s="17"/>
      <c r="G12" s="17"/>
      <c r="H12" s="17"/>
      <c r="I12" s="21"/>
      <c r="J12" s="38"/>
      <c r="K12" s="38"/>
      <c r="L12" s="38"/>
      <c r="M12" s="17"/>
      <c r="N12" s="38"/>
      <c r="O12" s="38"/>
      <c r="P12" s="38"/>
    </row>
    <row r="13" spans="1:55" s="39" customFormat="1">
      <c r="A13" s="44"/>
      <c r="B13" s="99" t="s">
        <v>36</v>
      </c>
      <c r="C13" s="17"/>
      <c r="D13" s="17"/>
      <c r="E13" s="17"/>
      <c r="F13" s="17"/>
      <c r="G13" s="17"/>
      <c r="H13" s="17"/>
      <c r="I13" s="21"/>
      <c r="J13" s="40"/>
      <c r="K13" s="40"/>
      <c r="L13" s="40"/>
      <c r="M13" s="17"/>
      <c r="N13" s="40"/>
      <c r="O13" s="40"/>
      <c r="P13" s="40"/>
    </row>
    <row r="14" spans="1:55" s="39" customFormat="1">
      <c r="A14" s="91"/>
      <c r="B14" s="99"/>
      <c r="C14" s="17"/>
      <c r="D14" s="17"/>
      <c r="E14" s="17"/>
      <c r="F14" s="17"/>
      <c r="G14" s="17"/>
      <c r="H14" s="17"/>
      <c r="I14" s="21"/>
      <c r="J14" s="107"/>
      <c r="K14" s="107"/>
      <c r="L14" s="107"/>
      <c r="M14" s="17"/>
      <c r="N14" s="107"/>
      <c r="O14" s="107"/>
      <c r="P14" s="107"/>
    </row>
    <row r="15" spans="1:55" s="39" customFormat="1">
      <c r="A15" s="44"/>
      <c r="B15" s="99" t="s">
        <v>64</v>
      </c>
      <c r="C15" s="17"/>
      <c r="D15" s="17"/>
      <c r="E15" s="17"/>
      <c r="F15" s="17"/>
      <c r="G15" s="17"/>
      <c r="H15" s="17"/>
      <c r="I15" s="21"/>
      <c r="J15" s="107"/>
      <c r="K15" s="107"/>
      <c r="L15" s="107"/>
      <c r="M15" s="17"/>
      <c r="N15" s="107"/>
      <c r="O15" s="107"/>
      <c r="P15" s="107"/>
    </row>
    <row r="16" spans="1:55" s="41" customFormat="1">
      <c r="A16" s="91"/>
      <c r="B16" s="99" t="s">
        <v>34</v>
      </c>
      <c r="C16" s="17"/>
      <c r="D16" s="17"/>
      <c r="E16" s="17"/>
      <c r="F16" s="17"/>
      <c r="G16" s="17"/>
      <c r="H16" s="17"/>
      <c r="I16" s="21"/>
      <c r="J16" s="107"/>
      <c r="K16" s="107"/>
      <c r="L16" s="107"/>
      <c r="M16" s="17"/>
      <c r="N16" s="107"/>
      <c r="O16" s="107"/>
      <c r="P16" s="107"/>
    </row>
    <row r="17" spans="1:38" s="42" customFormat="1">
      <c r="A17" s="92"/>
      <c r="B17" s="99" t="s">
        <v>35</v>
      </c>
      <c r="C17" s="17"/>
      <c r="D17" s="17"/>
      <c r="E17" s="17"/>
      <c r="F17" s="17"/>
      <c r="G17" s="17"/>
      <c r="H17" s="17"/>
      <c r="I17" s="21"/>
      <c r="J17" s="108"/>
      <c r="K17" s="108"/>
      <c r="L17" s="108"/>
      <c r="M17" s="17"/>
      <c r="N17" s="108"/>
      <c r="O17" s="108"/>
      <c r="P17" s="108"/>
    </row>
    <row r="18" spans="1:38" s="42" customFormat="1">
      <c r="A18" s="92"/>
      <c r="B18" s="99"/>
      <c r="C18" s="17"/>
      <c r="D18" s="17"/>
      <c r="E18" s="17"/>
      <c r="F18" s="17"/>
      <c r="G18" s="17"/>
      <c r="H18" s="17"/>
      <c r="I18" s="21"/>
      <c r="J18" s="108"/>
      <c r="K18" s="108"/>
      <c r="L18" s="108"/>
      <c r="M18" s="17"/>
      <c r="N18" s="108"/>
      <c r="O18" s="108"/>
      <c r="P18" s="108"/>
    </row>
    <row r="19" spans="1:38" s="42" customFormat="1">
      <c r="A19" s="92"/>
      <c r="B19" s="191" t="s">
        <v>100</v>
      </c>
      <c r="C19" s="17"/>
      <c r="D19" s="17"/>
      <c r="E19" s="17"/>
      <c r="F19" s="17"/>
      <c r="G19" s="17"/>
      <c r="H19" s="17"/>
      <c r="I19" s="21"/>
      <c r="J19" s="108"/>
      <c r="K19" s="108"/>
      <c r="L19" s="108"/>
      <c r="M19" s="17"/>
      <c r="N19" s="108"/>
      <c r="O19" s="108"/>
      <c r="P19" s="108"/>
    </row>
    <row r="20" spans="1:38" s="42" customFormat="1">
      <c r="A20" s="93"/>
      <c r="B20" s="99"/>
      <c r="C20" s="17"/>
      <c r="D20" s="17"/>
      <c r="E20" s="17"/>
      <c r="F20" s="17"/>
      <c r="G20" s="17"/>
      <c r="H20" s="17"/>
      <c r="I20" s="21"/>
      <c r="J20" s="109"/>
      <c r="K20" s="109"/>
      <c r="L20" s="109"/>
      <c r="M20" s="17"/>
      <c r="N20" s="109"/>
      <c r="O20" s="109"/>
      <c r="P20" s="109"/>
    </row>
    <row r="21" spans="1:38" s="42" customFormat="1">
      <c r="A21" s="92"/>
      <c r="B21" s="191" t="s">
        <v>104</v>
      </c>
      <c r="C21" s="17"/>
      <c r="D21" s="17"/>
      <c r="E21" s="17"/>
      <c r="F21" s="17"/>
      <c r="G21" s="17"/>
      <c r="H21" s="17"/>
      <c r="I21" s="21"/>
      <c r="J21" s="108"/>
      <c r="K21" s="108"/>
      <c r="L21" s="108"/>
      <c r="M21" s="17"/>
      <c r="N21" s="108"/>
      <c r="O21" s="108"/>
      <c r="P21" s="108"/>
    </row>
    <row r="22" spans="1:38" s="42" customFormat="1">
      <c r="A22" s="93"/>
      <c r="B22" s="99"/>
      <c r="C22" s="17"/>
      <c r="D22" s="17"/>
      <c r="E22" s="17"/>
      <c r="F22" s="17"/>
      <c r="G22" s="17"/>
      <c r="H22" s="17"/>
      <c r="I22" s="21"/>
      <c r="J22" s="109"/>
      <c r="K22" s="109"/>
      <c r="L22" s="109"/>
      <c r="M22" s="17"/>
      <c r="N22" s="109"/>
      <c r="O22" s="109"/>
      <c r="P22" s="109"/>
    </row>
    <row r="23" spans="1:38" s="42" customFormat="1">
      <c r="A23" s="93"/>
      <c r="B23" s="191" t="s">
        <v>85</v>
      </c>
      <c r="C23" s="17"/>
      <c r="D23" s="17"/>
      <c r="E23" s="17"/>
      <c r="F23" s="17"/>
      <c r="G23" s="17"/>
      <c r="H23" s="17"/>
      <c r="I23" s="21"/>
      <c r="J23" s="109"/>
      <c r="K23" s="109"/>
      <c r="L23" s="109"/>
      <c r="M23" s="17"/>
      <c r="N23" s="109"/>
      <c r="O23" s="109"/>
      <c r="P23" s="109"/>
    </row>
    <row r="24" spans="1:38" s="42" customFormat="1">
      <c r="A24" s="93"/>
      <c r="B24" s="99"/>
      <c r="C24" s="17"/>
      <c r="D24" s="17"/>
      <c r="E24" s="17"/>
      <c r="F24" s="17"/>
      <c r="G24" s="17"/>
      <c r="H24" s="17"/>
      <c r="I24" s="21"/>
      <c r="J24" s="109"/>
      <c r="K24" s="109"/>
      <c r="L24" s="109"/>
      <c r="M24" s="17"/>
      <c r="N24" s="109"/>
      <c r="O24" s="109"/>
      <c r="P24" s="109"/>
    </row>
    <row r="25" spans="1:38" s="42" customFormat="1">
      <c r="A25" s="93"/>
      <c r="B25" s="110" t="s">
        <v>14</v>
      </c>
      <c r="C25" s="17"/>
      <c r="D25" s="17"/>
      <c r="E25" s="17"/>
      <c r="F25" s="17"/>
      <c r="G25" s="17"/>
      <c r="H25" s="17"/>
      <c r="I25" s="21"/>
      <c r="J25" s="109"/>
      <c r="K25" s="109"/>
      <c r="L25" s="109"/>
      <c r="M25" s="17"/>
      <c r="N25" s="109"/>
      <c r="O25" s="109"/>
      <c r="P25" s="109"/>
    </row>
    <row r="26" spans="1:38" s="41" customFormat="1" ht="14.4" thickBot="1">
      <c r="A26" s="93"/>
      <c r="B26" s="22"/>
      <c r="C26" s="102"/>
      <c r="D26" s="102"/>
      <c r="E26" s="102"/>
      <c r="F26" s="102"/>
      <c r="G26" s="102"/>
      <c r="H26" s="102"/>
      <c r="I26" s="23"/>
      <c r="J26" s="109"/>
      <c r="K26" s="109"/>
      <c r="L26" s="109"/>
      <c r="M26" s="17"/>
      <c r="N26" s="109"/>
      <c r="O26" s="109"/>
      <c r="P26" s="109"/>
    </row>
    <row r="27" spans="1:38" s="43" customFormat="1" ht="14.4" thickBot="1">
      <c r="A27" s="92"/>
      <c r="B27" s="15"/>
      <c r="C27" s="16"/>
      <c r="D27" s="15"/>
      <c r="E27" s="15"/>
      <c r="F27" s="15"/>
      <c r="G27" s="15"/>
      <c r="H27" s="15"/>
      <c r="I27" s="15"/>
      <c r="J27" s="108"/>
      <c r="K27" s="108"/>
      <c r="L27" s="108"/>
      <c r="M27" s="15"/>
      <c r="N27" s="108"/>
      <c r="O27" s="108"/>
      <c r="P27" s="108"/>
    </row>
    <row r="28" spans="1:38" s="50" customFormat="1" ht="35.4" customHeight="1" thickBot="1">
      <c r="A28" s="45"/>
      <c r="B28" s="46" t="s">
        <v>18</v>
      </c>
      <c r="C28" s="47"/>
      <c r="D28" s="48"/>
      <c r="E28" s="49"/>
      <c r="F28" s="261"/>
      <c r="G28" s="261"/>
      <c r="H28" s="261"/>
      <c r="I28" s="266" t="s">
        <v>97</v>
      </c>
      <c r="J28" s="216"/>
      <c r="K28" s="216"/>
      <c r="L28" s="217"/>
      <c r="M28" s="215" t="s">
        <v>40</v>
      </c>
      <c r="N28" s="216"/>
      <c r="O28" s="216"/>
      <c r="P28" s="217"/>
      <c r="Q28" s="215" t="s">
        <v>41</v>
      </c>
      <c r="R28" s="216"/>
      <c r="S28" s="216"/>
      <c r="T28" s="217"/>
      <c r="U28" s="215" t="s">
        <v>42</v>
      </c>
      <c r="V28" s="216"/>
      <c r="W28" s="216"/>
      <c r="X28" s="217"/>
      <c r="Y28" s="215" t="s">
        <v>66</v>
      </c>
      <c r="Z28" s="216"/>
      <c r="AA28" s="216"/>
      <c r="AB28" s="217"/>
      <c r="AC28" s="215" t="s">
        <v>68</v>
      </c>
      <c r="AD28" s="216"/>
      <c r="AE28" s="216"/>
      <c r="AF28" s="217"/>
      <c r="AH28" s="212" t="s">
        <v>101</v>
      </c>
      <c r="AI28" s="213"/>
      <c r="AJ28" s="213"/>
      <c r="AK28" s="213"/>
      <c r="AL28" s="214"/>
    </row>
    <row r="29" spans="1:38" s="51" customFormat="1" ht="51" customHeight="1" thickBot="1">
      <c r="A29" s="72" t="s">
        <v>19</v>
      </c>
      <c r="B29" s="72" t="s">
        <v>20</v>
      </c>
      <c r="C29" s="72" t="s">
        <v>21</v>
      </c>
      <c r="D29" s="73" t="s">
        <v>22</v>
      </c>
      <c r="E29" s="72" t="s">
        <v>15</v>
      </c>
      <c r="F29" s="262" t="s">
        <v>30</v>
      </c>
      <c r="G29" s="263"/>
      <c r="H29" s="263"/>
      <c r="I29" s="72" t="s">
        <v>13</v>
      </c>
      <c r="J29" s="77" t="s">
        <v>10</v>
      </c>
      <c r="K29" s="78" t="s">
        <v>65</v>
      </c>
      <c r="L29" s="72" t="s">
        <v>11</v>
      </c>
      <c r="M29" s="72" t="s">
        <v>13</v>
      </c>
      <c r="N29" s="77" t="s">
        <v>10</v>
      </c>
      <c r="O29" s="78" t="s">
        <v>65</v>
      </c>
      <c r="P29" s="72" t="s">
        <v>11</v>
      </c>
      <c r="Q29" s="72" t="s">
        <v>13</v>
      </c>
      <c r="R29" s="77" t="s">
        <v>10</v>
      </c>
      <c r="S29" s="78" t="s">
        <v>65</v>
      </c>
      <c r="T29" s="72" t="s">
        <v>11</v>
      </c>
      <c r="U29" s="72" t="s">
        <v>13</v>
      </c>
      <c r="V29" s="77" t="s">
        <v>10</v>
      </c>
      <c r="W29" s="78" t="s">
        <v>65</v>
      </c>
      <c r="X29" s="72" t="s">
        <v>11</v>
      </c>
      <c r="Y29" s="72" t="s">
        <v>13</v>
      </c>
      <c r="Z29" s="77" t="s">
        <v>10</v>
      </c>
      <c r="AA29" s="78" t="s">
        <v>65</v>
      </c>
      <c r="AB29" s="72" t="s">
        <v>11</v>
      </c>
      <c r="AC29" s="72" t="s">
        <v>13</v>
      </c>
      <c r="AD29" s="77" t="s">
        <v>10</v>
      </c>
      <c r="AE29" s="78" t="s">
        <v>65</v>
      </c>
      <c r="AF29" s="72" t="s">
        <v>11</v>
      </c>
      <c r="AH29" s="209">
        <v>90000</v>
      </c>
      <c r="AI29" s="210">
        <v>120000</v>
      </c>
      <c r="AJ29" s="210">
        <v>150000</v>
      </c>
      <c r="AK29" s="210">
        <v>210000</v>
      </c>
      <c r="AL29" s="211" t="s">
        <v>103</v>
      </c>
    </row>
    <row r="30" spans="1:38" s="51" customFormat="1" ht="22.8" customHeight="1">
      <c r="A30" s="269">
        <v>1</v>
      </c>
      <c r="B30" s="243" t="s">
        <v>88</v>
      </c>
      <c r="C30" s="242" t="s">
        <v>86</v>
      </c>
      <c r="D30" s="238">
        <v>1</v>
      </c>
      <c r="E30" s="240" t="s">
        <v>89</v>
      </c>
      <c r="F30" s="164" t="str">
        <f t="shared" ref="F30:F49" si="0">IF(G30="","",IF(G30="ZAR","Local","Foreign"))</f>
        <v>Local</v>
      </c>
      <c r="G30" s="112" t="s">
        <v>9</v>
      </c>
      <c r="H30" s="159">
        <f>IF(F30="","",IF(F30="Foreign",VLOOKUP(G30,Currency!$E$20:$F$33,2,FALSE),1))</f>
        <v>1</v>
      </c>
      <c r="I30" s="193"/>
      <c r="J30" s="194"/>
      <c r="K30" s="195"/>
      <c r="L30" s="196"/>
      <c r="M30" s="111">
        <v>0</v>
      </c>
      <c r="N30" s="79">
        <f t="shared" ref="N30:N31" si="1">M30*$H30</f>
        <v>0</v>
      </c>
      <c r="O30" s="85">
        <f t="shared" ref="O30" si="2">M30*$D30</f>
        <v>0</v>
      </c>
      <c r="P30" s="80">
        <f t="shared" ref="P30" si="3">N30*$D30</f>
        <v>0</v>
      </c>
      <c r="Q30" s="145">
        <v>0</v>
      </c>
      <c r="R30" s="79">
        <f t="shared" ref="R30:R31" si="4">Q30*$H30</f>
        <v>0</v>
      </c>
      <c r="S30" s="85">
        <f t="shared" ref="S30" si="5">Q30*$D30</f>
        <v>0</v>
      </c>
      <c r="T30" s="147">
        <f t="shared" ref="T30" si="6">R30*$D30</f>
        <v>0</v>
      </c>
      <c r="U30" s="111">
        <v>0</v>
      </c>
      <c r="V30" s="79">
        <f t="shared" ref="V30:V31" si="7">U30*$H30</f>
        <v>0</v>
      </c>
      <c r="W30" s="85">
        <f t="shared" ref="W30" si="8">U30*$D30</f>
        <v>0</v>
      </c>
      <c r="X30" s="80">
        <f t="shared" ref="X30" si="9">V30*$D30</f>
        <v>0</v>
      </c>
      <c r="Y30" s="145">
        <v>0</v>
      </c>
      <c r="Z30" s="79">
        <f t="shared" ref="Z30:Z31" si="10">Y30*$H30</f>
        <v>0</v>
      </c>
      <c r="AA30" s="85">
        <f t="shared" ref="AA30" si="11">Y30*$D30</f>
        <v>0</v>
      </c>
      <c r="AB30" s="147">
        <f t="shared" ref="AB30" si="12">Z30*$D30</f>
        <v>0</v>
      </c>
      <c r="AC30" s="111">
        <v>0</v>
      </c>
      <c r="AD30" s="79">
        <f t="shared" ref="AD30:AD31" si="13">AC30*$H30</f>
        <v>0</v>
      </c>
      <c r="AE30" s="85">
        <f t="shared" ref="AE30" si="14">AC30*$D30</f>
        <v>0</v>
      </c>
      <c r="AF30" s="80">
        <f t="shared" ref="AF30" si="15">AD30*$D30</f>
        <v>0</v>
      </c>
      <c r="AH30" s="198"/>
      <c r="AI30" s="198"/>
      <c r="AJ30" s="198"/>
      <c r="AK30" s="198"/>
      <c r="AL30" s="198"/>
    </row>
    <row r="31" spans="1:38" s="51" customFormat="1" ht="22.8" customHeight="1" thickBot="1">
      <c r="A31" s="270"/>
      <c r="B31" s="244"/>
      <c r="C31" s="237"/>
      <c r="D31" s="239"/>
      <c r="E31" s="241"/>
      <c r="F31" s="165" t="str">
        <f t="shared" si="0"/>
        <v>Local</v>
      </c>
      <c r="G31" s="144" t="s">
        <v>9</v>
      </c>
      <c r="H31" s="160">
        <f>IF(F31="","",IF(F31="Foreign",VLOOKUP(G31,Currency!$E$20:$F$33,2,FALSE),1))</f>
        <v>1</v>
      </c>
      <c r="I31" s="197"/>
      <c r="J31" s="156"/>
      <c r="K31" s="157"/>
      <c r="L31" s="158"/>
      <c r="M31" s="118">
        <v>0</v>
      </c>
      <c r="N31" s="119">
        <f t="shared" si="1"/>
        <v>0</v>
      </c>
      <c r="O31" s="120">
        <f>M31*$D30</f>
        <v>0</v>
      </c>
      <c r="P31" s="83">
        <f>N31*$D30</f>
        <v>0</v>
      </c>
      <c r="Q31" s="146">
        <v>0</v>
      </c>
      <c r="R31" s="119">
        <f t="shared" si="4"/>
        <v>0</v>
      </c>
      <c r="S31" s="120">
        <f>Q31*$D30</f>
        <v>0</v>
      </c>
      <c r="T31" s="148">
        <f>R31*$D30</f>
        <v>0</v>
      </c>
      <c r="U31" s="118">
        <v>0</v>
      </c>
      <c r="V31" s="119">
        <f t="shared" si="7"/>
        <v>0</v>
      </c>
      <c r="W31" s="120">
        <f>U31*$D30</f>
        <v>0</v>
      </c>
      <c r="X31" s="83">
        <f>V31*$D30</f>
        <v>0</v>
      </c>
      <c r="Y31" s="146">
        <v>0</v>
      </c>
      <c r="Z31" s="119">
        <f t="shared" si="10"/>
        <v>0</v>
      </c>
      <c r="AA31" s="120">
        <f>Y31*$D30</f>
        <v>0</v>
      </c>
      <c r="AB31" s="148">
        <f>Z31*$D30</f>
        <v>0</v>
      </c>
      <c r="AC31" s="118">
        <v>0</v>
      </c>
      <c r="AD31" s="119">
        <f t="shared" si="13"/>
        <v>0</v>
      </c>
      <c r="AE31" s="120">
        <f>AC31*$D30</f>
        <v>0</v>
      </c>
      <c r="AF31" s="83">
        <f>AD31*$D30</f>
        <v>0</v>
      </c>
      <c r="AH31" s="198"/>
      <c r="AI31" s="198"/>
      <c r="AJ31" s="198"/>
      <c r="AK31" s="198"/>
      <c r="AL31" s="198"/>
    </row>
    <row r="32" spans="1:38" s="51" customFormat="1" ht="22.8" customHeight="1">
      <c r="A32" s="270"/>
      <c r="B32" s="244"/>
      <c r="C32" s="242" t="s">
        <v>87</v>
      </c>
      <c r="D32" s="238">
        <v>1</v>
      </c>
      <c r="E32" s="240" t="s">
        <v>89</v>
      </c>
      <c r="F32" s="164" t="str">
        <f t="shared" ref="F32:F37" si="16">IF(G32="","",IF(G32="ZAR","Local","Foreign"))</f>
        <v>Local</v>
      </c>
      <c r="G32" s="112" t="s">
        <v>9</v>
      </c>
      <c r="H32" s="159">
        <f>IF(F32="","",IF(F32="Foreign",VLOOKUP(G32,Currency!$E$20:$F$33,2,FALSE),1))</f>
        <v>1</v>
      </c>
      <c r="I32" s="193"/>
      <c r="J32" s="194"/>
      <c r="K32" s="195"/>
      <c r="L32" s="196"/>
      <c r="M32" s="111">
        <v>0</v>
      </c>
      <c r="N32" s="79">
        <f t="shared" ref="N32:N37" si="17">M32*$H32</f>
        <v>0</v>
      </c>
      <c r="O32" s="85">
        <f t="shared" ref="O32" si="18">M32*$D32</f>
        <v>0</v>
      </c>
      <c r="P32" s="80">
        <f t="shared" ref="P32" si="19">N32*$D32</f>
        <v>0</v>
      </c>
      <c r="Q32" s="145">
        <v>0</v>
      </c>
      <c r="R32" s="79">
        <f t="shared" ref="R32:R37" si="20">Q32*$H32</f>
        <v>0</v>
      </c>
      <c r="S32" s="85">
        <f t="shared" ref="S32" si="21">Q32*$D32</f>
        <v>0</v>
      </c>
      <c r="T32" s="147">
        <f t="shared" ref="T32" si="22">R32*$D32</f>
        <v>0</v>
      </c>
      <c r="U32" s="111">
        <v>0</v>
      </c>
      <c r="V32" s="79">
        <f t="shared" ref="V32:V37" si="23">U32*$H32</f>
        <v>0</v>
      </c>
      <c r="W32" s="85">
        <f t="shared" ref="W32" si="24">U32*$D32</f>
        <v>0</v>
      </c>
      <c r="X32" s="80">
        <f t="shared" ref="X32" si="25">V32*$D32</f>
        <v>0</v>
      </c>
      <c r="Y32" s="145">
        <v>0</v>
      </c>
      <c r="Z32" s="79">
        <f t="shared" ref="Z32:Z37" si="26">Y32*$H32</f>
        <v>0</v>
      </c>
      <c r="AA32" s="85">
        <f t="shared" ref="AA32" si="27">Y32*$D32</f>
        <v>0</v>
      </c>
      <c r="AB32" s="147">
        <f t="shared" ref="AB32" si="28">Z32*$D32</f>
        <v>0</v>
      </c>
      <c r="AC32" s="111">
        <v>0</v>
      </c>
      <c r="AD32" s="79">
        <f t="shared" ref="AD32:AD37" si="29">AC32*$H32</f>
        <v>0</v>
      </c>
      <c r="AE32" s="85">
        <f t="shared" ref="AE32" si="30">AC32*$D32</f>
        <v>0</v>
      </c>
      <c r="AF32" s="80">
        <f t="shared" ref="AF32" si="31">AD32*$D32</f>
        <v>0</v>
      </c>
      <c r="AH32" s="198"/>
      <c r="AI32" s="198"/>
      <c r="AJ32" s="198"/>
      <c r="AK32" s="198"/>
      <c r="AL32" s="198"/>
    </row>
    <row r="33" spans="1:38" s="51" customFormat="1" ht="22.8" customHeight="1" thickBot="1">
      <c r="A33" s="271"/>
      <c r="B33" s="245"/>
      <c r="C33" s="237"/>
      <c r="D33" s="239"/>
      <c r="E33" s="241"/>
      <c r="F33" s="165" t="str">
        <f t="shared" si="16"/>
        <v>Local</v>
      </c>
      <c r="G33" s="144" t="s">
        <v>9</v>
      </c>
      <c r="H33" s="160">
        <f>IF(F33="","",IF(F33="Foreign",VLOOKUP(G33,Currency!$E$20:$F$33,2,FALSE),1))</f>
        <v>1</v>
      </c>
      <c r="I33" s="197"/>
      <c r="J33" s="156"/>
      <c r="K33" s="157"/>
      <c r="L33" s="158"/>
      <c r="M33" s="118">
        <v>0</v>
      </c>
      <c r="N33" s="119">
        <f t="shared" si="17"/>
        <v>0</v>
      </c>
      <c r="O33" s="120">
        <f>M33*$D32</f>
        <v>0</v>
      </c>
      <c r="P33" s="83">
        <f>N33*$D32</f>
        <v>0</v>
      </c>
      <c r="Q33" s="146">
        <v>0</v>
      </c>
      <c r="R33" s="119">
        <f t="shared" si="20"/>
        <v>0</v>
      </c>
      <c r="S33" s="120">
        <f>Q33*$D32</f>
        <v>0</v>
      </c>
      <c r="T33" s="148">
        <f>R33*$D32</f>
        <v>0</v>
      </c>
      <c r="U33" s="118">
        <v>0</v>
      </c>
      <c r="V33" s="119">
        <f t="shared" si="23"/>
        <v>0</v>
      </c>
      <c r="W33" s="120">
        <f>U33*$D32</f>
        <v>0</v>
      </c>
      <c r="X33" s="83">
        <f>V33*$D32</f>
        <v>0</v>
      </c>
      <c r="Y33" s="146">
        <v>0</v>
      </c>
      <c r="Z33" s="119">
        <f t="shared" si="26"/>
        <v>0</v>
      </c>
      <c r="AA33" s="120">
        <f>Y33*$D32</f>
        <v>0</v>
      </c>
      <c r="AB33" s="148">
        <f>Z33*$D32</f>
        <v>0</v>
      </c>
      <c r="AC33" s="118">
        <v>0</v>
      </c>
      <c r="AD33" s="119">
        <f t="shared" si="29"/>
        <v>0</v>
      </c>
      <c r="AE33" s="120">
        <f>AC33*$D32</f>
        <v>0</v>
      </c>
      <c r="AF33" s="83">
        <f>AD33*$D32</f>
        <v>0</v>
      </c>
      <c r="AH33" s="198"/>
      <c r="AI33" s="198"/>
      <c r="AJ33" s="198"/>
      <c r="AK33" s="198"/>
      <c r="AL33" s="198"/>
    </row>
    <row r="34" spans="1:38" s="51" customFormat="1" ht="22.8" customHeight="1">
      <c r="A34" s="222">
        <v>2</v>
      </c>
      <c r="B34" s="225" t="s">
        <v>90</v>
      </c>
      <c r="C34" s="242" t="s">
        <v>91</v>
      </c>
      <c r="D34" s="267">
        <f>5000*30</f>
        <v>150000</v>
      </c>
      <c r="E34" s="240" t="s">
        <v>102</v>
      </c>
      <c r="F34" s="164" t="str">
        <f t="shared" si="16"/>
        <v>Local</v>
      </c>
      <c r="G34" s="112" t="s">
        <v>9</v>
      </c>
      <c r="H34" s="159">
        <f>IF(F34="","",IF(F34="Foreign",VLOOKUP(G34,Currency!$E$20:$F$33,2,FALSE),1))</f>
        <v>1</v>
      </c>
      <c r="I34" s="193"/>
      <c r="J34" s="194"/>
      <c r="K34" s="195"/>
      <c r="L34" s="196"/>
      <c r="M34" s="111">
        <v>0</v>
      </c>
      <c r="N34" s="79">
        <f t="shared" si="17"/>
        <v>0</v>
      </c>
      <c r="O34" s="85">
        <f>M34*$D34*12</f>
        <v>0</v>
      </c>
      <c r="P34" s="80">
        <f>N34*$D34*12</f>
        <v>0</v>
      </c>
      <c r="Q34" s="145">
        <v>0</v>
      </c>
      <c r="R34" s="79">
        <f t="shared" si="20"/>
        <v>0</v>
      </c>
      <c r="S34" s="85">
        <f>Q34*$D34*12</f>
        <v>0</v>
      </c>
      <c r="T34" s="147">
        <f>R34*$D34*12</f>
        <v>0</v>
      </c>
      <c r="U34" s="111">
        <v>0</v>
      </c>
      <c r="V34" s="79">
        <f t="shared" si="23"/>
        <v>0</v>
      </c>
      <c r="W34" s="85">
        <f>U34*$D34*12</f>
        <v>0</v>
      </c>
      <c r="X34" s="80">
        <f>V34*$D34*12</f>
        <v>0</v>
      </c>
      <c r="Y34" s="145">
        <v>0</v>
      </c>
      <c r="Z34" s="79">
        <f t="shared" si="26"/>
        <v>0</v>
      </c>
      <c r="AA34" s="85">
        <f>Y34*$D34*12</f>
        <v>0</v>
      </c>
      <c r="AB34" s="147">
        <f>Z34*$D34*12</f>
        <v>0</v>
      </c>
      <c r="AC34" s="111">
        <v>0</v>
      </c>
      <c r="AD34" s="79">
        <f t="shared" si="29"/>
        <v>0</v>
      </c>
      <c r="AE34" s="85">
        <f>AC34*$D34*12</f>
        <v>0</v>
      </c>
      <c r="AF34" s="80">
        <f>AD34*$D34*12</f>
        <v>0</v>
      </c>
      <c r="AH34" s="206">
        <v>0</v>
      </c>
      <c r="AI34" s="207">
        <v>0</v>
      </c>
      <c r="AJ34" s="207">
        <v>0</v>
      </c>
      <c r="AK34" s="207">
        <v>0</v>
      </c>
      <c r="AL34" s="208">
        <v>0</v>
      </c>
    </row>
    <row r="35" spans="1:38" s="51" customFormat="1" ht="22.8" customHeight="1" thickBot="1">
      <c r="A35" s="224"/>
      <c r="B35" s="227"/>
      <c r="C35" s="237"/>
      <c r="D35" s="268"/>
      <c r="E35" s="241"/>
      <c r="F35" s="165" t="str">
        <f t="shared" si="16"/>
        <v>Local</v>
      </c>
      <c r="G35" s="144" t="s">
        <v>9</v>
      </c>
      <c r="H35" s="160">
        <f>IF(F35="","",IF(F35="Foreign",VLOOKUP(G35,Currency!$E$20:$F$33,2,FALSE),1))</f>
        <v>1</v>
      </c>
      <c r="I35" s="197"/>
      <c r="J35" s="156"/>
      <c r="K35" s="157"/>
      <c r="L35" s="158"/>
      <c r="M35" s="118">
        <v>0</v>
      </c>
      <c r="N35" s="119">
        <f t="shared" si="17"/>
        <v>0</v>
      </c>
      <c r="O35" s="120">
        <f>M35*$D34*12</f>
        <v>0</v>
      </c>
      <c r="P35" s="83">
        <f>N35*$D34*12</f>
        <v>0</v>
      </c>
      <c r="Q35" s="146">
        <v>0</v>
      </c>
      <c r="R35" s="119">
        <f t="shared" si="20"/>
        <v>0</v>
      </c>
      <c r="S35" s="120">
        <f>Q35*$D34*12</f>
        <v>0</v>
      </c>
      <c r="T35" s="148">
        <f>R35*$D34</f>
        <v>0</v>
      </c>
      <c r="U35" s="118">
        <v>0</v>
      </c>
      <c r="V35" s="119">
        <f t="shared" si="23"/>
        <v>0</v>
      </c>
      <c r="W35" s="120">
        <f>U35*$D34*12</f>
        <v>0</v>
      </c>
      <c r="X35" s="83">
        <f>V35*$D34*12</f>
        <v>0</v>
      </c>
      <c r="Y35" s="146">
        <v>0</v>
      </c>
      <c r="Z35" s="119">
        <f t="shared" si="26"/>
        <v>0</v>
      </c>
      <c r="AA35" s="120">
        <f>Y35*$D34*12</f>
        <v>0</v>
      </c>
      <c r="AB35" s="148">
        <f>Z35*$D34*12</f>
        <v>0</v>
      </c>
      <c r="AC35" s="118">
        <v>0</v>
      </c>
      <c r="AD35" s="119">
        <f t="shared" si="29"/>
        <v>0</v>
      </c>
      <c r="AE35" s="120">
        <f>AC35*$D34*12</f>
        <v>0</v>
      </c>
      <c r="AF35" s="83">
        <f>AD35*$D34*12</f>
        <v>0</v>
      </c>
      <c r="AH35" s="188">
        <v>0</v>
      </c>
      <c r="AI35" s="189">
        <v>0</v>
      </c>
      <c r="AJ35" s="189">
        <v>0</v>
      </c>
      <c r="AK35" s="189">
        <v>0</v>
      </c>
      <c r="AL35" s="190">
        <v>0</v>
      </c>
    </row>
    <row r="36" spans="1:38" s="51" customFormat="1" ht="22.8" customHeight="1">
      <c r="A36" s="222">
        <v>3</v>
      </c>
      <c r="B36" s="225" t="s">
        <v>92</v>
      </c>
      <c r="C36" s="242" t="s">
        <v>93</v>
      </c>
      <c r="D36" s="238">
        <v>160</v>
      </c>
      <c r="E36" s="240" t="s">
        <v>105</v>
      </c>
      <c r="F36" s="164" t="str">
        <f t="shared" si="16"/>
        <v>Local</v>
      </c>
      <c r="G36" s="112" t="s">
        <v>9</v>
      </c>
      <c r="H36" s="159">
        <f>IF(F36="","",IF(F36="Foreign",VLOOKUP(G36,Currency!$E$20:$F$33,2,FALSE),1))</f>
        <v>1</v>
      </c>
      <c r="I36" s="193"/>
      <c r="J36" s="194"/>
      <c r="K36" s="195"/>
      <c r="L36" s="196"/>
      <c r="M36" s="111">
        <v>0</v>
      </c>
      <c r="N36" s="79">
        <f t="shared" si="17"/>
        <v>0</v>
      </c>
      <c r="O36" s="85">
        <f t="shared" ref="O36" si="32">M36*$D36</f>
        <v>0</v>
      </c>
      <c r="P36" s="80">
        <f t="shared" ref="P36" si="33">N36*$D36</f>
        <v>0</v>
      </c>
      <c r="Q36" s="145">
        <v>0</v>
      </c>
      <c r="R36" s="79">
        <f t="shared" si="20"/>
        <v>0</v>
      </c>
      <c r="S36" s="85">
        <f t="shared" ref="S36" si="34">Q36*$D36</f>
        <v>0</v>
      </c>
      <c r="T36" s="147">
        <f t="shared" ref="T36" si="35">R36*$D36</f>
        <v>0</v>
      </c>
      <c r="U36" s="111">
        <v>0</v>
      </c>
      <c r="V36" s="79">
        <f t="shared" si="23"/>
        <v>0</v>
      </c>
      <c r="W36" s="85">
        <f t="shared" ref="W36" si="36">U36*$D36</f>
        <v>0</v>
      </c>
      <c r="X36" s="80">
        <f t="shared" ref="X36" si="37">V36*$D36</f>
        <v>0</v>
      </c>
      <c r="Y36" s="145">
        <v>0</v>
      </c>
      <c r="Z36" s="79">
        <f t="shared" si="26"/>
        <v>0</v>
      </c>
      <c r="AA36" s="85">
        <f t="shared" ref="AA36" si="38">Y36*$D36</f>
        <v>0</v>
      </c>
      <c r="AB36" s="147">
        <f t="shared" ref="AB36" si="39">Z36*$D36</f>
        <v>0</v>
      </c>
      <c r="AC36" s="111">
        <v>0</v>
      </c>
      <c r="AD36" s="79">
        <f t="shared" si="29"/>
        <v>0</v>
      </c>
      <c r="AE36" s="85">
        <f t="shared" ref="AE36" si="40">AC36*$D36</f>
        <v>0</v>
      </c>
      <c r="AF36" s="80">
        <f t="shared" ref="AF36" si="41">AD36*$D36</f>
        <v>0</v>
      </c>
      <c r="AH36" s="185">
        <v>0</v>
      </c>
      <c r="AI36" s="186">
        <v>0</v>
      </c>
      <c r="AJ36" s="186">
        <v>0</v>
      </c>
      <c r="AK36" s="186">
        <v>0</v>
      </c>
      <c r="AL36" s="187">
        <v>0</v>
      </c>
    </row>
    <row r="37" spans="1:38" s="51" customFormat="1" ht="22.8" customHeight="1" thickBot="1">
      <c r="A37" s="224"/>
      <c r="B37" s="227"/>
      <c r="C37" s="237"/>
      <c r="D37" s="239"/>
      <c r="E37" s="241"/>
      <c r="F37" s="165" t="str">
        <f t="shared" si="16"/>
        <v>Local</v>
      </c>
      <c r="G37" s="144" t="s">
        <v>9</v>
      </c>
      <c r="H37" s="160">
        <f>IF(F37="","",IF(F37="Foreign",VLOOKUP(G37,Currency!$E$20:$F$33,2,FALSE),1))</f>
        <v>1</v>
      </c>
      <c r="I37" s="197"/>
      <c r="J37" s="156"/>
      <c r="K37" s="157"/>
      <c r="L37" s="158"/>
      <c r="M37" s="118">
        <v>0</v>
      </c>
      <c r="N37" s="119">
        <f t="shared" si="17"/>
        <v>0</v>
      </c>
      <c r="O37" s="120">
        <f>M37*$D36</f>
        <v>0</v>
      </c>
      <c r="P37" s="83">
        <f>N37*$D36</f>
        <v>0</v>
      </c>
      <c r="Q37" s="146">
        <v>0</v>
      </c>
      <c r="R37" s="119">
        <f t="shared" si="20"/>
        <v>0</v>
      </c>
      <c r="S37" s="120">
        <f>Q37*$D36</f>
        <v>0</v>
      </c>
      <c r="T37" s="148">
        <f>R37*$D36</f>
        <v>0</v>
      </c>
      <c r="U37" s="118">
        <v>0</v>
      </c>
      <c r="V37" s="119">
        <f t="shared" si="23"/>
        <v>0</v>
      </c>
      <c r="W37" s="120">
        <f>U37*$D36</f>
        <v>0</v>
      </c>
      <c r="X37" s="83">
        <f>V37*$D36</f>
        <v>0</v>
      </c>
      <c r="Y37" s="146">
        <v>0</v>
      </c>
      <c r="Z37" s="119">
        <f t="shared" si="26"/>
        <v>0</v>
      </c>
      <c r="AA37" s="120">
        <f>Y37*$D36</f>
        <v>0</v>
      </c>
      <c r="AB37" s="148">
        <f>Z37*$D36</f>
        <v>0</v>
      </c>
      <c r="AC37" s="118">
        <v>0</v>
      </c>
      <c r="AD37" s="119">
        <f t="shared" si="29"/>
        <v>0</v>
      </c>
      <c r="AE37" s="120">
        <f>AC37*$D36</f>
        <v>0</v>
      </c>
      <c r="AF37" s="83">
        <f>AD37*$D36</f>
        <v>0</v>
      </c>
      <c r="AH37" s="188">
        <v>0</v>
      </c>
      <c r="AI37" s="189">
        <v>0</v>
      </c>
      <c r="AJ37" s="189">
        <v>0</v>
      </c>
      <c r="AK37" s="189">
        <v>0</v>
      </c>
      <c r="AL37" s="190">
        <v>0</v>
      </c>
    </row>
    <row r="38" spans="1:38" s="51" customFormat="1" ht="19.2" customHeight="1">
      <c r="A38" s="222">
        <v>4</v>
      </c>
      <c r="B38" s="225" t="s">
        <v>24</v>
      </c>
      <c r="C38" s="242" t="s">
        <v>16</v>
      </c>
      <c r="D38" s="230">
        <v>1</v>
      </c>
      <c r="E38" s="231" t="s">
        <v>23</v>
      </c>
      <c r="F38" s="166" t="str">
        <f t="shared" si="0"/>
        <v>Local</v>
      </c>
      <c r="G38" s="113" t="s">
        <v>9</v>
      </c>
      <c r="H38" s="161">
        <f>IF(F38="","",IF(F38="Foreign",VLOOKUP(G38,Currency!$E$20:$F$33,2,FALSE),1))</f>
        <v>1</v>
      </c>
      <c r="I38" s="178">
        <v>0</v>
      </c>
      <c r="J38" s="88">
        <f t="shared" ref="J38:J51" si="42">I38*$H38</f>
        <v>0</v>
      </c>
      <c r="K38" s="89">
        <f t="shared" ref="K38" si="43">I38*$D38</f>
        <v>0</v>
      </c>
      <c r="L38" s="80">
        <f t="shared" ref="L38" si="44">J38*$D38</f>
        <v>0</v>
      </c>
      <c r="M38" s="149"/>
      <c r="N38" s="149"/>
      <c r="O38" s="149"/>
      <c r="P38" s="149"/>
      <c r="Q38" s="149"/>
      <c r="R38" s="149"/>
      <c r="S38" s="149"/>
      <c r="T38" s="149"/>
      <c r="U38" s="149"/>
      <c r="V38" s="149"/>
      <c r="W38" s="149"/>
      <c r="X38" s="149"/>
      <c r="Y38" s="149"/>
      <c r="Z38" s="149"/>
      <c r="AA38" s="149"/>
      <c r="AB38" s="149"/>
      <c r="AC38" s="149"/>
      <c r="AD38" s="149"/>
      <c r="AE38" s="149"/>
      <c r="AF38" s="169"/>
    </row>
    <row r="39" spans="1:38" s="51" customFormat="1" ht="19.2" customHeight="1">
      <c r="A39" s="223"/>
      <c r="B39" s="226"/>
      <c r="C39" s="265"/>
      <c r="D39" s="219"/>
      <c r="E39" s="221"/>
      <c r="F39" s="167" t="str">
        <f t="shared" si="0"/>
        <v>Local</v>
      </c>
      <c r="G39" s="114" t="s">
        <v>9</v>
      </c>
      <c r="H39" s="162">
        <f>IF(F39="","",IF(F39="Foreign",VLOOKUP(G39,Currency!$E$20:$F$33,2,FALSE),1))</f>
        <v>1</v>
      </c>
      <c r="I39" s="179">
        <v>0</v>
      </c>
      <c r="J39" s="82">
        <f t="shared" si="42"/>
        <v>0</v>
      </c>
      <c r="K39" s="86">
        <f>I39*$D38</f>
        <v>0</v>
      </c>
      <c r="L39" s="81">
        <f>J39*$D38</f>
        <v>0</v>
      </c>
      <c r="M39" s="150"/>
      <c r="N39" s="150"/>
      <c r="O39" s="150"/>
      <c r="P39" s="150"/>
      <c r="Q39" s="150"/>
      <c r="R39" s="150"/>
      <c r="S39" s="150"/>
      <c r="T39" s="150"/>
      <c r="U39" s="150"/>
      <c r="V39" s="150"/>
      <c r="W39" s="150"/>
      <c r="X39" s="150"/>
      <c r="Y39" s="150"/>
      <c r="Z39" s="150"/>
      <c r="AA39" s="150"/>
      <c r="AB39" s="150"/>
      <c r="AC39" s="150"/>
      <c r="AD39" s="150"/>
      <c r="AE39" s="150"/>
      <c r="AF39" s="170"/>
    </row>
    <row r="40" spans="1:38" s="51" customFormat="1" ht="19.2" customHeight="1">
      <c r="A40" s="223"/>
      <c r="B40" s="226"/>
      <c r="C40" s="265" t="s">
        <v>80</v>
      </c>
      <c r="D40" s="218">
        <v>1</v>
      </c>
      <c r="E40" s="220" t="s">
        <v>23</v>
      </c>
      <c r="F40" s="167" t="str">
        <f t="shared" si="0"/>
        <v>Local</v>
      </c>
      <c r="G40" s="114" t="s">
        <v>9</v>
      </c>
      <c r="H40" s="162">
        <f>IF(F40="","",IF(F40="Foreign",VLOOKUP(G40,Currency!$E$20:$F$33,2,FALSE),1))</f>
        <v>1</v>
      </c>
      <c r="I40" s="179">
        <v>0</v>
      </c>
      <c r="J40" s="82">
        <f t="shared" si="42"/>
        <v>0</v>
      </c>
      <c r="K40" s="86">
        <f t="shared" ref="K40" si="45">I40*$D40</f>
        <v>0</v>
      </c>
      <c r="L40" s="81">
        <f t="shared" ref="L40" si="46">J40*$D40</f>
        <v>0</v>
      </c>
      <c r="M40" s="150"/>
      <c r="N40" s="150"/>
      <c r="O40" s="150"/>
      <c r="P40" s="150"/>
      <c r="Q40" s="150"/>
      <c r="R40" s="150"/>
      <c r="S40" s="150"/>
      <c r="T40" s="150"/>
      <c r="U40" s="150"/>
      <c r="V40" s="150"/>
      <c r="W40" s="150"/>
      <c r="X40" s="150"/>
      <c r="Y40" s="150"/>
      <c r="Z40" s="150"/>
      <c r="AA40" s="150"/>
      <c r="AB40" s="150"/>
      <c r="AC40" s="150"/>
      <c r="AD40" s="150"/>
      <c r="AE40" s="150"/>
      <c r="AF40" s="170"/>
    </row>
    <row r="41" spans="1:38" s="51" customFormat="1" ht="22.2" customHeight="1">
      <c r="A41" s="223"/>
      <c r="B41" s="226"/>
      <c r="C41" s="265"/>
      <c r="D41" s="219"/>
      <c r="E41" s="221"/>
      <c r="F41" s="167" t="str">
        <f t="shared" si="0"/>
        <v>Local</v>
      </c>
      <c r="G41" s="114" t="s">
        <v>9</v>
      </c>
      <c r="H41" s="162">
        <f>IF(F41="","",IF(F41="Foreign",VLOOKUP(G41,Currency!$E$20:$F$33,2,FALSE),1))</f>
        <v>1</v>
      </c>
      <c r="I41" s="179">
        <v>0</v>
      </c>
      <c r="J41" s="82">
        <f t="shared" si="42"/>
        <v>0</v>
      </c>
      <c r="K41" s="86">
        <f>I41*$D40</f>
        <v>0</v>
      </c>
      <c r="L41" s="81">
        <f>J41*$D40</f>
        <v>0</v>
      </c>
      <c r="M41" s="150"/>
      <c r="N41" s="150"/>
      <c r="O41" s="150"/>
      <c r="P41" s="150"/>
      <c r="Q41" s="150"/>
      <c r="R41" s="150"/>
      <c r="S41" s="150"/>
      <c r="T41" s="150"/>
      <c r="U41" s="150"/>
      <c r="V41" s="150"/>
      <c r="W41" s="150"/>
      <c r="X41" s="150"/>
      <c r="Y41" s="150"/>
      <c r="Z41" s="150"/>
      <c r="AA41" s="150"/>
      <c r="AB41" s="150"/>
      <c r="AC41" s="150"/>
      <c r="AD41" s="150"/>
      <c r="AE41" s="150"/>
      <c r="AF41" s="170"/>
    </row>
    <row r="42" spans="1:38" s="51" customFormat="1" ht="19.2" customHeight="1">
      <c r="A42" s="223"/>
      <c r="B42" s="226"/>
      <c r="C42" s="265" t="s">
        <v>81</v>
      </c>
      <c r="D42" s="218">
        <v>1</v>
      </c>
      <c r="E42" s="220" t="s">
        <v>23</v>
      </c>
      <c r="F42" s="167" t="str">
        <f t="shared" si="0"/>
        <v>Local</v>
      </c>
      <c r="G42" s="114" t="s">
        <v>9</v>
      </c>
      <c r="H42" s="162">
        <f>IF(F42="","",IF(F42="Foreign",VLOOKUP(G42,Currency!$E$20:$F$33,2,FALSE),1))</f>
        <v>1</v>
      </c>
      <c r="I42" s="179">
        <v>0</v>
      </c>
      <c r="J42" s="82">
        <f t="shared" si="42"/>
        <v>0</v>
      </c>
      <c r="K42" s="86">
        <f t="shared" ref="K42" si="47">I42*$D42</f>
        <v>0</v>
      </c>
      <c r="L42" s="81">
        <f t="shared" ref="L42" si="48">J42*$D42</f>
        <v>0</v>
      </c>
      <c r="M42" s="150"/>
      <c r="N42" s="150"/>
      <c r="O42" s="150"/>
      <c r="P42" s="150"/>
      <c r="Q42" s="150"/>
      <c r="R42" s="150"/>
      <c r="S42" s="150"/>
      <c r="T42" s="150"/>
      <c r="U42" s="150"/>
      <c r="V42" s="150"/>
      <c r="W42" s="150"/>
      <c r="X42" s="150"/>
      <c r="Y42" s="150"/>
      <c r="Z42" s="150"/>
      <c r="AA42" s="150"/>
      <c r="AB42" s="150"/>
      <c r="AC42" s="150"/>
      <c r="AD42" s="150"/>
      <c r="AE42" s="150"/>
      <c r="AF42" s="170"/>
    </row>
    <row r="43" spans="1:38" s="51" customFormat="1" ht="19.2" customHeight="1">
      <c r="A43" s="223"/>
      <c r="B43" s="226"/>
      <c r="C43" s="265"/>
      <c r="D43" s="219"/>
      <c r="E43" s="221"/>
      <c r="F43" s="167" t="str">
        <f t="shared" si="0"/>
        <v>Local</v>
      </c>
      <c r="G43" s="114" t="s">
        <v>9</v>
      </c>
      <c r="H43" s="162">
        <f>IF(F43="","",IF(F43="Foreign",VLOOKUP(G43,Currency!$E$20:$F$33,2,FALSE),1))</f>
        <v>1</v>
      </c>
      <c r="I43" s="179">
        <v>0</v>
      </c>
      <c r="J43" s="82">
        <f t="shared" si="42"/>
        <v>0</v>
      </c>
      <c r="K43" s="86">
        <f>I43*$D42</f>
        <v>0</v>
      </c>
      <c r="L43" s="81">
        <f>J43*$D42</f>
        <v>0</v>
      </c>
      <c r="M43" s="150"/>
      <c r="N43" s="150"/>
      <c r="O43" s="150"/>
      <c r="P43" s="150"/>
      <c r="Q43" s="150"/>
      <c r="R43" s="150"/>
      <c r="S43" s="150"/>
      <c r="T43" s="150"/>
      <c r="U43" s="150"/>
      <c r="V43" s="150"/>
      <c r="W43" s="150"/>
      <c r="X43" s="150"/>
      <c r="Y43" s="150"/>
      <c r="Z43" s="150"/>
      <c r="AA43" s="150"/>
      <c r="AB43" s="150"/>
      <c r="AC43" s="150"/>
      <c r="AD43" s="150"/>
      <c r="AE43" s="150"/>
      <c r="AF43" s="170"/>
    </row>
    <row r="44" spans="1:38" s="51" customFormat="1" ht="19.2" customHeight="1">
      <c r="A44" s="223"/>
      <c r="B44" s="226"/>
      <c r="C44" s="265" t="s">
        <v>82</v>
      </c>
      <c r="D44" s="218">
        <v>1</v>
      </c>
      <c r="E44" s="220" t="s">
        <v>23</v>
      </c>
      <c r="F44" s="167" t="str">
        <f t="shared" si="0"/>
        <v>Local</v>
      </c>
      <c r="G44" s="114" t="s">
        <v>9</v>
      </c>
      <c r="H44" s="162">
        <f>IF(F44="","",IF(F44="Foreign",VLOOKUP(G44,Currency!$E$20:$F$33,2,FALSE),1))</f>
        <v>1</v>
      </c>
      <c r="I44" s="179">
        <v>0</v>
      </c>
      <c r="J44" s="82">
        <f t="shared" si="42"/>
        <v>0</v>
      </c>
      <c r="K44" s="86">
        <f t="shared" ref="K44" si="49">I44*$D44</f>
        <v>0</v>
      </c>
      <c r="L44" s="81">
        <f t="shared" ref="L44" si="50">J44*$D44</f>
        <v>0</v>
      </c>
      <c r="M44" s="150"/>
      <c r="N44" s="150"/>
      <c r="O44" s="150"/>
      <c r="P44" s="150"/>
      <c r="Q44" s="150"/>
      <c r="R44" s="150"/>
      <c r="S44" s="150"/>
      <c r="T44" s="150"/>
      <c r="U44" s="150"/>
      <c r="V44" s="150"/>
      <c r="W44" s="150"/>
      <c r="X44" s="150"/>
      <c r="Y44" s="150"/>
      <c r="Z44" s="150"/>
      <c r="AA44" s="150"/>
      <c r="AB44" s="150"/>
      <c r="AC44" s="150"/>
      <c r="AD44" s="150"/>
      <c r="AE44" s="150"/>
      <c r="AF44" s="170"/>
    </row>
    <row r="45" spans="1:38" s="51" customFormat="1" ht="23.4" customHeight="1">
      <c r="A45" s="223"/>
      <c r="B45" s="226"/>
      <c r="C45" s="265"/>
      <c r="D45" s="219"/>
      <c r="E45" s="221"/>
      <c r="F45" s="167" t="str">
        <f t="shared" si="0"/>
        <v>Local</v>
      </c>
      <c r="G45" s="114" t="s">
        <v>9</v>
      </c>
      <c r="H45" s="162">
        <f>IF(F45="","",IF(F45="Foreign",VLOOKUP(G45,Currency!$E$20:$F$33,2,FALSE),1))</f>
        <v>1</v>
      </c>
      <c r="I45" s="179">
        <v>0</v>
      </c>
      <c r="J45" s="82">
        <f t="shared" si="42"/>
        <v>0</v>
      </c>
      <c r="K45" s="86">
        <f t="shared" ref="K45" si="51">I45*$D44</f>
        <v>0</v>
      </c>
      <c r="L45" s="81">
        <f t="shared" ref="L45" si="52">J45*$D44</f>
        <v>0</v>
      </c>
      <c r="M45" s="150"/>
      <c r="N45" s="150"/>
      <c r="O45" s="150"/>
      <c r="P45" s="150"/>
      <c r="Q45" s="150"/>
      <c r="R45" s="150"/>
      <c r="S45" s="150"/>
      <c r="T45" s="150"/>
      <c r="U45" s="150"/>
      <c r="V45" s="150"/>
      <c r="W45" s="150"/>
      <c r="X45" s="150"/>
      <c r="Y45" s="150"/>
      <c r="Z45" s="150"/>
      <c r="AA45" s="150"/>
      <c r="AB45" s="150"/>
      <c r="AC45" s="150"/>
      <c r="AD45" s="150"/>
      <c r="AE45" s="150"/>
      <c r="AF45" s="170"/>
    </row>
    <row r="46" spans="1:38" s="51" customFormat="1" ht="19.2" customHeight="1">
      <c r="A46" s="223"/>
      <c r="B46" s="226"/>
      <c r="C46" s="265" t="s">
        <v>38</v>
      </c>
      <c r="D46" s="218">
        <v>1</v>
      </c>
      <c r="E46" s="220" t="s">
        <v>23</v>
      </c>
      <c r="F46" s="167" t="str">
        <f t="shared" si="0"/>
        <v>Local</v>
      </c>
      <c r="G46" s="114" t="s">
        <v>9</v>
      </c>
      <c r="H46" s="162">
        <f>IF(F46="","",IF(F46="Foreign",VLOOKUP(G46,Currency!$E$20:$F$33,2,FALSE),1))</f>
        <v>1</v>
      </c>
      <c r="I46" s="179">
        <v>0</v>
      </c>
      <c r="J46" s="82">
        <f t="shared" si="42"/>
        <v>0</v>
      </c>
      <c r="K46" s="86">
        <f t="shared" ref="K46" si="53">I46*$D46</f>
        <v>0</v>
      </c>
      <c r="L46" s="81">
        <f t="shared" ref="L46" si="54">J46*$D46</f>
        <v>0</v>
      </c>
      <c r="M46" s="150"/>
      <c r="N46" s="150"/>
      <c r="O46" s="150"/>
      <c r="P46" s="150"/>
      <c r="Q46" s="150"/>
      <c r="R46" s="150"/>
      <c r="S46" s="150"/>
      <c r="T46" s="150"/>
      <c r="U46" s="150"/>
      <c r="V46" s="150"/>
      <c r="W46" s="150"/>
      <c r="X46" s="150"/>
      <c r="Y46" s="150"/>
      <c r="Z46" s="150"/>
      <c r="AA46" s="150"/>
      <c r="AB46" s="150"/>
      <c r="AC46" s="150"/>
      <c r="AD46" s="150"/>
      <c r="AE46" s="150"/>
      <c r="AF46" s="170"/>
    </row>
    <row r="47" spans="1:38" s="51" customFormat="1" ht="19.2" customHeight="1">
      <c r="A47" s="223"/>
      <c r="B47" s="226"/>
      <c r="C47" s="265"/>
      <c r="D47" s="219"/>
      <c r="E47" s="221"/>
      <c r="F47" s="167" t="str">
        <f t="shared" si="0"/>
        <v>Local</v>
      </c>
      <c r="G47" s="114" t="s">
        <v>9</v>
      </c>
      <c r="H47" s="162">
        <f>IF(F47="","",IF(F47="Foreign",VLOOKUP(G47,Currency!$E$20:$F$33,2,FALSE),1))</f>
        <v>1</v>
      </c>
      <c r="I47" s="179">
        <v>0</v>
      </c>
      <c r="J47" s="82">
        <f t="shared" si="42"/>
        <v>0</v>
      </c>
      <c r="K47" s="86">
        <f t="shared" ref="K47" si="55">I47*$D46</f>
        <v>0</v>
      </c>
      <c r="L47" s="81">
        <f t="shared" ref="L47" si="56">J47*$D46</f>
        <v>0</v>
      </c>
      <c r="M47" s="150"/>
      <c r="N47" s="150"/>
      <c r="O47" s="150"/>
      <c r="P47" s="150"/>
      <c r="Q47" s="150"/>
      <c r="R47" s="150"/>
      <c r="S47" s="150"/>
      <c r="T47" s="150"/>
      <c r="U47" s="150"/>
      <c r="V47" s="150"/>
      <c r="W47" s="150"/>
      <c r="X47" s="150"/>
      <c r="Y47" s="150"/>
      <c r="Z47" s="150"/>
      <c r="AA47" s="150"/>
      <c r="AB47" s="150"/>
      <c r="AC47" s="150"/>
      <c r="AD47" s="150"/>
      <c r="AE47" s="150"/>
      <c r="AF47" s="170"/>
    </row>
    <row r="48" spans="1:38" s="51" customFormat="1" ht="19.2" customHeight="1">
      <c r="A48" s="223"/>
      <c r="B48" s="226"/>
      <c r="C48" s="264" t="s">
        <v>17</v>
      </c>
      <c r="D48" s="218">
        <v>1</v>
      </c>
      <c r="E48" s="220" t="s">
        <v>23</v>
      </c>
      <c r="F48" s="167" t="str">
        <f t="shared" si="0"/>
        <v>Local</v>
      </c>
      <c r="G48" s="114" t="s">
        <v>9</v>
      </c>
      <c r="H48" s="162">
        <f>IF(F48="","",IF(F48="Foreign",VLOOKUP(G48,Currency!$E$20:$F$33,2,FALSE),1))</f>
        <v>1</v>
      </c>
      <c r="I48" s="179">
        <v>0</v>
      </c>
      <c r="J48" s="82">
        <f t="shared" si="42"/>
        <v>0</v>
      </c>
      <c r="K48" s="86">
        <f t="shared" ref="K48" si="57">I48*$D48</f>
        <v>0</v>
      </c>
      <c r="L48" s="81">
        <f t="shared" ref="L48" si="58">J48*$D48</f>
        <v>0</v>
      </c>
      <c r="M48" s="150"/>
      <c r="N48" s="150"/>
      <c r="O48" s="150"/>
      <c r="P48" s="150"/>
      <c r="Q48" s="150"/>
      <c r="R48" s="150"/>
      <c r="S48" s="150"/>
      <c r="T48" s="150"/>
      <c r="U48" s="150"/>
      <c r="V48" s="150"/>
      <c r="W48" s="150"/>
      <c r="X48" s="150"/>
      <c r="Y48" s="150"/>
      <c r="Z48" s="150"/>
      <c r="AA48" s="150"/>
      <c r="AB48" s="150"/>
      <c r="AC48" s="150"/>
      <c r="AD48" s="150"/>
      <c r="AE48" s="150"/>
      <c r="AF48" s="170"/>
    </row>
    <row r="49" spans="1:38" s="51" customFormat="1" ht="19.2" customHeight="1" thickBot="1">
      <c r="A49" s="224"/>
      <c r="B49" s="227"/>
      <c r="C49" s="237"/>
      <c r="D49" s="234"/>
      <c r="E49" s="235"/>
      <c r="F49" s="168" t="str">
        <f t="shared" si="0"/>
        <v>Local</v>
      </c>
      <c r="G49" s="115" t="s">
        <v>9</v>
      </c>
      <c r="H49" s="163">
        <f>IF(F49="","",IF(F49="Foreign",VLOOKUP(G49,Currency!$E$20:$F$33,2,FALSE),1))</f>
        <v>1</v>
      </c>
      <c r="I49" s="183">
        <v>0</v>
      </c>
      <c r="J49" s="173">
        <f t="shared" si="42"/>
        <v>0</v>
      </c>
      <c r="K49" s="174">
        <f t="shared" ref="K49" si="59">I49*$D48</f>
        <v>0</v>
      </c>
      <c r="L49" s="87">
        <f t="shared" ref="L49" si="60">J49*$D48</f>
        <v>0</v>
      </c>
      <c r="M49" s="171"/>
      <c r="N49" s="171"/>
      <c r="O49" s="171"/>
      <c r="P49" s="171"/>
      <c r="Q49" s="171"/>
      <c r="R49" s="171"/>
      <c r="S49" s="171"/>
      <c r="T49" s="171"/>
      <c r="U49" s="171"/>
      <c r="V49" s="171"/>
      <c r="W49" s="171"/>
      <c r="X49" s="171"/>
      <c r="Y49" s="171"/>
      <c r="Z49" s="171"/>
      <c r="AA49" s="171"/>
      <c r="AB49" s="171"/>
      <c r="AC49" s="171"/>
      <c r="AD49" s="171"/>
      <c r="AE49" s="171"/>
      <c r="AF49" s="172"/>
    </row>
    <row r="50" spans="1:38" s="51" customFormat="1" ht="26.25" customHeight="1">
      <c r="A50" s="222">
        <v>5</v>
      </c>
      <c r="B50" s="225" t="s">
        <v>94</v>
      </c>
      <c r="C50" s="236" t="s">
        <v>95</v>
      </c>
      <c r="D50" s="238">
        <v>10</v>
      </c>
      <c r="E50" s="240" t="s">
        <v>25</v>
      </c>
      <c r="F50" s="164" t="str">
        <f t="shared" ref="F50:F51" si="61">IF(G50="","",IF(G50="ZAR","Local","Foreign"))</f>
        <v>Local</v>
      </c>
      <c r="G50" s="112" t="s">
        <v>9</v>
      </c>
      <c r="H50" s="159">
        <f>IF(F50="","",IF(F50="Foreign",VLOOKUP(G50,Currency!$E$20:$F$33,2,FALSE),1))</f>
        <v>1</v>
      </c>
      <c r="I50" s="111">
        <v>0</v>
      </c>
      <c r="J50" s="79">
        <f t="shared" si="42"/>
        <v>0</v>
      </c>
      <c r="K50" s="85">
        <f t="shared" ref="K50" si="62">I50*$D50</f>
        <v>0</v>
      </c>
      <c r="L50" s="80">
        <f t="shared" ref="L50" si="63">J50*$D50</f>
        <v>0</v>
      </c>
      <c r="M50" s="155"/>
      <c r="N50" s="153"/>
      <c r="O50" s="154"/>
      <c r="P50" s="151"/>
      <c r="Q50" s="155"/>
      <c r="R50" s="153"/>
      <c r="S50" s="154"/>
      <c r="T50" s="151"/>
      <c r="U50" s="155"/>
      <c r="V50" s="153"/>
      <c r="W50" s="154"/>
      <c r="X50" s="151"/>
      <c r="Y50" s="155"/>
      <c r="Z50" s="153"/>
      <c r="AA50" s="154"/>
      <c r="AB50" s="151"/>
      <c r="AC50" s="155"/>
      <c r="AD50" s="153"/>
      <c r="AE50" s="154"/>
      <c r="AF50" s="152"/>
      <c r="AH50" s="198"/>
      <c r="AI50" s="198"/>
      <c r="AJ50" s="198"/>
      <c r="AK50" s="198"/>
      <c r="AL50" s="198"/>
    </row>
    <row r="51" spans="1:38" s="51" customFormat="1" ht="26.25" customHeight="1" thickBot="1">
      <c r="A51" s="224"/>
      <c r="B51" s="227"/>
      <c r="C51" s="237"/>
      <c r="D51" s="239"/>
      <c r="E51" s="241"/>
      <c r="F51" s="175" t="str">
        <f t="shared" si="61"/>
        <v>Local</v>
      </c>
      <c r="G51" s="176" t="s">
        <v>9</v>
      </c>
      <c r="H51" s="177">
        <f>IF(F51="","",IF(F51="Foreign",VLOOKUP(G51,Currency!$E$20:$F$33,2,FALSE),1))</f>
        <v>1</v>
      </c>
      <c r="I51" s="203">
        <v>0</v>
      </c>
      <c r="J51" s="204">
        <f t="shared" si="42"/>
        <v>0</v>
      </c>
      <c r="K51" s="205">
        <f t="shared" ref="K51" si="64">I51*$D50</f>
        <v>0</v>
      </c>
      <c r="L51" s="87">
        <f t="shared" ref="L51" si="65">J51*$D50</f>
        <v>0</v>
      </c>
      <c r="M51" s="155"/>
      <c r="N51" s="153"/>
      <c r="O51" s="154"/>
      <c r="P51" s="151"/>
      <c r="Q51" s="155"/>
      <c r="R51" s="153"/>
      <c r="S51" s="154"/>
      <c r="T51" s="151"/>
      <c r="U51" s="155"/>
      <c r="V51" s="153"/>
      <c r="W51" s="154"/>
      <c r="X51" s="151"/>
      <c r="Y51" s="155"/>
      <c r="Z51" s="153"/>
      <c r="AA51" s="154"/>
      <c r="AB51" s="151"/>
      <c r="AC51" s="155"/>
      <c r="AD51" s="153"/>
      <c r="AE51" s="154"/>
      <c r="AF51" s="152"/>
      <c r="AH51" s="198"/>
      <c r="AI51" s="198"/>
      <c r="AJ51" s="198"/>
      <c r="AK51" s="198"/>
      <c r="AL51" s="198"/>
    </row>
    <row r="52" spans="1:38" s="51" customFormat="1" ht="19.2" customHeight="1">
      <c r="A52" s="222">
        <v>6</v>
      </c>
      <c r="B52" s="225" t="s">
        <v>96</v>
      </c>
      <c r="C52" s="228" t="s">
        <v>83</v>
      </c>
      <c r="D52" s="230">
        <v>1</v>
      </c>
      <c r="E52" s="231" t="s">
        <v>23</v>
      </c>
      <c r="F52" s="166" t="str">
        <f t="shared" ref="F52:F55" si="66">IF(G52="","",IF(G52="ZAR","Local","Foreign"))</f>
        <v>Local</v>
      </c>
      <c r="G52" s="113" t="s">
        <v>9</v>
      </c>
      <c r="H52" s="161">
        <f>IF(F52="","",IF(F52="Foreign",VLOOKUP(G52,Currency!$E$20:$F$33,2,FALSE),1))</f>
        <v>1</v>
      </c>
      <c r="I52" s="193"/>
      <c r="J52" s="194"/>
      <c r="K52" s="195"/>
      <c r="L52" s="196"/>
      <c r="M52" s="200">
        <v>0</v>
      </c>
      <c r="N52" s="88">
        <f t="shared" ref="N52:N55" si="67">M52*$H52</f>
        <v>0</v>
      </c>
      <c r="O52" s="89">
        <f t="shared" ref="O52" si="68">M52*$D52</f>
        <v>0</v>
      </c>
      <c r="P52" s="80">
        <f t="shared" ref="P52" si="69">N52*$D52</f>
        <v>0</v>
      </c>
      <c r="Q52" s="178">
        <v>0</v>
      </c>
      <c r="R52" s="88">
        <f t="shared" ref="R52:R55" si="70">Q52*$H52</f>
        <v>0</v>
      </c>
      <c r="S52" s="89">
        <f t="shared" ref="S52" si="71">Q52*$D52</f>
        <v>0</v>
      </c>
      <c r="T52" s="80">
        <f t="shared" ref="T52" si="72">R52*$D52</f>
        <v>0</v>
      </c>
      <c r="U52" s="178">
        <v>0</v>
      </c>
      <c r="V52" s="88">
        <f t="shared" ref="V52:V55" si="73">U52*$H52</f>
        <v>0</v>
      </c>
      <c r="W52" s="89">
        <f t="shared" ref="W52" si="74">U52*$D52</f>
        <v>0</v>
      </c>
      <c r="X52" s="80">
        <f t="shared" ref="X52" si="75">V52*$D52</f>
        <v>0</v>
      </c>
      <c r="Y52" s="178">
        <v>0</v>
      </c>
      <c r="Z52" s="88">
        <f t="shared" ref="Z52:Z55" si="76">Y52*$H52</f>
        <v>0</v>
      </c>
      <c r="AA52" s="89">
        <f t="shared" ref="AA52" si="77">Y52*$D52</f>
        <v>0</v>
      </c>
      <c r="AB52" s="80">
        <f t="shared" ref="AB52" si="78">Z52*$D52</f>
        <v>0</v>
      </c>
      <c r="AC52" s="178">
        <v>0</v>
      </c>
      <c r="AD52" s="88">
        <f t="shared" ref="AD52:AD55" si="79">AC52*$H52</f>
        <v>0</v>
      </c>
      <c r="AE52" s="89">
        <f t="shared" ref="AE52" si="80">AC52*$D52</f>
        <v>0</v>
      </c>
      <c r="AF52" s="80">
        <f t="shared" ref="AF52" si="81">AD52*$D52</f>
        <v>0</v>
      </c>
      <c r="AH52" s="198"/>
      <c r="AI52" s="198"/>
      <c r="AJ52" s="198"/>
      <c r="AK52" s="198"/>
      <c r="AL52" s="198"/>
    </row>
    <row r="53" spans="1:38" s="51" customFormat="1" ht="19.2" customHeight="1">
      <c r="A53" s="223"/>
      <c r="B53" s="226"/>
      <c r="C53" s="229"/>
      <c r="D53" s="219"/>
      <c r="E53" s="221"/>
      <c r="F53" s="167" t="str">
        <f t="shared" si="66"/>
        <v>Local</v>
      </c>
      <c r="G53" s="114" t="s">
        <v>9</v>
      </c>
      <c r="H53" s="162">
        <f>IF(F53="","",IF(F53="Foreign",VLOOKUP(G53,Currency!$E$20:$F$33,2,FALSE),1))</f>
        <v>1</v>
      </c>
      <c r="I53" s="199"/>
      <c r="J53" s="153"/>
      <c r="K53" s="154"/>
      <c r="L53" s="152"/>
      <c r="M53" s="201">
        <v>0</v>
      </c>
      <c r="N53" s="82">
        <f t="shared" si="67"/>
        <v>0</v>
      </c>
      <c r="O53" s="86">
        <f>M53*$D52</f>
        <v>0</v>
      </c>
      <c r="P53" s="81">
        <f>N53*$D52</f>
        <v>0</v>
      </c>
      <c r="Q53" s="179">
        <v>0</v>
      </c>
      <c r="R53" s="82">
        <f t="shared" si="70"/>
        <v>0</v>
      </c>
      <c r="S53" s="86">
        <f>Q53*$D52</f>
        <v>0</v>
      </c>
      <c r="T53" s="81">
        <f>R53*$D52</f>
        <v>0</v>
      </c>
      <c r="U53" s="179">
        <v>0</v>
      </c>
      <c r="V53" s="82">
        <f t="shared" si="73"/>
        <v>0</v>
      </c>
      <c r="W53" s="86">
        <f>U53*$D52</f>
        <v>0</v>
      </c>
      <c r="X53" s="81">
        <f>V53*$D52</f>
        <v>0</v>
      </c>
      <c r="Y53" s="179">
        <v>0</v>
      </c>
      <c r="Z53" s="82">
        <f t="shared" si="76"/>
        <v>0</v>
      </c>
      <c r="AA53" s="86">
        <f>Y53*$D52</f>
        <v>0</v>
      </c>
      <c r="AB53" s="81">
        <f>Z53*$D52</f>
        <v>0</v>
      </c>
      <c r="AC53" s="179">
        <v>0</v>
      </c>
      <c r="AD53" s="82">
        <f t="shared" si="79"/>
        <v>0</v>
      </c>
      <c r="AE53" s="86">
        <f>AC53*$D52</f>
        <v>0</v>
      </c>
      <c r="AF53" s="81">
        <f>AD53*$D52</f>
        <v>0</v>
      </c>
      <c r="AH53" s="198"/>
      <c r="AI53" s="198"/>
      <c r="AJ53" s="198"/>
      <c r="AK53" s="198"/>
      <c r="AL53" s="198"/>
    </row>
    <row r="54" spans="1:38" s="51" customFormat="1" ht="19.2" customHeight="1">
      <c r="A54" s="223"/>
      <c r="B54" s="226"/>
      <c r="C54" s="232" t="s">
        <v>83</v>
      </c>
      <c r="D54" s="218">
        <v>1</v>
      </c>
      <c r="E54" s="220" t="s">
        <v>23</v>
      </c>
      <c r="F54" s="167" t="str">
        <f t="shared" si="66"/>
        <v>Local</v>
      </c>
      <c r="G54" s="114" t="s">
        <v>9</v>
      </c>
      <c r="H54" s="162">
        <f>IF(F54="","",IF(F54="Foreign",VLOOKUP(G54,Currency!$E$20:$F$33,2,FALSE),1))</f>
        <v>1</v>
      </c>
      <c r="I54" s="199"/>
      <c r="J54" s="153"/>
      <c r="K54" s="154"/>
      <c r="L54" s="152"/>
      <c r="M54" s="201">
        <v>0</v>
      </c>
      <c r="N54" s="82">
        <f t="shared" si="67"/>
        <v>0</v>
      </c>
      <c r="O54" s="86">
        <f t="shared" ref="O54" si="82">M54*$D54</f>
        <v>0</v>
      </c>
      <c r="P54" s="81">
        <f t="shared" ref="P54" si="83">N54*$D54</f>
        <v>0</v>
      </c>
      <c r="Q54" s="179">
        <v>0</v>
      </c>
      <c r="R54" s="82">
        <f t="shared" si="70"/>
        <v>0</v>
      </c>
      <c r="S54" s="86">
        <f t="shared" ref="S54" si="84">Q54*$D54</f>
        <v>0</v>
      </c>
      <c r="T54" s="81">
        <f t="shared" ref="T54" si="85">R54*$D54</f>
        <v>0</v>
      </c>
      <c r="U54" s="179">
        <v>0</v>
      </c>
      <c r="V54" s="82">
        <f t="shared" si="73"/>
        <v>0</v>
      </c>
      <c r="W54" s="86">
        <f t="shared" ref="W54" si="86">U54*$D54</f>
        <v>0</v>
      </c>
      <c r="X54" s="81">
        <f t="shared" ref="X54" si="87">V54*$D54</f>
        <v>0</v>
      </c>
      <c r="Y54" s="179">
        <v>0</v>
      </c>
      <c r="Z54" s="82">
        <f t="shared" si="76"/>
        <v>0</v>
      </c>
      <c r="AA54" s="86">
        <f t="shared" ref="AA54" si="88">Y54*$D54</f>
        <v>0</v>
      </c>
      <c r="AB54" s="81">
        <f t="shared" ref="AB54" si="89">Z54*$D54</f>
        <v>0</v>
      </c>
      <c r="AC54" s="179">
        <v>0</v>
      </c>
      <c r="AD54" s="82">
        <f t="shared" si="79"/>
        <v>0</v>
      </c>
      <c r="AE54" s="86">
        <f t="shared" ref="AE54" si="90">AC54*$D54</f>
        <v>0</v>
      </c>
      <c r="AF54" s="81">
        <f t="shared" ref="AF54" si="91">AD54*$D54</f>
        <v>0</v>
      </c>
      <c r="AH54" s="198"/>
      <c r="AI54" s="198"/>
      <c r="AJ54" s="198"/>
      <c r="AK54" s="198"/>
      <c r="AL54" s="198"/>
    </row>
    <row r="55" spans="1:38" s="51" customFormat="1" ht="19.2" customHeight="1" thickBot="1">
      <c r="A55" s="224"/>
      <c r="B55" s="227"/>
      <c r="C55" s="233"/>
      <c r="D55" s="234"/>
      <c r="E55" s="235"/>
      <c r="F55" s="168" t="str">
        <f t="shared" si="66"/>
        <v>Local</v>
      </c>
      <c r="G55" s="115" t="s">
        <v>9</v>
      </c>
      <c r="H55" s="163">
        <f>IF(F55="","",IF(F55="Foreign",VLOOKUP(G55,Currency!$E$20:$F$33,2,FALSE),1))</f>
        <v>1</v>
      </c>
      <c r="I55" s="197"/>
      <c r="J55" s="156"/>
      <c r="K55" s="157"/>
      <c r="L55" s="158"/>
      <c r="M55" s="202">
        <v>0</v>
      </c>
      <c r="N55" s="181">
        <f t="shared" si="67"/>
        <v>0</v>
      </c>
      <c r="O55" s="182">
        <f t="shared" ref="O55" si="92">M55*$D54</f>
        <v>0</v>
      </c>
      <c r="P55" s="83">
        <f t="shared" ref="P55" si="93">N55*$D54</f>
        <v>0</v>
      </c>
      <c r="Q55" s="180">
        <v>0</v>
      </c>
      <c r="R55" s="181">
        <f t="shared" si="70"/>
        <v>0</v>
      </c>
      <c r="S55" s="182">
        <f t="shared" ref="S55" si="94">Q55*$D54</f>
        <v>0</v>
      </c>
      <c r="T55" s="83">
        <f t="shared" ref="T55" si="95">R55*$D54</f>
        <v>0</v>
      </c>
      <c r="U55" s="180">
        <v>0</v>
      </c>
      <c r="V55" s="181">
        <f t="shared" si="73"/>
        <v>0</v>
      </c>
      <c r="W55" s="182">
        <f t="shared" ref="W55" si="96">U55*$D54</f>
        <v>0</v>
      </c>
      <c r="X55" s="83">
        <f t="shared" ref="X55" si="97">V55*$D54</f>
        <v>0</v>
      </c>
      <c r="Y55" s="180">
        <v>0</v>
      </c>
      <c r="Z55" s="181">
        <f t="shared" si="76"/>
        <v>0</v>
      </c>
      <c r="AA55" s="182">
        <f t="shared" ref="AA55" si="98">Y55*$D54</f>
        <v>0</v>
      </c>
      <c r="AB55" s="83">
        <f t="shared" ref="AB55" si="99">Z55*$D54</f>
        <v>0</v>
      </c>
      <c r="AC55" s="180">
        <v>0</v>
      </c>
      <c r="AD55" s="181">
        <f t="shared" si="79"/>
        <v>0</v>
      </c>
      <c r="AE55" s="182">
        <f t="shared" ref="AE55" si="100">AC55*$D54</f>
        <v>0</v>
      </c>
      <c r="AF55" s="83">
        <f t="shared" ref="AF55" si="101">AD55*$D54</f>
        <v>0</v>
      </c>
      <c r="AH55" s="198"/>
      <c r="AI55" s="198"/>
      <c r="AJ55" s="198"/>
      <c r="AK55" s="198"/>
      <c r="AL55" s="198"/>
    </row>
    <row r="56" spans="1:38" s="51" customFormat="1" ht="28.2" customHeight="1" thickBot="1">
      <c r="A56" s="53"/>
      <c r="B56" s="54" t="s">
        <v>26</v>
      </c>
      <c r="C56" s="55"/>
      <c r="D56" s="56"/>
      <c r="E56" s="52"/>
      <c r="F56" s="52"/>
      <c r="G56" s="52"/>
      <c r="H56" s="52"/>
      <c r="I56" s="52"/>
      <c r="J56" s="57"/>
      <c r="K56" s="84"/>
      <c r="L56" s="58">
        <f>SUM(L38:L51)</f>
        <v>0</v>
      </c>
      <c r="M56" s="52"/>
      <c r="N56" s="57"/>
      <c r="O56" s="84"/>
      <c r="P56" s="58">
        <f>SUM(P30:P37,P52:P55)</f>
        <v>0</v>
      </c>
      <c r="Q56" s="52"/>
      <c r="R56" s="57"/>
      <c r="S56" s="84"/>
      <c r="T56" s="58">
        <f>SUM(T30:T37,T52:T55)</f>
        <v>0</v>
      </c>
      <c r="U56" s="52"/>
      <c r="V56" s="57"/>
      <c r="W56" s="84"/>
      <c r="X56" s="58">
        <f>SUM(X30:X37,X52:X55)</f>
        <v>0</v>
      </c>
      <c r="Y56" s="52"/>
      <c r="Z56" s="57"/>
      <c r="AA56" s="84"/>
      <c r="AB56" s="58">
        <f>SUM(AB30:AB37,AB52:AB55)</f>
        <v>0</v>
      </c>
      <c r="AC56" s="52"/>
      <c r="AD56" s="57"/>
      <c r="AE56" s="84"/>
      <c r="AF56" s="58">
        <f>SUM(AF30:AF37,AF52:AF55)</f>
        <v>0</v>
      </c>
    </row>
    <row r="57" spans="1:38" s="51" customFormat="1" ht="15" customHeight="1" thickTop="1">
      <c r="A57" s="53"/>
      <c r="B57" s="59"/>
      <c r="C57" s="55"/>
      <c r="D57" s="56"/>
      <c r="E57" s="52"/>
      <c r="F57" s="52"/>
      <c r="G57" s="52"/>
      <c r="H57" s="52"/>
    </row>
    <row r="58" spans="1:38" s="51" customFormat="1" ht="31.8" customHeight="1">
      <c r="A58" s="53"/>
      <c r="B58" s="54" t="s">
        <v>67</v>
      </c>
      <c r="C58" s="55"/>
      <c r="D58" s="56"/>
      <c r="E58" s="52"/>
      <c r="F58" s="52"/>
      <c r="G58" s="52"/>
      <c r="H58" s="52"/>
      <c r="L58" s="184">
        <f>SUM(L56,P56,T56,X56,AB56,AF56)</f>
        <v>0</v>
      </c>
      <c r="P58" s="198"/>
    </row>
    <row r="59" spans="1:38" s="50" customFormat="1" ht="25.2" customHeight="1" thickBot="1">
      <c r="A59" s="60"/>
      <c r="B59" s="60"/>
      <c r="C59" s="61"/>
      <c r="D59" s="62"/>
      <c r="E59" s="63"/>
      <c r="F59" s="63"/>
      <c r="G59" s="63"/>
      <c r="H59" s="63"/>
      <c r="I59" s="63"/>
      <c r="J59" s="64"/>
      <c r="K59" s="64"/>
      <c r="L59" s="65"/>
      <c r="M59" s="63"/>
      <c r="N59" s="64"/>
      <c r="O59" s="64"/>
      <c r="P59" s="65"/>
    </row>
    <row r="60" spans="1:38" s="50" customFormat="1" ht="40.5" customHeight="1" thickBot="1">
      <c r="A60" s="60"/>
      <c r="B60" s="249" t="s">
        <v>84</v>
      </c>
      <c r="C60" s="250"/>
      <c r="D60" s="250"/>
      <c r="E60" s="250"/>
      <c r="F60" s="250"/>
      <c r="G60" s="250"/>
      <c r="H60" s="250"/>
      <c r="I60" s="250"/>
      <c r="J60" s="250"/>
      <c r="K60" s="250"/>
      <c r="L60" s="250"/>
      <c r="M60" s="250"/>
      <c r="N60" s="250"/>
      <c r="O60" s="250"/>
      <c r="P60" s="251"/>
    </row>
    <row r="61" spans="1:38" s="50" customFormat="1" ht="25.2" customHeight="1">
      <c r="A61" s="60"/>
      <c r="B61" s="252" t="s">
        <v>18</v>
      </c>
      <c r="C61" s="253"/>
      <c r="D61" s="253"/>
      <c r="E61" s="253"/>
      <c r="F61" s="253"/>
      <c r="G61" s="253"/>
      <c r="H61" s="253"/>
      <c r="I61" s="253"/>
      <c r="J61" s="253"/>
      <c r="K61" s="253"/>
      <c r="L61" s="253"/>
      <c r="M61" s="253"/>
      <c r="N61" s="253"/>
      <c r="O61" s="253"/>
      <c r="P61" s="254"/>
    </row>
    <row r="62" spans="1:38" s="50" customFormat="1" ht="25.2" customHeight="1">
      <c r="A62" s="60"/>
      <c r="B62" s="255"/>
      <c r="C62" s="256"/>
      <c r="D62" s="256"/>
      <c r="E62" s="256"/>
      <c r="F62" s="256"/>
      <c r="G62" s="256"/>
      <c r="H62" s="256"/>
      <c r="I62" s="256"/>
      <c r="J62" s="256"/>
      <c r="K62" s="256"/>
      <c r="L62" s="256"/>
      <c r="M62" s="256"/>
      <c r="N62" s="256"/>
      <c r="O62" s="256"/>
      <c r="P62" s="257"/>
    </row>
    <row r="63" spans="1:38" s="50" customFormat="1" ht="25.2" customHeight="1">
      <c r="A63" s="60"/>
      <c r="B63" s="255"/>
      <c r="C63" s="256"/>
      <c r="D63" s="256"/>
      <c r="E63" s="256"/>
      <c r="F63" s="256"/>
      <c r="G63" s="256"/>
      <c r="H63" s="256"/>
      <c r="I63" s="256"/>
      <c r="J63" s="256"/>
      <c r="K63" s="256"/>
      <c r="L63" s="256"/>
      <c r="M63" s="256"/>
      <c r="N63" s="256"/>
      <c r="O63" s="256"/>
      <c r="P63" s="257"/>
    </row>
    <row r="64" spans="1:38" s="50" customFormat="1" ht="25.2" customHeight="1">
      <c r="A64" s="60"/>
      <c r="B64" s="255"/>
      <c r="C64" s="256"/>
      <c r="D64" s="256"/>
      <c r="E64" s="256"/>
      <c r="F64" s="256"/>
      <c r="G64" s="256"/>
      <c r="H64" s="256"/>
      <c r="I64" s="256"/>
      <c r="J64" s="256"/>
      <c r="K64" s="256"/>
      <c r="L64" s="256"/>
      <c r="M64" s="256"/>
      <c r="N64" s="256"/>
      <c r="O64" s="256"/>
      <c r="P64" s="257"/>
    </row>
    <row r="65" spans="1:1377" s="50" customFormat="1" ht="25.2" customHeight="1">
      <c r="A65" s="60"/>
      <c r="B65" s="255"/>
      <c r="C65" s="256"/>
      <c r="D65" s="256"/>
      <c r="E65" s="256"/>
      <c r="F65" s="256"/>
      <c r="G65" s="256"/>
      <c r="H65" s="256"/>
      <c r="I65" s="256"/>
      <c r="J65" s="256"/>
      <c r="K65" s="256"/>
      <c r="L65" s="256"/>
      <c r="M65" s="256"/>
      <c r="N65" s="256"/>
      <c r="O65" s="256"/>
      <c r="P65" s="257"/>
    </row>
    <row r="66" spans="1:1377" s="50" customFormat="1" ht="25.2" customHeight="1">
      <c r="A66" s="60"/>
      <c r="B66" s="255"/>
      <c r="C66" s="256"/>
      <c r="D66" s="256"/>
      <c r="E66" s="256"/>
      <c r="F66" s="256"/>
      <c r="G66" s="256"/>
      <c r="H66" s="256"/>
      <c r="I66" s="256"/>
      <c r="J66" s="256"/>
      <c r="K66" s="256"/>
      <c r="L66" s="256"/>
      <c r="M66" s="256"/>
      <c r="N66" s="256"/>
      <c r="O66" s="256"/>
      <c r="P66" s="257"/>
    </row>
    <row r="67" spans="1:1377" s="50" customFormat="1" ht="25.2" customHeight="1">
      <c r="A67" s="60"/>
      <c r="B67" s="255"/>
      <c r="C67" s="256"/>
      <c r="D67" s="256"/>
      <c r="E67" s="256"/>
      <c r="F67" s="256"/>
      <c r="G67" s="256"/>
      <c r="H67" s="256"/>
      <c r="I67" s="256"/>
      <c r="J67" s="256"/>
      <c r="K67" s="256"/>
      <c r="L67" s="256"/>
      <c r="M67" s="256"/>
      <c r="N67" s="256"/>
      <c r="O67" s="256"/>
      <c r="P67" s="257"/>
    </row>
    <row r="68" spans="1:1377" s="50" customFormat="1" ht="25.2" customHeight="1">
      <c r="A68" s="60"/>
      <c r="B68" s="255"/>
      <c r="C68" s="256"/>
      <c r="D68" s="256"/>
      <c r="E68" s="256"/>
      <c r="F68" s="256"/>
      <c r="G68" s="256"/>
      <c r="H68" s="256"/>
      <c r="I68" s="256"/>
      <c r="J68" s="256"/>
      <c r="K68" s="256"/>
      <c r="L68" s="256"/>
      <c r="M68" s="256"/>
      <c r="N68" s="256"/>
      <c r="O68" s="256"/>
      <c r="P68" s="257"/>
    </row>
    <row r="69" spans="1:1377" s="50" customFormat="1" ht="25.2" customHeight="1">
      <c r="A69" s="60"/>
      <c r="B69" s="255"/>
      <c r="C69" s="256"/>
      <c r="D69" s="256"/>
      <c r="E69" s="256"/>
      <c r="F69" s="256"/>
      <c r="G69" s="256"/>
      <c r="H69" s="256"/>
      <c r="I69" s="256"/>
      <c r="J69" s="256"/>
      <c r="K69" s="256"/>
      <c r="L69" s="256"/>
      <c r="M69" s="256"/>
      <c r="N69" s="256"/>
      <c r="O69" s="256"/>
      <c r="P69" s="257"/>
    </row>
    <row r="70" spans="1:1377">
      <c r="B70" s="255"/>
      <c r="C70" s="256"/>
      <c r="D70" s="256"/>
      <c r="E70" s="256"/>
      <c r="F70" s="256"/>
      <c r="G70" s="256"/>
      <c r="H70" s="256"/>
      <c r="I70" s="256"/>
      <c r="J70" s="256"/>
      <c r="K70" s="256"/>
      <c r="L70" s="256"/>
      <c r="M70" s="256"/>
      <c r="N70" s="256"/>
      <c r="O70" s="256"/>
      <c r="P70" s="257"/>
    </row>
    <row r="71" spans="1:1377">
      <c r="B71" s="255"/>
      <c r="C71" s="256"/>
      <c r="D71" s="256"/>
      <c r="E71" s="256"/>
      <c r="F71" s="256"/>
      <c r="G71" s="256"/>
      <c r="H71" s="256"/>
      <c r="I71" s="256"/>
      <c r="J71" s="256"/>
      <c r="K71" s="256"/>
      <c r="L71" s="256"/>
      <c r="M71" s="256"/>
      <c r="N71" s="256"/>
      <c r="O71" s="256"/>
      <c r="P71" s="257"/>
    </row>
    <row r="72" spans="1:1377">
      <c r="B72" s="255"/>
      <c r="C72" s="256"/>
      <c r="D72" s="256"/>
      <c r="E72" s="256"/>
      <c r="F72" s="256"/>
      <c r="G72" s="256"/>
      <c r="H72" s="256"/>
      <c r="I72" s="256"/>
      <c r="J72" s="256"/>
      <c r="K72" s="256"/>
      <c r="L72" s="256"/>
      <c r="M72" s="256"/>
      <c r="N72" s="256"/>
      <c r="O72" s="256"/>
      <c r="P72" s="257"/>
    </row>
    <row r="73" spans="1:1377">
      <c r="B73" s="255"/>
      <c r="C73" s="256"/>
      <c r="D73" s="256"/>
      <c r="E73" s="256"/>
      <c r="F73" s="256"/>
      <c r="G73" s="256"/>
      <c r="H73" s="256"/>
      <c r="I73" s="256"/>
      <c r="J73" s="256"/>
      <c r="K73" s="256"/>
      <c r="L73" s="256"/>
      <c r="M73" s="256"/>
      <c r="N73" s="256"/>
      <c r="O73" s="256"/>
      <c r="P73" s="257"/>
    </row>
    <row r="74" spans="1:1377">
      <c r="B74" s="255"/>
      <c r="C74" s="256"/>
      <c r="D74" s="256"/>
      <c r="E74" s="256"/>
      <c r="F74" s="256"/>
      <c r="G74" s="256"/>
      <c r="H74" s="256"/>
      <c r="I74" s="256"/>
      <c r="J74" s="256"/>
      <c r="K74" s="256"/>
      <c r="L74" s="256"/>
      <c r="M74" s="256"/>
      <c r="N74" s="256"/>
      <c r="O74" s="256"/>
      <c r="P74" s="257"/>
    </row>
    <row r="75" spans="1:1377">
      <c r="B75" s="255"/>
      <c r="C75" s="256"/>
      <c r="D75" s="256"/>
      <c r="E75" s="256"/>
      <c r="F75" s="256"/>
      <c r="G75" s="256"/>
      <c r="H75" s="256"/>
      <c r="I75" s="256"/>
      <c r="J75" s="256"/>
      <c r="K75" s="256"/>
      <c r="L75" s="256"/>
      <c r="M75" s="256"/>
      <c r="N75" s="256"/>
      <c r="O75" s="256"/>
      <c r="P75" s="257"/>
    </row>
    <row r="76" spans="1:1377" s="66" customFormat="1">
      <c r="A76" s="60"/>
      <c r="B76" s="255"/>
      <c r="C76" s="256"/>
      <c r="D76" s="256"/>
      <c r="E76" s="256"/>
      <c r="F76" s="256"/>
      <c r="G76" s="256"/>
      <c r="H76" s="256"/>
      <c r="I76" s="256"/>
      <c r="J76" s="256"/>
      <c r="K76" s="256"/>
      <c r="L76" s="256"/>
      <c r="M76" s="256"/>
      <c r="N76" s="256"/>
      <c r="O76" s="256"/>
      <c r="P76" s="257"/>
      <c r="AK76" s="116"/>
      <c r="AL76" s="116"/>
      <c r="AM76" s="116"/>
      <c r="AN76" s="116"/>
      <c r="AO76" s="116"/>
      <c r="AP76" s="116"/>
      <c r="AQ76" s="116"/>
      <c r="AR76" s="116"/>
      <c r="AS76" s="116"/>
      <c r="AT76" s="116"/>
      <c r="AU76" s="116"/>
      <c r="AV76" s="116"/>
      <c r="AW76" s="116"/>
      <c r="AX76" s="116"/>
      <c r="AY76" s="116"/>
      <c r="AZ76" s="116"/>
      <c r="BA76" s="116"/>
      <c r="BB76" s="116"/>
      <c r="BD76" s="116"/>
      <c r="BE76" s="116"/>
      <c r="BF76" s="116"/>
      <c r="BG76" s="116"/>
      <c r="BH76" s="116"/>
      <c r="BI76" s="116"/>
      <c r="BJ76" s="116"/>
      <c r="BK76" s="116"/>
      <c r="BL76" s="116"/>
      <c r="BM76" s="116"/>
      <c r="BN76" s="116"/>
      <c r="BO76" s="116"/>
      <c r="BP76" s="116"/>
      <c r="BQ76" s="116"/>
      <c r="BR76" s="116"/>
      <c r="BS76" s="116"/>
      <c r="BT76" s="116"/>
      <c r="BU76" s="116"/>
      <c r="BV76" s="116"/>
      <c r="BW76" s="116"/>
      <c r="BX76" s="116"/>
      <c r="BY76" s="116"/>
      <c r="BZ76" s="116"/>
      <c r="CA76" s="116"/>
      <c r="CB76" s="116"/>
      <c r="CC76" s="116"/>
      <c r="CD76" s="116"/>
      <c r="CE76" s="116"/>
      <c r="CF76" s="116"/>
      <c r="CG76" s="116"/>
      <c r="CH76" s="116"/>
      <c r="CI76" s="116"/>
      <c r="CJ76" s="116"/>
      <c r="CK76" s="116"/>
      <c r="CL76" s="116"/>
      <c r="CM76" s="116"/>
      <c r="CN76" s="116"/>
      <c r="CO76" s="116"/>
      <c r="CP76" s="116"/>
      <c r="CQ76" s="116"/>
      <c r="CR76" s="116"/>
      <c r="CS76" s="116"/>
      <c r="CT76" s="116"/>
      <c r="CU76" s="116"/>
      <c r="CV76" s="116"/>
      <c r="CW76" s="116"/>
      <c r="CX76" s="116"/>
      <c r="CY76" s="116"/>
      <c r="CZ76" s="116"/>
      <c r="DA76" s="116"/>
      <c r="DB76" s="116"/>
      <c r="DC76" s="116"/>
      <c r="DD76" s="116"/>
      <c r="DE76" s="116"/>
      <c r="DF76" s="116"/>
      <c r="DG76" s="116"/>
      <c r="DH76" s="116"/>
      <c r="DI76" s="116"/>
      <c r="DJ76" s="116"/>
      <c r="DK76" s="116"/>
      <c r="DL76" s="116"/>
      <c r="DM76" s="116"/>
      <c r="DN76" s="116"/>
      <c r="DO76" s="116"/>
      <c r="DP76" s="116"/>
      <c r="DQ76" s="116"/>
      <c r="DR76" s="116"/>
      <c r="DS76" s="116"/>
      <c r="DT76" s="116"/>
      <c r="DU76" s="116"/>
      <c r="DV76" s="116"/>
      <c r="DW76" s="116"/>
      <c r="DX76" s="116"/>
      <c r="DY76" s="116"/>
      <c r="DZ76" s="116"/>
      <c r="EA76" s="116"/>
      <c r="EB76" s="116"/>
      <c r="EC76" s="116"/>
      <c r="ED76" s="116"/>
      <c r="EE76" s="116"/>
      <c r="EF76" s="116"/>
      <c r="EG76" s="116"/>
      <c r="EH76" s="116"/>
      <c r="EI76" s="116"/>
      <c r="EJ76" s="116"/>
      <c r="EK76" s="116"/>
      <c r="EL76" s="116"/>
      <c r="EM76" s="116"/>
      <c r="EN76" s="116"/>
      <c r="EO76" s="116"/>
      <c r="EP76" s="116"/>
      <c r="EQ76" s="116"/>
      <c r="ER76" s="116"/>
      <c r="ES76" s="116"/>
      <c r="ET76" s="116"/>
      <c r="EU76" s="116"/>
      <c r="EV76" s="116"/>
      <c r="EW76" s="116"/>
      <c r="EX76" s="116"/>
      <c r="EY76" s="116"/>
      <c r="EZ76" s="116"/>
      <c r="FA76" s="116"/>
      <c r="FB76" s="116"/>
      <c r="FC76" s="116"/>
      <c r="FD76" s="116"/>
      <c r="FE76" s="116"/>
      <c r="FF76" s="116"/>
      <c r="FG76" s="116"/>
      <c r="FH76" s="116"/>
      <c r="FI76" s="116"/>
      <c r="FJ76" s="116"/>
      <c r="FK76" s="116"/>
      <c r="FL76" s="116"/>
      <c r="FM76" s="116"/>
      <c r="FN76" s="116"/>
      <c r="FO76" s="116"/>
      <c r="FP76" s="116"/>
      <c r="FQ76" s="116"/>
      <c r="FR76" s="116"/>
      <c r="FS76" s="116"/>
      <c r="FT76" s="116"/>
      <c r="FU76" s="116"/>
      <c r="FV76" s="116"/>
      <c r="FW76" s="116"/>
      <c r="FX76" s="116"/>
      <c r="FY76" s="116"/>
      <c r="FZ76" s="116"/>
      <c r="GA76" s="116"/>
      <c r="GB76" s="116"/>
      <c r="GC76" s="116"/>
      <c r="GD76" s="116"/>
      <c r="GE76" s="116"/>
      <c r="GF76" s="116"/>
      <c r="GG76" s="116"/>
      <c r="GH76" s="116"/>
      <c r="GI76" s="116"/>
      <c r="GJ76" s="116"/>
      <c r="GK76" s="116"/>
      <c r="GL76" s="116"/>
      <c r="GM76" s="116"/>
      <c r="GN76" s="116"/>
      <c r="GO76" s="116"/>
      <c r="GP76" s="116"/>
      <c r="GQ76" s="116"/>
      <c r="GR76" s="116"/>
      <c r="GS76" s="116"/>
      <c r="GT76" s="116"/>
      <c r="GU76" s="116"/>
      <c r="GV76" s="116"/>
      <c r="GW76" s="116"/>
      <c r="GX76" s="116"/>
      <c r="GY76" s="116"/>
      <c r="GZ76" s="116"/>
      <c r="HA76" s="116"/>
      <c r="HB76" s="116"/>
      <c r="HC76" s="116"/>
      <c r="HD76" s="116"/>
      <c r="HE76" s="116"/>
      <c r="HF76" s="116"/>
      <c r="HG76" s="116"/>
      <c r="HH76" s="116"/>
      <c r="HI76" s="116"/>
      <c r="HJ76" s="116"/>
      <c r="HK76" s="116"/>
      <c r="HL76" s="116"/>
      <c r="HM76" s="116"/>
      <c r="HN76" s="116"/>
      <c r="HO76" s="116"/>
      <c r="HP76" s="116"/>
      <c r="HQ76" s="116"/>
      <c r="HR76" s="116"/>
      <c r="HS76" s="116"/>
      <c r="HT76" s="116"/>
      <c r="HU76" s="116"/>
      <c r="HV76" s="116"/>
      <c r="HW76" s="116"/>
      <c r="HX76" s="116"/>
      <c r="HY76" s="116"/>
      <c r="HZ76" s="116"/>
      <c r="IA76" s="116"/>
      <c r="IB76" s="116"/>
      <c r="IC76" s="116"/>
      <c r="ID76" s="116"/>
      <c r="IE76" s="116"/>
      <c r="IF76" s="116"/>
      <c r="IG76" s="116"/>
      <c r="IH76" s="116"/>
      <c r="II76" s="116"/>
      <c r="IJ76" s="116"/>
      <c r="IK76" s="116"/>
      <c r="IL76" s="116"/>
      <c r="IM76" s="116"/>
      <c r="IN76" s="116"/>
      <c r="IO76" s="116"/>
      <c r="IP76" s="116"/>
      <c r="IQ76" s="116"/>
      <c r="IR76" s="116"/>
      <c r="IS76" s="116"/>
      <c r="IT76" s="116"/>
      <c r="IU76" s="116"/>
      <c r="IV76" s="116"/>
      <c r="IW76" s="116"/>
      <c r="IX76" s="116"/>
      <c r="IY76" s="116"/>
      <c r="IZ76" s="116"/>
      <c r="JA76" s="116"/>
      <c r="JB76" s="116"/>
      <c r="JC76" s="116"/>
      <c r="JD76" s="116"/>
      <c r="JE76" s="116"/>
      <c r="JF76" s="116"/>
      <c r="JG76" s="116"/>
      <c r="JH76" s="116"/>
      <c r="JI76" s="116"/>
      <c r="JJ76" s="116"/>
      <c r="JK76" s="116"/>
      <c r="JL76" s="116"/>
      <c r="JM76" s="116"/>
      <c r="JN76" s="116"/>
      <c r="JO76" s="116"/>
      <c r="JP76" s="116"/>
      <c r="JQ76" s="116"/>
      <c r="JR76" s="116"/>
      <c r="JS76" s="116"/>
      <c r="JT76" s="116"/>
      <c r="JU76" s="116"/>
      <c r="JV76" s="116"/>
      <c r="JW76" s="116"/>
      <c r="JX76" s="116"/>
      <c r="JY76" s="116"/>
      <c r="JZ76" s="116"/>
      <c r="KA76" s="116"/>
      <c r="KB76" s="116"/>
      <c r="KC76" s="116"/>
      <c r="KD76" s="116"/>
      <c r="KE76" s="116"/>
      <c r="KF76" s="116"/>
      <c r="KG76" s="116"/>
      <c r="KH76" s="116"/>
      <c r="KI76" s="116"/>
      <c r="KJ76" s="116"/>
      <c r="KK76" s="116"/>
      <c r="KL76" s="116"/>
      <c r="KM76" s="116"/>
      <c r="KN76" s="116"/>
      <c r="KO76" s="116"/>
      <c r="KP76" s="116"/>
      <c r="KQ76" s="116"/>
      <c r="KR76" s="116"/>
      <c r="KS76" s="116"/>
      <c r="KT76" s="116"/>
      <c r="KU76" s="116"/>
      <c r="KV76" s="116"/>
      <c r="KW76" s="116"/>
      <c r="KX76" s="116"/>
      <c r="KY76" s="116"/>
      <c r="KZ76" s="116"/>
      <c r="LA76" s="116"/>
      <c r="LB76" s="116"/>
      <c r="LC76" s="116"/>
      <c r="LD76" s="116"/>
      <c r="LE76" s="116"/>
      <c r="LF76" s="116"/>
      <c r="LG76" s="116"/>
      <c r="LH76" s="116"/>
      <c r="LI76" s="116"/>
      <c r="LJ76" s="116"/>
      <c r="LK76" s="116"/>
      <c r="LL76" s="116"/>
      <c r="LM76" s="116"/>
      <c r="LN76" s="116"/>
      <c r="LO76" s="116"/>
      <c r="LP76" s="116"/>
      <c r="LQ76" s="116"/>
      <c r="LR76" s="116"/>
      <c r="LS76" s="116"/>
      <c r="LT76" s="116"/>
      <c r="LU76" s="116"/>
      <c r="LV76" s="116"/>
      <c r="LW76" s="116"/>
      <c r="LX76" s="116"/>
      <c r="LY76" s="116"/>
      <c r="LZ76" s="116"/>
      <c r="MA76" s="116"/>
      <c r="MB76" s="116"/>
      <c r="MC76" s="116"/>
      <c r="MD76" s="116"/>
      <c r="ME76" s="116"/>
      <c r="MF76" s="116"/>
      <c r="MG76" s="116"/>
      <c r="MH76" s="116"/>
      <c r="MI76" s="116"/>
      <c r="MJ76" s="116"/>
      <c r="MK76" s="116"/>
      <c r="ML76" s="116"/>
      <c r="MM76" s="116"/>
      <c r="MN76" s="116"/>
      <c r="MO76" s="116"/>
      <c r="MP76" s="116"/>
      <c r="MQ76" s="116"/>
      <c r="MR76" s="116"/>
      <c r="MS76" s="116"/>
      <c r="MT76" s="116"/>
      <c r="MU76" s="116"/>
      <c r="MV76" s="116"/>
      <c r="MW76" s="116"/>
      <c r="MX76" s="116"/>
      <c r="MY76" s="116"/>
      <c r="MZ76" s="116"/>
      <c r="NA76" s="116"/>
      <c r="NB76" s="116"/>
      <c r="NC76" s="116"/>
      <c r="ND76" s="116"/>
      <c r="NE76" s="116"/>
      <c r="NF76" s="116"/>
      <c r="NG76" s="116"/>
      <c r="NH76" s="116"/>
      <c r="NI76" s="116"/>
      <c r="NJ76" s="116"/>
      <c r="NK76" s="116"/>
      <c r="NL76" s="116"/>
      <c r="NM76" s="116"/>
      <c r="NN76" s="116"/>
      <c r="NO76" s="116"/>
      <c r="NP76" s="116"/>
      <c r="NQ76" s="116"/>
      <c r="NR76" s="116"/>
      <c r="NS76" s="116"/>
      <c r="NT76" s="116"/>
      <c r="NU76" s="116"/>
      <c r="NV76" s="116"/>
      <c r="NW76" s="116"/>
      <c r="NX76" s="116"/>
      <c r="NY76" s="116"/>
      <c r="NZ76" s="116"/>
      <c r="OA76" s="116"/>
      <c r="OB76" s="116"/>
      <c r="OC76" s="116"/>
      <c r="OD76" s="116"/>
      <c r="OE76" s="116"/>
      <c r="OF76" s="116"/>
      <c r="OG76" s="116"/>
      <c r="OH76" s="116"/>
      <c r="OI76" s="116"/>
      <c r="OJ76" s="116"/>
      <c r="OK76" s="116"/>
      <c r="OL76" s="116"/>
      <c r="OM76" s="116"/>
      <c r="ON76" s="116"/>
      <c r="OO76" s="116"/>
      <c r="OP76" s="116"/>
      <c r="OQ76" s="116"/>
      <c r="OR76" s="116"/>
      <c r="OS76" s="116"/>
      <c r="OT76" s="116"/>
      <c r="OU76" s="116"/>
      <c r="OV76" s="116"/>
      <c r="OW76" s="116"/>
      <c r="OX76" s="116"/>
      <c r="OY76" s="116"/>
      <c r="OZ76" s="116"/>
      <c r="PA76" s="116"/>
      <c r="PB76" s="116"/>
      <c r="PC76" s="116"/>
      <c r="PD76" s="116"/>
      <c r="PE76" s="116"/>
      <c r="PF76" s="116"/>
      <c r="PG76" s="116"/>
      <c r="PH76" s="116"/>
      <c r="PI76" s="116"/>
      <c r="PJ76" s="116"/>
      <c r="PK76" s="116"/>
      <c r="PL76" s="116"/>
      <c r="PM76" s="116"/>
      <c r="PN76" s="116"/>
      <c r="PO76" s="116"/>
      <c r="PP76" s="116"/>
      <c r="PQ76" s="116"/>
      <c r="PR76" s="116"/>
      <c r="PS76" s="116"/>
      <c r="PT76" s="116"/>
      <c r="PU76" s="116"/>
      <c r="PV76" s="116"/>
      <c r="PW76" s="116"/>
      <c r="PX76" s="116"/>
      <c r="PY76" s="116"/>
      <c r="PZ76" s="116"/>
      <c r="QA76" s="116"/>
      <c r="QB76" s="116"/>
      <c r="QC76" s="116"/>
      <c r="QD76" s="116"/>
      <c r="QE76" s="116"/>
      <c r="QF76" s="116"/>
      <c r="QG76" s="116"/>
      <c r="QH76" s="116"/>
      <c r="QI76" s="116"/>
      <c r="QJ76" s="116"/>
      <c r="QK76" s="116"/>
      <c r="QL76" s="116"/>
      <c r="QM76" s="116"/>
      <c r="QN76" s="116"/>
      <c r="QO76" s="116"/>
      <c r="QP76" s="116"/>
      <c r="QQ76" s="116"/>
      <c r="QR76" s="116"/>
      <c r="QS76" s="116"/>
      <c r="QT76" s="116"/>
      <c r="QU76" s="116"/>
      <c r="QV76" s="116"/>
      <c r="QW76" s="116"/>
      <c r="QX76" s="116"/>
      <c r="QY76" s="116"/>
      <c r="QZ76" s="116"/>
      <c r="RA76" s="116"/>
      <c r="RB76" s="116"/>
      <c r="RC76" s="116"/>
      <c r="RD76" s="116"/>
      <c r="RE76" s="116"/>
      <c r="RF76" s="116"/>
      <c r="RG76" s="116"/>
      <c r="RH76" s="116"/>
      <c r="RI76" s="116"/>
      <c r="RJ76" s="116"/>
      <c r="RK76" s="116"/>
      <c r="RL76" s="116"/>
      <c r="RM76" s="116"/>
      <c r="RN76" s="116"/>
      <c r="RO76" s="116"/>
      <c r="RP76" s="116"/>
      <c r="RQ76" s="116"/>
      <c r="RR76" s="116"/>
      <c r="RS76" s="116"/>
      <c r="RT76" s="116"/>
      <c r="RU76" s="116"/>
      <c r="RV76" s="116"/>
      <c r="RW76" s="116"/>
      <c r="RX76" s="116"/>
      <c r="RY76" s="116"/>
      <c r="RZ76" s="116"/>
      <c r="SA76" s="116"/>
      <c r="SB76" s="116"/>
      <c r="SC76" s="116"/>
      <c r="SD76" s="116"/>
      <c r="SE76" s="116"/>
      <c r="SF76" s="116"/>
      <c r="SG76" s="116"/>
      <c r="SH76" s="116"/>
      <c r="SI76" s="116"/>
      <c r="SJ76" s="116"/>
      <c r="SK76" s="116"/>
      <c r="SL76" s="116"/>
      <c r="SM76" s="116"/>
      <c r="SN76" s="116"/>
      <c r="SO76" s="116"/>
      <c r="SP76" s="116"/>
      <c r="SQ76" s="116"/>
      <c r="SR76" s="116"/>
      <c r="SS76" s="116"/>
      <c r="ST76" s="116"/>
      <c r="SU76" s="116"/>
      <c r="SV76" s="116"/>
      <c r="SW76" s="116"/>
      <c r="SX76" s="116"/>
      <c r="SY76" s="116"/>
      <c r="SZ76" s="116"/>
      <c r="TA76" s="116"/>
      <c r="TB76" s="116"/>
      <c r="TC76" s="116"/>
      <c r="TD76" s="116"/>
      <c r="TE76" s="116"/>
      <c r="TF76" s="116"/>
      <c r="TG76" s="116"/>
      <c r="TH76" s="116"/>
      <c r="TI76" s="116"/>
      <c r="TJ76" s="116"/>
      <c r="TK76" s="116"/>
      <c r="TL76" s="116"/>
      <c r="TM76" s="116"/>
      <c r="TN76" s="116"/>
      <c r="TO76" s="116"/>
      <c r="TP76" s="116"/>
      <c r="TQ76" s="116"/>
      <c r="TR76" s="116"/>
      <c r="TS76" s="116"/>
      <c r="TT76" s="116"/>
      <c r="TU76" s="116"/>
      <c r="TV76" s="116"/>
      <c r="TW76" s="116"/>
      <c r="TX76" s="116"/>
      <c r="TY76" s="116"/>
      <c r="TZ76" s="116"/>
      <c r="UA76" s="116"/>
      <c r="UB76" s="116"/>
      <c r="UC76" s="116"/>
      <c r="UD76" s="116"/>
      <c r="UE76" s="116"/>
      <c r="UF76" s="116"/>
      <c r="UG76" s="116"/>
      <c r="UH76" s="116"/>
      <c r="UI76" s="116"/>
      <c r="UJ76" s="116"/>
      <c r="UK76" s="116"/>
      <c r="UL76" s="116"/>
      <c r="UM76" s="116"/>
      <c r="UN76" s="116"/>
      <c r="UO76" s="116"/>
      <c r="UP76" s="116"/>
      <c r="UQ76" s="116"/>
      <c r="UR76" s="116"/>
      <c r="US76" s="116"/>
      <c r="UT76" s="116"/>
      <c r="UU76" s="116"/>
      <c r="UV76" s="116"/>
      <c r="UW76" s="116"/>
      <c r="UX76" s="116"/>
      <c r="UY76" s="116"/>
      <c r="UZ76" s="116"/>
      <c r="VA76" s="116"/>
      <c r="VB76" s="116"/>
      <c r="VC76" s="116"/>
      <c r="VD76" s="116"/>
      <c r="VE76" s="116"/>
      <c r="VF76" s="116"/>
      <c r="VG76" s="116"/>
      <c r="VH76" s="116"/>
      <c r="VI76" s="116"/>
      <c r="VJ76" s="116"/>
      <c r="VK76" s="116"/>
      <c r="VL76" s="116"/>
      <c r="VM76" s="116"/>
      <c r="VN76" s="116"/>
      <c r="VO76" s="116"/>
      <c r="VP76" s="116"/>
      <c r="VQ76" s="116"/>
      <c r="VR76" s="116"/>
      <c r="VS76" s="116"/>
      <c r="VT76" s="116"/>
      <c r="VU76" s="116"/>
      <c r="VV76" s="116"/>
      <c r="VW76" s="116"/>
      <c r="VX76" s="116"/>
      <c r="VY76" s="116"/>
      <c r="VZ76" s="116"/>
      <c r="WA76" s="116"/>
      <c r="WB76" s="116"/>
      <c r="WC76" s="116"/>
      <c r="WD76" s="116"/>
      <c r="WE76" s="116"/>
      <c r="WF76" s="116"/>
      <c r="WG76" s="116"/>
      <c r="WH76" s="116"/>
      <c r="WI76" s="116"/>
      <c r="WJ76" s="116"/>
      <c r="WK76" s="116"/>
      <c r="WL76" s="116"/>
      <c r="WM76" s="116"/>
      <c r="WN76" s="116"/>
      <c r="WO76" s="116"/>
      <c r="WP76" s="116"/>
      <c r="WQ76" s="116"/>
      <c r="WR76" s="116"/>
      <c r="WS76" s="116"/>
      <c r="WT76" s="116"/>
      <c r="WU76" s="116"/>
      <c r="WV76" s="116"/>
      <c r="WW76" s="116"/>
      <c r="WX76" s="116"/>
      <c r="WY76" s="116"/>
      <c r="WZ76" s="116"/>
      <c r="XA76" s="116"/>
      <c r="XB76" s="116"/>
      <c r="XC76" s="116"/>
      <c r="XD76" s="116"/>
      <c r="XE76" s="116"/>
      <c r="XF76" s="116"/>
      <c r="XG76" s="116"/>
      <c r="XH76" s="116"/>
      <c r="XI76" s="116"/>
      <c r="XJ76" s="116"/>
      <c r="XK76" s="116"/>
      <c r="XL76" s="116"/>
      <c r="XM76" s="116"/>
      <c r="XN76" s="116"/>
      <c r="XO76" s="116"/>
      <c r="XP76" s="116"/>
      <c r="XQ76" s="116"/>
      <c r="XR76" s="116"/>
      <c r="XS76" s="116"/>
      <c r="XT76" s="116"/>
      <c r="XU76" s="116"/>
      <c r="XV76" s="116"/>
      <c r="XW76" s="116"/>
      <c r="XX76" s="116"/>
      <c r="XY76" s="116"/>
      <c r="XZ76" s="116"/>
      <c r="YA76" s="116"/>
      <c r="YB76" s="116"/>
      <c r="YC76" s="116"/>
      <c r="YD76" s="116"/>
      <c r="YE76" s="116"/>
      <c r="YF76" s="116"/>
      <c r="YG76" s="116"/>
      <c r="YH76" s="116"/>
      <c r="YI76" s="116"/>
      <c r="YJ76" s="116"/>
      <c r="YK76" s="116"/>
      <c r="YL76" s="116"/>
      <c r="YM76" s="116"/>
      <c r="YN76" s="116"/>
      <c r="YO76" s="116"/>
      <c r="YP76" s="116"/>
      <c r="YQ76" s="116"/>
      <c r="YR76" s="116"/>
      <c r="YS76" s="116"/>
      <c r="YT76" s="116"/>
      <c r="YU76" s="116"/>
      <c r="YV76" s="116"/>
      <c r="YW76" s="116"/>
      <c r="YX76" s="116"/>
      <c r="YY76" s="116"/>
      <c r="YZ76" s="116"/>
      <c r="ZA76" s="116"/>
      <c r="ZB76" s="116"/>
      <c r="ZC76" s="116"/>
      <c r="ZD76" s="116"/>
      <c r="ZE76" s="116"/>
      <c r="ZF76" s="116"/>
      <c r="ZG76" s="116"/>
      <c r="ZH76" s="116"/>
      <c r="ZI76" s="116"/>
      <c r="ZJ76" s="116"/>
      <c r="ZK76" s="116"/>
      <c r="ZL76" s="116"/>
      <c r="ZM76" s="116"/>
      <c r="ZN76" s="116"/>
      <c r="ZO76" s="116"/>
      <c r="ZP76" s="116"/>
      <c r="ZQ76" s="116"/>
      <c r="ZR76" s="116"/>
      <c r="ZS76" s="116"/>
      <c r="ZT76" s="116"/>
      <c r="ZU76" s="116"/>
      <c r="ZV76" s="116"/>
      <c r="ZW76" s="116"/>
      <c r="ZX76" s="116"/>
      <c r="ZY76" s="116"/>
      <c r="ZZ76" s="116"/>
      <c r="AAA76" s="116"/>
      <c r="AAB76" s="116"/>
      <c r="AAC76" s="116"/>
      <c r="AAD76" s="116"/>
      <c r="AAE76" s="116"/>
      <c r="AAF76" s="116"/>
      <c r="AAG76" s="116"/>
      <c r="AAH76" s="116"/>
      <c r="AAI76" s="116"/>
      <c r="AAJ76" s="116"/>
      <c r="AAK76" s="116"/>
      <c r="AAL76" s="116"/>
      <c r="AAM76" s="116"/>
      <c r="AAN76" s="116"/>
      <c r="AAO76" s="116"/>
      <c r="AAP76" s="116"/>
      <c r="AAQ76" s="116"/>
      <c r="AAR76" s="116"/>
      <c r="AAS76" s="116"/>
      <c r="AAT76" s="116"/>
      <c r="AAU76" s="116"/>
      <c r="AAV76" s="116"/>
      <c r="AAW76" s="116"/>
      <c r="AAX76" s="116"/>
      <c r="AAY76" s="116"/>
      <c r="AAZ76" s="116"/>
      <c r="ABA76" s="116"/>
      <c r="ABB76" s="116"/>
      <c r="ABC76" s="116"/>
      <c r="ABD76" s="116"/>
      <c r="ABE76" s="116"/>
      <c r="ABF76" s="116"/>
      <c r="ABG76" s="116"/>
      <c r="ABH76" s="116"/>
      <c r="ABI76" s="116"/>
      <c r="ABJ76" s="116"/>
      <c r="ABK76" s="116"/>
      <c r="ABL76" s="116"/>
      <c r="ABM76" s="116"/>
      <c r="ABN76" s="116"/>
      <c r="ABO76" s="116"/>
      <c r="ABP76" s="116"/>
      <c r="ABQ76" s="116"/>
      <c r="ABR76" s="116"/>
      <c r="ABS76" s="116"/>
      <c r="ABT76" s="116"/>
      <c r="ABU76" s="116"/>
      <c r="ABV76" s="116"/>
      <c r="ABW76" s="116"/>
      <c r="ABX76" s="116"/>
      <c r="ABY76" s="116"/>
      <c r="ABZ76" s="116"/>
      <c r="ACA76" s="116"/>
      <c r="ACB76" s="116"/>
      <c r="ACC76" s="116"/>
      <c r="ACD76" s="116"/>
      <c r="ACE76" s="116"/>
      <c r="ACF76" s="116"/>
      <c r="ACG76" s="116"/>
      <c r="ACH76" s="116"/>
      <c r="ACI76" s="116"/>
      <c r="ACJ76" s="116"/>
      <c r="ACK76" s="116"/>
      <c r="ACL76" s="116"/>
      <c r="ACM76" s="116"/>
      <c r="ACN76" s="116"/>
      <c r="ACO76" s="116"/>
      <c r="ACP76" s="116"/>
      <c r="ACQ76" s="116"/>
      <c r="ACR76" s="116"/>
      <c r="ACS76" s="116"/>
      <c r="ACT76" s="116"/>
      <c r="ACU76" s="116"/>
      <c r="ACV76" s="116"/>
      <c r="ACW76" s="116"/>
      <c r="ACX76" s="116"/>
      <c r="ACY76" s="116"/>
      <c r="ACZ76" s="116"/>
      <c r="ADA76" s="116"/>
      <c r="ADB76" s="116"/>
      <c r="ADC76" s="116"/>
      <c r="ADD76" s="116"/>
      <c r="ADE76" s="116"/>
      <c r="ADF76" s="116"/>
      <c r="ADG76" s="116"/>
      <c r="ADH76" s="116"/>
      <c r="ADI76" s="116"/>
      <c r="ADJ76" s="116"/>
      <c r="ADK76" s="116"/>
      <c r="ADL76" s="116"/>
      <c r="ADM76" s="116"/>
      <c r="ADN76" s="116"/>
      <c r="ADO76" s="116"/>
      <c r="ADP76" s="116"/>
      <c r="ADQ76" s="116"/>
      <c r="ADR76" s="116"/>
      <c r="ADS76" s="116"/>
      <c r="ADT76" s="116"/>
      <c r="ADU76" s="116"/>
      <c r="ADV76" s="116"/>
      <c r="ADW76" s="116"/>
      <c r="ADX76" s="116"/>
      <c r="ADY76" s="116"/>
      <c r="ADZ76" s="116"/>
      <c r="AEA76" s="116"/>
      <c r="AEB76" s="116"/>
      <c r="AEC76" s="116"/>
      <c r="AED76" s="116"/>
      <c r="AEE76" s="116"/>
      <c r="AEF76" s="116"/>
      <c r="AEG76" s="116"/>
      <c r="AEH76" s="116"/>
      <c r="AEI76" s="116"/>
      <c r="AEJ76" s="116"/>
      <c r="AEK76" s="116"/>
      <c r="AEL76" s="116"/>
      <c r="AEM76" s="116"/>
      <c r="AEN76" s="116"/>
      <c r="AEO76" s="116"/>
      <c r="AEP76" s="116"/>
      <c r="AEQ76" s="116"/>
      <c r="AER76" s="116"/>
      <c r="AES76" s="116"/>
      <c r="AET76" s="116"/>
      <c r="AEU76" s="116"/>
      <c r="AEV76" s="116"/>
      <c r="AEW76" s="116"/>
      <c r="AEX76" s="116"/>
      <c r="AEY76" s="116"/>
      <c r="AEZ76" s="116"/>
      <c r="AFA76" s="116"/>
      <c r="AFB76" s="116"/>
      <c r="AFC76" s="116"/>
      <c r="AFD76" s="116"/>
      <c r="AFE76" s="116"/>
      <c r="AFF76" s="116"/>
      <c r="AFG76" s="116"/>
      <c r="AFH76" s="116"/>
      <c r="AFI76" s="116"/>
      <c r="AFJ76" s="116"/>
      <c r="AFK76" s="116"/>
      <c r="AFL76" s="116"/>
      <c r="AFM76" s="116"/>
      <c r="AFN76" s="116"/>
      <c r="AFO76" s="116"/>
      <c r="AFP76" s="116"/>
      <c r="AFQ76" s="116"/>
      <c r="AFR76" s="116"/>
      <c r="AFS76" s="116"/>
      <c r="AFT76" s="116"/>
      <c r="AFU76" s="116"/>
      <c r="AFV76" s="116"/>
      <c r="AFW76" s="116"/>
      <c r="AFX76" s="116"/>
      <c r="AFY76" s="116"/>
      <c r="AFZ76" s="116"/>
      <c r="AGA76" s="116"/>
      <c r="AGB76" s="116"/>
      <c r="AGC76" s="116"/>
      <c r="AGD76" s="116"/>
      <c r="AGE76" s="116"/>
      <c r="AGF76" s="116"/>
      <c r="AGG76" s="116"/>
      <c r="AGH76" s="116"/>
      <c r="AGI76" s="116"/>
      <c r="AGJ76" s="116"/>
      <c r="AGK76" s="116"/>
      <c r="AGL76" s="116"/>
      <c r="AGM76" s="116"/>
      <c r="AGN76" s="116"/>
      <c r="AGO76" s="116"/>
      <c r="AGP76" s="116"/>
      <c r="AGQ76" s="116"/>
      <c r="AGR76" s="116"/>
      <c r="AGS76" s="116"/>
      <c r="AGT76" s="116"/>
      <c r="AGU76" s="116"/>
      <c r="AGV76" s="116"/>
      <c r="AGW76" s="116"/>
      <c r="AGX76" s="116"/>
      <c r="AGY76" s="116"/>
      <c r="AGZ76" s="116"/>
      <c r="AHA76" s="116"/>
      <c r="AHB76" s="116"/>
      <c r="AHC76" s="116"/>
      <c r="AHD76" s="116"/>
      <c r="AHE76" s="116"/>
      <c r="AHF76" s="116"/>
      <c r="AHG76" s="116"/>
      <c r="AHH76" s="116"/>
      <c r="AHI76" s="116"/>
      <c r="AHJ76" s="116"/>
      <c r="AHK76" s="116"/>
      <c r="AHL76" s="116"/>
      <c r="AHM76" s="116"/>
      <c r="AHN76" s="116"/>
      <c r="AHO76" s="116"/>
      <c r="AHP76" s="116"/>
      <c r="AHQ76" s="116"/>
      <c r="AHR76" s="116"/>
      <c r="AHS76" s="116"/>
      <c r="AHT76" s="116"/>
      <c r="AHU76" s="116"/>
      <c r="AHV76" s="116"/>
      <c r="AHW76" s="116"/>
      <c r="AHX76" s="116"/>
      <c r="AHY76" s="116"/>
      <c r="AHZ76" s="116"/>
      <c r="AIA76" s="116"/>
      <c r="AIB76" s="116"/>
      <c r="AIC76" s="116"/>
      <c r="AID76" s="116"/>
      <c r="AIE76" s="116"/>
      <c r="AIF76" s="116"/>
      <c r="AIG76" s="116"/>
      <c r="AIH76" s="116"/>
      <c r="AII76" s="116"/>
      <c r="AIJ76" s="116"/>
      <c r="AIK76" s="116"/>
      <c r="AIL76" s="116"/>
      <c r="AIM76" s="116"/>
      <c r="AIN76" s="116"/>
      <c r="AIO76" s="116"/>
      <c r="AIP76" s="116"/>
      <c r="AIQ76" s="116"/>
      <c r="AIR76" s="116"/>
      <c r="AIS76" s="116"/>
      <c r="AIT76" s="116"/>
      <c r="AIU76" s="116"/>
      <c r="AIV76" s="116"/>
      <c r="AIW76" s="116"/>
      <c r="AIX76" s="116"/>
      <c r="AIY76" s="116"/>
      <c r="AIZ76" s="116"/>
      <c r="AJA76" s="116"/>
      <c r="AJB76" s="116"/>
      <c r="AJC76" s="116"/>
      <c r="AJD76" s="116"/>
      <c r="AJE76" s="116"/>
      <c r="AJF76" s="116"/>
      <c r="AJG76" s="116"/>
      <c r="AJH76" s="116"/>
      <c r="AJI76" s="116"/>
      <c r="AJJ76" s="116"/>
      <c r="AJK76" s="116"/>
      <c r="AJL76" s="116"/>
      <c r="AJM76" s="116"/>
      <c r="AJN76" s="116"/>
      <c r="AJO76" s="116"/>
      <c r="AJP76" s="116"/>
      <c r="AJQ76" s="116"/>
      <c r="AJR76" s="116"/>
      <c r="AJS76" s="116"/>
      <c r="AJT76" s="116"/>
      <c r="AJU76" s="116"/>
      <c r="AJV76" s="116"/>
      <c r="AJW76" s="116"/>
      <c r="AJX76" s="116"/>
      <c r="AJY76" s="116"/>
      <c r="AJZ76" s="116"/>
      <c r="AKA76" s="116"/>
      <c r="AKB76" s="116"/>
      <c r="AKC76" s="116"/>
      <c r="AKD76" s="116"/>
      <c r="AKE76" s="116"/>
      <c r="AKF76" s="116"/>
      <c r="AKG76" s="116"/>
      <c r="AKH76" s="116"/>
      <c r="AKI76" s="116"/>
      <c r="AKJ76" s="116"/>
      <c r="AKK76" s="116"/>
      <c r="AKL76" s="116"/>
      <c r="AKM76" s="116"/>
      <c r="AKN76" s="116"/>
      <c r="AKO76" s="116"/>
      <c r="AKP76" s="116"/>
      <c r="AKQ76" s="116"/>
      <c r="AKR76" s="116"/>
      <c r="AKS76" s="116"/>
      <c r="AKT76" s="116"/>
      <c r="AKU76" s="116"/>
      <c r="AKV76" s="116"/>
      <c r="AKW76" s="116"/>
      <c r="AKX76" s="116"/>
      <c r="AKY76" s="116"/>
      <c r="AKZ76" s="116"/>
      <c r="ALA76" s="116"/>
      <c r="ALB76" s="116"/>
      <c r="ALC76" s="116"/>
      <c r="ALD76" s="116"/>
      <c r="ALE76" s="116"/>
      <c r="ALF76" s="116"/>
      <c r="ALG76" s="116"/>
      <c r="ALH76" s="116"/>
      <c r="ALI76" s="116"/>
      <c r="ALJ76" s="116"/>
      <c r="ALK76" s="116"/>
      <c r="ALL76" s="116"/>
      <c r="ALM76" s="116"/>
      <c r="ALN76" s="116"/>
      <c r="ALO76" s="116"/>
      <c r="ALP76" s="116"/>
      <c r="ALQ76" s="116"/>
      <c r="ALR76" s="116"/>
      <c r="ALS76" s="116"/>
      <c r="ALT76" s="116"/>
      <c r="ALU76" s="116"/>
      <c r="ALV76" s="116"/>
      <c r="ALW76" s="116"/>
      <c r="ALX76" s="116"/>
      <c r="ALY76" s="116"/>
      <c r="ALZ76" s="116"/>
      <c r="AMA76" s="116"/>
      <c r="AMB76" s="116"/>
      <c r="AMC76" s="116"/>
      <c r="AMD76" s="116"/>
      <c r="AME76" s="116"/>
      <c r="AMF76" s="116"/>
      <c r="AMG76" s="116"/>
      <c r="AMH76" s="116"/>
      <c r="AMI76" s="116"/>
      <c r="AMJ76" s="116"/>
      <c r="AMK76" s="116"/>
      <c r="AML76" s="116"/>
      <c r="AMM76" s="116"/>
      <c r="AMN76" s="116"/>
      <c r="AMO76" s="116"/>
      <c r="AMP76" s="116"/>
      <c r="AMQ76" s="116"/>
      <c r="AMR76" s="116"/>
      <c r="AMS76" s="116"/>
      <c r="AMT76" s="116"/>
      <c r="AMU76" s="116"/>
      <c r="AMV76" s="116"/>
      <c r="AMW76" s="116"/>
      <c r="AMX76" s="116"/>
      <c r="AMY76" s="116"/>
      <c r="AMZ76" s="116"/>
      <c r="ANA76" s="116"/>
      <c r="ANB76" s="116"/>
      <c r="ANC76" s="116"/>
      <c r="AND76" s="116"/>
      <c r="ANE76" s="116"/>
      <c r="ANF76" s="116"/>
      <c r="ANG76" s="116"/>
      <c r="ANH76" s="116"/>
      <c r="ANI76" s="116"/>
      <c r="ANJ76" s="116"/>
      <c r="ANK76" s="116"/>
      <c r="ANL76" s="116"/>
      <c r="ANM76" s="116"/>
      <c r="ANN76" s="116"/>
      <c r="ANO76" s="116"/>
      <c r="ANP76" s="116"/>
      <c r="ANQ76" s="116"/>
      <c r="ANR76" s="116"/>
      <c r="ANS76" s="116"/>
      <c r="ANT76" s="116"/>
      <c r="ANU76" s="116"/>
      <c r="ANV76" s="116"/>
      <c r="ANW76" s="116"/>
      <c r="ANX76" s="116"/>
      <c r="ANY76" s="116"/>
      <c r="ANZ76" s="116"/>
      <c r="AOA76" s="116"/>
      <c r="AOB76" s="116"/>
      <c r="AOC76" s="116"/>
      <c r="AOD76" s="116"/>
      <c r="AOE76" s="116"/>
      <c r="AOF76" s="116"/>
      <c r="AOG76" s="116"/>
      <c r="AOH76" s="116"/>
      <c r="AOI76" s="116"/>
      <c r="AOJ76" s="116"/>
      <c r="AOK76" s="116"/>
      <c r="AOL76" s="116"/>
      <c r="AOM76" s="116"/>
      <c r="AON76" s="116"/>
      <c r="AOO76" s="116"/>
      <c r="AOP76" s="116"/>
      <c r="AOQ76" s="116"/>
      <c r="AOR76" s="116"/>
      <c r="AOS76" s="116"/>
      <c r="AOT76" s="116"/>
      <c r="AOU76" s="116"/>
      <c r="AOV76" s="116"/>
      <c r="AOW76" s="116"/>
      <c r="AOX76" s="116"/>
      <c r="AOY76" s="116"/>
      <c r="AOZ76" s="116"/>
      <c r="APA76" s="116"/>
      <c r="APB76" s="116"/>
      <c r="APC76" s="116"/>
      <c r="APD76" s="116"/>
      <c r="APE76" s="116"/>
      <c r="APF76" s="116"/>
      <c r="APG76" s="116"/>
      <c r="APH76" s="116"/>
      <c r="API76" s="116"/>
      <c r="APJ76" s="116"/>
      <c r="APK76" s="116"/>
      <c r="APL76" s="116"/>
      <c r="APM76" s="116"/>
      <c r="APN76" s="116"/>
      <c r="APO76" s="116"/>
      <c r="APP76" s="116"/>
      <c r="APQ76" s="116"/>
      <c r="APR76" s="116"/>
      <c r="APS76" s="116"/>
      <c r="APT76" s="116"/>
      <c r="APU76" s="116"/>
      <c r="APV76" s="116"/>
      <c r="APW76" s="116"/>
      <c r="APX76" s="116"/>
      <c r="APY76" s="116"/>
      <c r="APZ76" s="116"/>
      <c r="AQA76" s="116"/>
      <c r="AQB76" s="116"/>
      <c r="AQC76" s="116"/>
      <c r="AQD76" s="116"/>
      <c r="AQE76" s="116"/>
      <c r="AQF76" s="116"/>
      <c r="AQG76" s="116"/>
      <c r="AQH76" s="116"/>
      <c r="AQI76" s="116"/>
      <c r="AQJ76" s="116"/>
      <c r="AQK76" s="116"/>
      <c r="AQL76" s="116"/>
      <c r="AQM76" s="116"/>
      <c r="AQN76" s="116"/>
      <c r="AQO76" s="116"/>
      <c r="AQP76" s="116"/>
      <c r="AQQ76" s="116"/>
      <c r="AQR76" s="116"/>
      <c r="AQS76" s="116"/>
      <c r="AQT76" s="116"/>
      <c r="AQU76" s="116"/>
      <c r="AQV76" s="116"/>
      <c r="AQW76" s="116"/>
      <c r="AQX76" s="116"/>
      <c r="AQY76" s="116"/>
      <c r="AQZ76" s="116"/>
      <c r="ARA76" s="116"/>
      <c r="ARB76" s="116"/>
      <c r="ARC76" s="116"/>
      <c r="ARD76" s="116"/>
      <c r="ARE76" s="116"/>
      <c r="ARF76" s="116"/>
      <c r="ARG76" s="116"/>
      <c r="ARH76" s="116"/>
      <c r="ARI76" s="116"/>
      <c r="ARJ76" s="116"/>
      <c r="ARK76" s="116"/>
      <c r="ARL76" s="116"/>
      <c r="ARM76" s="116"/>
      <c r="ARN76" s="116"/>
      <c r="ARO76" s="116"/>
      <c r="ARP76" s="116"/>
      <c r="ARQ76" s="116"/>
      <c r="ARR76" s="116"/>
      <c r="ARS76" s="116"/>
      <c r="ART76" s="116"/>
      <c r="ARU76" s="116"/>
      <c r="ARV76" s="116"/>
      <c r="ARW76" s="116"/>
      <c r="ARX76" s="116"/>
      <c r="ARY76" s="116"/>
      <c r="ARZ76" s="116"/>
      <c r="ASA76" s="116"/>
      <c r="ASB76" s="116"/>
      <c r="ASC76" s="116"/>
      <c r="ASD76" s="116"/>
      <c r="ASE76" s="116"/>
      <c r="ASF76" s="116"/>
      <c r="ASG76" s="116"/>
      <c r="ASH76" s="116"/>
      <c r="ASI76" s="116"/>
      <c r="ASJ76" s="116"/>
      <c r="ASK76" s="116"/>
      <c r="ASL76" s="116"/>
      <c r="ASM76" s="116"/>
      <c r="ASN76" s="116"/>
      <c r="ASO76" s="116"/>
      <c r="ASP76" s="116"/>
      <c r="ASQ76" s="116"/>
      <c r="ASR76" s="116"/>
      <c r="ASS76" s="116"/>
      <c r="AST76" s="116"/>
      <c r="ASU76" s="116"/>
      <c r="ASV76" s="116"/>
      <c r="ASW76" s="116"/>
      <c r="ASX76" s="116"/>
      <c r="ASY76" s="116"/>
      <c r="ASZ76" s="116"/>
      <c r="ATA76" s="116"/>
      <c r="ATB76" s="116"/>
      <c r="ATC76" s="116"/>
      <c r="ATD76" s="116"/>
      <c r="ATE76" s="116"/>
      <c r="ATF76" s="116"/>
      <c r="ATG76" s="116"/>
      <c r="ATH76" s="116"/>
      <c r="ATI76" s="116"/>
      <c r="ATJ76" s="116"/>
      <c r="ATK76" s="116"/>
      <c r="ATL76" s="116"/>
      <c r="ATM76" s="116"/>
      <c r="ATN76" s="116"/>
      <c r="ATO76" s="116"/>
      <c r="ATP76" s="116"/>
      <c r="ATQ76" s="116"/>
      <c r="ATR76" s="116"/>
      <c r="ATS76" s="116"/>
      <c r="ATT76" s="116"/>
      <c r="ATU76" s="116"/>
      <c r="ATV76" s="116"/>
      <c r="ATW76" s="116"/>
      <c r="ATX76" s="116"/>
      <c r="ATY76" s="116"/>
      <c r="ATZ76" s="116"/>
      <c r="AUA76" s="116"/>
      <c r="AUB76" s="116"/>
      <c r="AUC76" s="116"/>
      <c r="AUD76" s="116"/>
      <c r="AUE76" s="116"/>
      <c r="AUF76" s="116"/>
      <c r="AUG76" s="116"/>
      <c r="AUH76" s="116"/>
      <c r="AUI76" s="116"/>
      <c r="AUJ76" s="116"/>
      <c r="AUK76" s="116"/>
      <c r="AUL76" s="116"/>
      <c r="AUM76" s="116"/>
      <c r="AUN76" s="116"/>
      <c r="AUO76" s="116"/>
      <c r="AUP76" s="116"/>
      <c r="AUQ76" s="116"/>
      <c r="AUR76" s="116"/>
      <c r="AUS76" s="116"/>
      <c r="AUT76" s="116"/>
      <c r="AUU76" s="116"/>
      <c r="AUV76" s="116"/>
      <c r="AUW76" s="116"/>
      <c r="AUX76" s="116"/>
      <c r="AUY76" s="116"/>
      <c r="AUZ76" s="116"/>
      <c r="AVA76" s="116"/>
      <c r="AVB76" s="116"/>
      <c r="AVC76" s="116"/>
      <c r="AVD76" s="116"/>
      <c r="AVE76" s="116"/>
      <c r="AVF76" s="116"/>
      <c r="AVG76" s="116"/>
      <c r="AVH76" s="116"/>
      <c r="AVI76" s="116"/>
      <c r="AVJ76" s="116"/>
      <c r="AVK76" s="116"/>
      <c r="AVL76" s="116"/>
      <c r="AVM76" s="116"/>
      <c r="AVN76" s="116"/>
      <c r="AVO76" s="116"/>
      <c r="AVP76" s="116"/>
      <c r="AVQ76" s="116"/>
      <c r="AVR76" s="116"/>
      <c r="AVS76" s="116"/>
      <c r="AVT76" s="116"/>
      <c r="AVU76" s="116"/>
      <c r="AVV76" s="116"/>
      <c r="AVW76" s="116"/>
      <c r="AVX76" s="116"/>
      <c r="AVY76" s="116"/>
      <c r="AVZ76" s="116"/>
      <c r="AWA76" s="116"/>
      <c r="AWB76" s="116"/>
      <c r="AWC76" s="116"/>
      <c r="AWD76" s="116"/>
      <c r="AWE76" s="116"/>
      <c r="AWF76" s="116"/>
      <c r="AWG76" s="116"/>
      <c r="AWH76" s="116"/>
      <c r="AWI76" s="116"/>
      <c r="AWJ76" s="116"/>
      <c r="AWK76" s="116"/>
      <c r="AWL76" s="116"/>
      <c r="AWM76" s="116"/>
      <c r="AWN76" s="116"/>
      <c r="AWO76" s="116"/>
      <c r="AWP76" s="116"/>
      <c r="AWQ76" s="116"/>
      <c r="AWR76" s="116"/>
      <c r="AWS76" s="116"/>
      <c r="AWT76" s="116"/>
      <c r="AWU76" s="116"/>
      <c r="AWV76" s="116"/>
      <c r="AWW76" s="116"/>
      <c r="AWX76" s="116"/>
      <c r="AWY76" s="116"/>
      <c r="AWZ76" s="116"/>
      <c r="AXA76" s="116"/>
      <c r="AXB76" s="116"/>
      <c r="AXC76" s="116"/>
      <c r="AXD76" s="116"/>
      <c r="AXE76" s="116"/>
      <c r="AXF76" s="116"/>
      <c r="AXG76" s="116"/>
      <c r="AXH76" s="116"/>
      <c r="AXI76" s="116"/>
      <c r="AXJ76" s="116"/>
      <c r="AXK76" s="116"/>
      <c r="AXL76" s="116"/>
      <c r="AXM76" s="116"/>
      <c r="AXN76" s="116"/>
      <c r="AXO76" s="116"/>
      <c r="AXP76" s="116"/>
      <c r="AXQ76" s="116"/>
      <c r="AXR76" s="116"/>
      <c r="AXS76" s="116"/>
      <c r="AXT76" s="116"/>
      <c r="AXU76" s="116"/>
      <c r="AXV76" s="116"/>
      <c r="AXW76" s="116"/>
      <c r="AXX76" s="116"/>
      <c r="AXY76" s="116"/>
      <c r="AXZ76" s="116"/>
      <c r="AYA76" s="116"/>
      <c r="AYB76" s="116"/>
      <c r="AYC76" s="116"/>
      <c r="AYD76" s="116"/>
      <c r="AYE76" s="116"/>
      <c r="AYF76" s="116"/>
      <c r="AYG76" s="116"/>
      <c r="AYH76" s="116"/>
      <c r="AYI76" s="116"/>
      <c r="AYJ76" s="116"/>
      <c r="AYK76" s="116"/>
      <c r="AYL76" s="116"/>
      <c r="AYM76" s="116"/>
      <c r="AYN76" s="116"/>
      <c r="AYO76" s="116"/>
      <c r="AYP76" s="116"/>
      <c r="AYQ76" s="116"/>
      <c r="AYR76" s="116"/>
      <c r="AYS76" s="116"/>
      <c r="AYT76" s="116"/>
      <c r="AYU76" s="116"/>
      <c r="AYV76" s="116"/>
      <c r="AYW76" s="116"/>
      <c r="AYX76" s="116"/>
      <c r="AYY76" s="116"/>
      <c r="AYZ76" s="116"/>
      <c r="AZA76" s="116"/>
      <c r="AZB76" s="116"/>
      <c r="AZC76" s="116"/>
      <c r="AZD76" s="116"/>
      <c r="AZE76" s="116"/>
      <c r="AZF76" s="116"/>
      <c r="AZG76" s="116"/>
      <c r="AZH76" s="116"/>
      <c r="AZI76" s="116"/>
      <c r="AZJ76" s="116"/>
      <c r="AZK76" s="116"/>
      <c r="AZL76" s="116"/>
      <c r="AZM76" s="116"/>
      <c r="AZN76" s="116"/>
      <c r="AZO76" s="116"/>
      <c r="AZP76" s="116"/>
      <c r="AZQ76" s="116"/>
      <c r="AZR76" s="116"/>
      <c r="AZS76" s="116"/>
      <c r="AZT76" s="116"/>
      <c r="AZU76" s="116"/>
      <c r="AZV76" s="116"/>
      <c r="AZW76" s="116"/>
      <c r="AZX76" s="116"/>
      <c r="AZY76" s="116"/>
    </row>
    <row r="77" spans="1:1377" s="66" customFormat="1">
      <c r="A77" s="60"/>
      <c r="B77" s="255"/>
      <c r="C77" s="256"/>
      <c r="D77" s="256"/>
      <c r="E77" s="256"/>
      <c r="F77" s="256"/>
      <c r="G77" s="256"/>
      <c r="H77" s="256"/>
      <c r="I77" s="256"/>
      <c r="J77" s="256"/>
      <c r="K77" s="256"/>
      <c r="L77" s="256"/>
      <c r="M77" s="256"/>
      <c r="N77" s="256"/>
      <c r="O77" s="256"/>
      <c r="P77" s="257"/>
      <c r="AK77" s="116"/>
      <c r="AL77" s="116"/>
      <c r="AM77" s="116"/>
      <c r="AN77" s="116"/>
      <c r="AO77" s="116"/>
      <c r="AP77" s="116"/>
      <c r="AQ77" s="116"/>
      <c r="AR77" s="116"/>
      <c r="AS77" s="116"/>
      <c r="AT77" s="116"/>
      <c r="AU77" s="116"/>
      <c r="AV77" s="116"/>
      <c r="AW77" s="116"/>
      <c r="AX77" s="116"/>
      <c r="AY77" s="116"/>
      <c r="AZ77" s="116"/>
      <c r="BA77" s="116"/>
      <c r="BB77" s="116"/>
      <c r="BD77" s="116"/>
      <c r="BE77" s="116"/>
      <c r="BF77" s="116"/>
      <c r="BG77" s="116"/>
      <c r="BH77" s="116"/>
      <c r="BI77" s="116"/>
      <c r="BJ77" s="116"/>
      <c r="BK77" s="116"/>
      <c r="BL77" s="116"/>
      <c r="BM77" s="116"/>
      <c r="BN77" s="116"/>
      <c r="BO77" s="116"/>
      <c r="BP77" s="116"/>
      <c r="BQ77" s="116"/>
      <c r="BR77" s="116"/>
      <c r="BS77" s="116"/>
      <c r="BT77" s="116"/>
      <c r="BU77" s="116"/>
      <c r="BV77" s="116"/>
      <c r="BW77" s="116"/>
      <c r="BX77" s="116"/>
      <c r="BY77" s="116"/>
      <c r="BZ77" s="116"/>
      <c r="CA77" s="116"/>
      <c r="CB77" s="116"/>
      <c r="CC77" s="116"/>
      <c r="CD77" s="116"/>
      <c r="CE77" s="116"/>
      <c r="CF77" s="116"/>
      <c r="CG77" s="116"/>
      <c r="CH77" s="116"/>
      <c r="CI77" s="116"/>
      <c r="CJ77" s="116"/>
      <c r="CK77" s="116"/>
      <c r="CL77" s="116"/>
      <c r="CM77" s="116"/>
      <c r="CN77" s="116"/>
      <c r="CO77" s="116"/>
      <c r="CP77" s="116"/>
      <c r="CQ77" s="116"/>
      <c r="CR77" s="116"/>
      <c r="CS77" s="116"/>
      <c r="CT77" s="116"/>
      <c r="CU77" s="116"/>
      <c r="CV77" s="116"/>
      <c r="CW77" s="116"/>
      <c r="CX77" s="116"/>
      <c r="CY77" s="116"/>
      <c r="CZ77" s="116"/>
      <c r="DA77" s="116"/>
      <c r="DB77" s="116"/>
      <c r="DC77" s="116"/>
      <c r="DD77" s="116"/>
      <c r="DE77" s="116"/>
      <c r="DF77" s="116"/>
      <c r="DG77" s="116"/>
      <c r="DH77" s="116"/>
      <c r="DI77" s="116"/>
      <c r="DJ77" s="116"/>
      <c r="DK77" s="116"/>
      <c r="DL77" s="116"/>
      <c r="DM77" s="116"/>
      <c r="DN77" s="116"/>
      <c r="DO77" s="116"/>
      <c r="DP77" s="116"/>
      <c r="DQ77" s="116"/>
      <c r="DR77" s="116"/>
      <c r="DS77" s="116"/>
      <c r="DT77" s="116"/>
      <c r="DU77" s="116"/>
      <c r="DV77" s="116"/>
      <c r="DW77" s="116"/>
      <c r="DX77" s="116"/>
      <c r="DY77" s="116"/>
      <c r="DZ77" s="116"/>
      <c r="EA77" s="116"/>
      <c r="EB77" s="116"/>
      <c r="EC77" s="116"/>
      <c r="ED77" s="116"/>
      <c r="EE77" s="116"/>
      <c r="EF77" s="116"/>
      <c r="EG77" s="116"/>
      <c r="EH77" s="116"/>
      <c r="EI77" s="116"/>
      <c r="EJ77" s="116"/>
      <c r="EK77" s="116"/>
      <c r="EL77" s="116"/>
      <c r="EM77" s="116"/>
      <c r="EN77" s="116"/>
      <c r="EO77" s="116"/>
      <c r="EP77" s="116"/>
      <c r="EQ77" s="116"/>
      <c r="ER77" s="116"/>
      <c r="ES77" s="116"/>
      <c r="ET77" s="116"/>
      <c r="EU77" s="116"/>
      <c r="EV77" s="116"/>
      <c r="EW77" s="116"/>
      <c r="EX77" s="116"/>
      <c r="EY77" s="116"/>
      <c r="EZ77" s="116"/>
      <c r="FA77" s="116"/>
      <c r="FB77" s="116"/>
      <c r="FC77" s="116"/>
      <c r="FD77" s="116"/>
      <c r="FE77" s="116"/>
      <c r="FF77" s="116"/>
      <c r="FG77" s="116"/>
      <c r="FH77" s="116"/>
      <c r="FI77" s="116"/>
      <c r="FJ77" s="116"/>
      <c r="FK77" s="116"/>
      <c r="FL77" s="116"/>
      <c r="FM77" s="116"/>
      <c r="FN77" s="116"/>
      <c r="FO77" s="116"/>
      <c r="FP77" s="116"/>
      <c r="FQ77" s="116"/>
      <c r="FR77" s="116"/>
      <c r="FS77" s="116"/>
      <c r="FT77" s="116"/>
      <c r="FU77" s="116"/>
      <c r="FV77" s="116"/>
      <c r="FW77" s="116"/>
      <c r="FX77" s="116"/>
      <c r="FY77" s="116"/>
      <c r="FZ77" s="116"/>
      <c r="GA77" s="116"/>
      <c r="GB77" s="116"/>
      <c r="GC77" s="116"/>
      <c r="GD77" s="116"/>
      <c r="GE77" s="116"/>
      <c r="GF77" s="116"/>
      <c r="GG77" s="116"/>
      <c r="GH77" s="116"/>
      <c r="GI77" s="116"/>
      <c r="GJ77" s="116"/>
      <c r="GK77" s="116"/>
      <c r="GL77" s="116"/>
      <c r="GM77" s="116"/>
      <c r="GN77" s="116"/>
      <c r="GO77" s="116"/>
      <c r="GP77" s="116"/>
      <c r="GQ77" s="116"/>
      <c r="GR77" s="116"/>
      <c r="GS77" s="116"/>
      <c r="GT77" s="116"/>
      <c r="GU77" s="116"/>
      <c r="GV77" s="116"/>
      <c r="GW77" s="116"/>
      <c r="GX77" s="116"/>
      <c r="GY77" s="116"/>
      <c r="GZ77" s="116"/>
      <c r="HA77" s="116"/>
      <c r="HB77" s="116"/>
      <c r="HC77" s="116"/>
      <c r="HD77" s="116"/>
      <c r="HE77" s="116"/>
      <c r="HF77" s="116"/>
      <c r="HG77" s="116"/>
      <c r="HH77" s="116"/>
      <c r="HI77" s="116"/>
      <c r="HJ77" s="116"/>
      <c r="HK77" s="116"/>
      <c r="HL77" s="116"/>
      <c r="HM77" s="116"/>
      <c r="HN77" s="116"/>
      <c r="HO77" s="116"/>
      <c r="HP77" s="116"/>
      <c r="HQ77" s="116"/>
      <c r="HR77" s="116"/>
      <c r="HS77" s="116"/>
      <c r="HT77" s="116"/>
      <c r="HU77" s="116"/>
      <c r="HV77" s="116"/>
      <c r="HW77" s="116"/>
      <c r="HX77" s="116"/>
      <c r="HY77" s="116"/>
      <c r="HZ77" s="116"/>
      <c r="IA77" s="116"/>
      <c r="IB77" s="116"/>
      <c r="IC77" s="116"/>
      <c r="ID77" s="116"/>
      <c r="IE77" s="116"/>
      <c r="IF77" s="116"/>
      <c r="IG77" s="116"/>
      <c r="IH77" s="116"/>
      <c r="II77" s="116"/>
      <c r="IJ77" s="116"/>
      <c r="IK77" s="116"/>
      <c r="IL77" s="116"/>
      <c r="IM77" s="116"/>
      <c r="IN77" s="116"/>
      <c r="IO77" s="116"/>
      <c r="IP77" s="116"/>
      <c r="IQ77" s="116"/>
      <c r="IR77" s="116"/>
      <c r="IS77" s="116"/>
      <c r="IT77" s="116"/>
      <c r="IU77" s="116"/>
      <c r="IV77" s="116"/>
      <c r="IW77" s="116"/>
      <c r="IX77" s="116"/>
      <c r="IY77" s="116"/>
      <c r="IZ77" s="116"/>
      <c r="JA77" s="116"/>
      <c r="JB77" s="116"/>
      <c r="JC77" s="116"/>
      <c r="JD77" s="116"/>
      <c r="JE77" s="116"/>
      <c r="JF77" s="116"/>
      <c r="JG77" s="116"/>
      <c r="JH77" s="116"/>
      <c r="JI77" s="116"/>
      <c r="JJ77" s="116"/>
      <c r="JK77" s="116"/>
      <c r="JL77" s="116"/>
      <c r="JM77" s="116"/>
      <c r="JN77" s="116"/>
      <c r="JO77" s="116"/>
      <c r="JP77" s="116"/>
      <c r="JQ77" s="116"/>
      <c r="JR77" s="116"/>
      <c r="JS77" s="116"/>
      <c r="JT77" s="116"/>
      <c r="JU77" s="116"/>
      <c r="JV77" s="116"/>
      <c r="JW77" s="116"/>
      <c r="JX77" s="116"/>
      <c r="JY77" s="116"/>
      <c r="JZ77" s="116"/>
      <c r="KA77" s="116"/>
      <c r="KB77" s="116"/>
      <c r="KC77" s="116"/>
      <c r="KD77" s="116"/>
      <c r="KE77" s="116"/>
      <c r="KF77" s="116"/>
      <c r="KG77" s="116"/>
      <c r="KH77" s="116"/>
      <c r="KI77" s="116"/>
      <c r="KJ77" s="116"/>
      <c r="KK77" s="116"/>
      <c r="KL77" s="116"/>
      <c r="KM77" s="116"/>
      <c r="KN77" s="116"/>
      <c r="KO77" s="116"/>
      <c r="KP77" s="116"/>
      <c r="KQ77" s="116"/>
      <c r="KR77" s="116"/>
      <c r="KS77" s="116"/>
      <c r="KT77" s="116"/>
      <c r="KU77" s="116"/>
      <c r="KV77" s="116"/>
      <c r="KW77" s="116"/>
      <c r="KX77" s="116"/>
      <c r="KY77" s="116"/>
      <c r="KZ77" s="116"/>
      <c r="LA77" s="116"/>
      <c r="LB77" s="116"/>
      <c r="LC77" s="116"/>
      <c r="LD77" s="116"/>
      <c r="LE77" s="116"/>
      <c r="LF77" s="116"/>
      <c r="LG77" s="116"/>
      <c r="LH77" s="116"/>
      <c r="LI77" s="116"/>
      <c r="LJ77" s="116"/>
      <c r="LK77" s="116"/>
      <c r="LL77" s="116"/>
      <c r="LM77" s="116"/>
      <c r="LN77" s="116"/>
      <c r="LO77" s="116"/>
      <c r="LP77" s="116"/>
      <c r="LQ77" s="116"/>
      <c r="LR77" s="116"/>
      <c r="LS77" s="116"/>
      <c r="LT77" s="116"/>
      <c r="LU77" s="116"/>
      <c r="LV77" s="116"/>
      <c r="LW77" s="116"/>
      <c r="LX77" s="116"/>
      <c r="LY77" s="116"/>
      <c r="LZ77" s="116"/>
      <c r="MA77" s="116"/>
      <c r="MB77" s="116"/>
      <c r="MC77" s="116"/>
      <c r="MD77" s="116"/>
      <c r="ME77" s="116"/>
      <c r="MF77" s="116"/>
      <c r="MG77" s="116"/>
      <c r="MH77" s="116"/>
      <c r="MI77" s="116"/>
      <c r="MJ77" s="116"/>
      <c r="MK77" s="116"/>
      <c r="ML77" s="116"/>
      <c r="MM77" s="116"/>
      <c r="MN77" s="116"/>
      <c r="MO77" s="116"/>
      <c r="MP77" s="116"/>
      <c r="MQ77" s="116"/>
      <c r="MR77" s="116"/>
      <c r="MS77" s="116"/>
      <c r="MT77" s="116"/>
      <c r="MU77" s="116"/>
      <c r="MV77" s="116"/>
      <c r="MW77" s="116"/>
      <c r="MX77" s="116"/>
      <c r="MY77" s="116"/>
      <c r="MZ77" s="116"/>
      <c r="NA77" s="116"/>
      <c r="NB77" s="116"/>
      <c r="NC77" s="116"/>
      <c r="ND77" s="116"/>
      <c r="NE77" s="116"/>
      <c r="NF77" s="116"/>
      <c r="NG77" s="116"/>
      <c r="NH77" s="116"/>
      <c r="NI77" s="116"/>
      <c r="NJ77" s="116"/>
      <c r="NK77" s="116"/>
      <c r="NL77" s="116"/>
      <c r="NM77" s="116"/>
      <c r="NN77" s="116"/>
      <c r="NO77" s="116"/>
      <c r="NP77" s="116"/>
      <c r="NQ77" s="116"/>
      <c r="NR77" s="116"/>
      <c r="NS77" s="116"/>
      <c r="NT77" s="116"/>
      <c r="NU77" s="116"/>
      <c r="NV77" s="116"/>
      <c r="NW77" s="116"/>
      <c r="NX77" s="116"/>
      <c r="NY77" s="116"/>
      <c r="NZ77" s="116"/>
      <c r="OA77" s="116"/>
      <c r="OB77" s="116"/>
      <c r="OC77" s="116"/>
      <c r="OD77" s="116"/>
      <c r="OE77" s="116"/>
      <c r="OF77" s="116"/>
      <c r="OG77" s="116"/>
      <c r="OH77" s="116"/>
      <c r="OI77" s="116"/>
      <c r="OJ77" s="116"/>
      <c r="OK77" s="116"/>
      <c r="OL77" s="116"/>
      <c r="OM77" s="116"/>
      <c r="ON77" s="116"/>
      <c r="OO77" s="116"/>
      <c r="OP77" s="116"/>
      <c r="OQ77" s="116"/>
      <c r="OR77" s="116"/>
      <c r="OS77" s="116"/>
      <c r="OT77" s="116"/>
      <c r="OU77" s="116"/>
      <c r="OV77" s="116"/>
      <c r="OW77" s="116"/>
      <c r="OX77" s="116"/>
      <c r="OY77" s="116"/>
      <c r="OZ77" s="116"/>
      <c r="PA77" s="116"/>
      <c r="PB77" s="116"/>
      <c r="PC77" s="116"/>
      <c r="PD77" s="116"/>
      <c r="PE77" s="116"/>
      <c r="PF77" s="116"/>
      <c r="PG77" s="116"/>
      <c r="PH77" s="116"/>
      <c r="PI77" s="116"/>
      <c r="PJ77" s="116"/>
      <c r="PK77" s="116"/>
      <c r="PL77" s="116"/>
      <c r="PM77" s="116"/>
      <c r="PN77" s="116"/>
      <c r="PO77" s="116"/>
      <c r="PP77" s="116"/>
      <c r="PQ77" s="116"/>
      <c r="PR77" s="116"/>
      <c r="PS77" s="116"/>
      <c r="PT77" s="116"/>
      <c r="PU77" s="116"/>
      <c r="PV77" s="116"/>
      <c r="PW77" s="116"/>
      <c r="PX77" s="116"/>
      <c r="PY77" s="116"/>
      <c r="PZ77" s="116"/>
      <c r="QA77" s="116"/>
      <c r="QB77" s="116"/>
      <c r="QC77" s="116"/>
      <c r="QD77" s="116"/>
      <c r="QE77" s="116"/>
      <c r="QF77" s="116"/>
      <c r="QG77" s="116"/>
      <c r="QH77" s="116"/>
      <c r="QI77" s="116"/>
      <c r="QJ77" s="116"/>
      <c r="QK77" s="116"/>
      <c r="QL77" s="116"/>
      <c r="QM77" s="116"/>
      <c r="QN77" s="116"/>
      <c r="QO77" s="116"/>
      <c r="QP77" s="116"/>
      <c r="QQ77" s="116"/>
      <c r="QR77" s="116"/>
      <c r="QS77" s="116"/>
      <c r="QT77" s="116"/>
      <c r="QU77" s="116"/>
      <c r="QV77" s="116"/>
      <c r="QW77" s="116"/>
      <c r="QX77" s="116"/>
      <c r="QY77" s="116"/>
      <c r="QZ77" s="116"/>
      <c r="RA77" s="116"/>
      <c r="RB77" s="116"/>
      <c r="RC77" s="116"/>
      <c r="RD77" s="116"/>
      <c r="RE77" s="116"/>
      <c r="RF77" s="116"/>
      <c r="RG77" s="116"/>
      <c r="RH77" s="116"/>
      <c r="RI77" s="116"/>
      <c r="RJ77" s="116"/>
      <c r="RK77" s="116"/>
      <c r="RL77" s="116"/>
      <c r="RM77" s="116"/>
      <c r="RN77" s="116"/>
      <c r="RO77" s="116"/>
      <c r="RP77" s="116"/>
      <c r="RQ77" s="116"/>
      <c r="RR77" s="116"/>
      <c r="RS77" s="116"/>
      <c r="RT77" s="116"/>
      <c r="RU77" s="116"/>
      <c r="RV77" s="116"/>
      <c r="RW77" s="116"/>
      <c r="RX77" s="116"/>
      <c r="RY77" s="116"/>
      <c r="RZ77" s="116"/>
      <c r="SA77" s="116"/>
      <c r="SB77" s="116"/>
      <c r="SC77" s="116"/>
      <c r="SD77" s="116"/>
      <c r="SE77" s="116"/>
      <c r="SF77" s="116"/>
      <c r="SG77" s="116"/>
      <c r="SH77" s="116"/>
      <c r="SI77" s="116"/>
      <c r="SJ77" s="116"/>
      <c r="SK77" s="116"/>
      <c r="SL77" s="116"/>
      <c r="SM77" s="116"/>
      <c r="SN77" s="116"/>
      <c r="SO77" s="116"/>
      <c r="SP77" s="116"/>
      <c r="SQ77" s="116"/>
      <c r="SR77" s="116"/>
      <c r="SS77" s="116"/>
      <c r="ST77" s="116"/>
      <c r="SU77" s="116"/>
      <c r="SV77" s="116"/>
      <c r="SW77" s="116"/>
      <c r="SX77" s="116"/>
      <c r="SY77" s="116"/>
      <c r="SZ77" s="116"/>
      <c r="TA77" s="116"/>
      <c r="TB77" s="116"/>
      <c r="TC77" s="116"/>
      <c r="TD77" s="116"/>
      <c r="TE77" s="116"/>
      <c r="TF77" s="116"/>
      <c r="TG77" s="116"/>
      <c r="TH77" s="116"/>
      <c r="TI77" s="116"/>
      <c r="TJ77" s="116"/>
      <c r="TK77" s="116"/>
      <c r="TL77" s="116"/>
      <c r="TM77" s="116"/>
      <c r="TN77" s="116"/>
      <c r="TO77" s="116"/>
      <c r="TP77" s="116"/>
      <c r="TQ77" s="116"/>
      <c r="TR77" s="116"/>
      <c r="TS77" s="116"/>
      <c r="TT77" s="116"/>
      <c r="TU77" s="116"/>
      <c r="TV77" s="116"/>
      <c r="TW77" s="116"/>
      <c r="TX77" s="116"/>
      <c r="TY77" s="116"/>
      <c r="TZ77" s="116"/>
      <c r="UA77" s="116"/>
      <c r="UB77" s="116"/>
      <c r="UC77" s="116"/>
      <c r="UD77" s="116"/>
      <c r="UE77" s="116"/>
      <c r="UF77" s="116"/>
      <c r="UG77" s="116"/>
      <c r="UH77" s="116"/>
      <c r="UI77" s="116"/>
      <c r="UJ77" s="116"/>
      <c r="UK77" s="116"/>
      <c r="UL77" s="116"/>
      <c r="UM77" s="116"/>
      <c r="UN77" s="116"/>
      <c r="UO77" s="116"/>
      <c r="UP77" s="116"/>
      <c r="UQ77" s="116"/>
      <c r="UR77" s="116"/>
      <c r="US77" s="116"/>
      <c r="UT77" s="116"/>
      <c r="UU77" s="116"/>
      <c r="UV77" s="116"/>
      <c r="UW77" s="116"/>
      <c r="UX77" s="116"/>
      <c r="UY77" s="116"/>
      <c r="UZ77" s="116"/>
      <c r="VA77" s="116"/>
      <c r="VB77" s="116"/>
      <c r="VC77" s="116"/>
      <c r="VD77" s="116"/>
      <c r="VE77" s="116"/>
      <c r="VF77" s="116"/>
      <c r="VG77" s="116"/>
      <c r="VH77" s="116"/>
      <c r="VI77" s="116"/>
      <c r="VJ77" s="116"/>
      <c r="VK77" s="116"/>
      <c r="VL77" s="116"/>
      <c r="VM77" s="116"/>
      <c r="VN77" s="116"/>
      <c r="VO77" s="116"/>
      <c r="VP77" s="116"/>
      <c r="VQ77" s="116"/>
      <c r="VR77" s="116"/>
      <c r="VS77" s="116"/>
      <c r="VT77" s="116"/>
      <c r="VU77" s="116"/>
      <c r="VV77" s="116"/>
      <c r="VW77" s="116"/>
      <c r="VX77" s="116"/>
      <c r="VY77" s="116"/>
      <c r="VZ77" s="116"/>
      <c r="WA77" s="116"/>
      <c r="WB77" s="116"/>
      <c r="WC77" s="116"/>
      <c r="WD77" s="116"/>
      <c r="WE77" s="116"/>
      <c r="WF77" s="116"/>
      <c r="WG77" s="116"/>
      <c r="WH77" s="116"/>
      <c r="WI77" s="116"/>
      <c r="WJ77" s="116"/>
      <c r="WK77" s="116"/>
      <c r="WL77" s="116"/>
      <c r="WM77" s="116"/>
      <c r="WN77" s="116"/>
      <c r="WO77" s="116"/>
      <c r="WP77" s="116"/>
      <c r="WQ77" s="116"/>
      <c r="WR77" s="116"/>
      <c r="WS77" s="116"/>
      <c r="WT77" s="116"/>
      <c r="WU77" s="116"/>
      <c r="WV77" s="116"/>
      <c r="WW77" s="116"/>
      <c r="WX77" s="116"/>
      <c r="WY77" s="116"/>
      <c r="WZ77" s="116"/>
      <c r="XA77" s="116"/>
      <c r="XB77" s="116"/>
      <c r="XC77" s="116"/>
      <c r="XD77" s="116"/>
      <c r="XE77" s="116"/>
      <c r="XF77" s="116"/>
      <c r="XG77" s="116"/>
      <c r="XH77" s="116"/>
      <c r="XI77" s="116"/>
      <c r="XJ77" s="116"/>
      <c r="XK77" s="116"/>
      <c r="XL77" s="116"/>
      <c r="XM77" s="116"/>
      <c r="XN77" s="116"/>
      <c r="XO77" s="116"/>
      <c r="XP77" s="116"/>
      <c r="XQ77" s="116"/>
      <c r="XR77" s="116"/>
      <c r="XS77" s="116"/>
      <c r="XT77" s="116"/>
      <c r="XU77" s="116"/>
      <c r="XV77" s="116"/>
      <c r="XW77" s="116"/>
      <c r="XX77" s="116"/>
      <c r="XY77" s="116"/>
      <c r="XZ77" s="116"/>
      <c r="YA77" s="116"/>
      <c r="YB77" s="116"/>
      <c r="YC77" s="116"/>
      <c r="YD77" s="116"/>
      <c r="YE77" s="116"/>
      <c r="YF77" s="116"/>
      <c r="YG77" s="116"/>
      <c r="YH77" s="116"/>
      <c r="YI77" s="116"/>
      <c r="YJ77" s="116"/>
      <c r="YK77" s="116"/>
      <c r="YL77" s="116"/>
      <c r="YM77" s="116"/>
      <c r="YN77" s="116"/>
      <c r="YO77" s="116"/>
      <c r="YP77" s="116"/>
      <c r="YQ77" s="116"/>
      <c r="YR77" s="116"/>
      <c r="YS77" s="116"/>
      <c r="YT77" s="116"/>
      <c r="YU77" s="116"/>
      <c r="YV77" s="116"/>
      <c r="YW77" s="116"/>
      <c r="YX77" s="116"/>
      <c r="YY77" s="116"/>
      <c r="YZ77" s="116"/>
      <c r="ZA77" s="116"/>
      <c r="ZB77" s="116"/>
      <c r="ZC77" s="116"/>
      <c r="ZD77" s="116"/>
      <c r="ZE77" s="116"/>
      <c r="ZF77" s="116"/>
      <c r="ZG77" s="116"/>
      <c r="ZH77" s="116"/>
      <c r="ZI77" s="116"/>
      <c r="ZJ77" s="116"/>
      <c r="ZK77" s="116"/>
      <c r="ZL77" s="116"/>
      <c r="ZM77" s="116"/>
      <c r="ZN77" s="116"/>
      <c r="ZO77" s="116"/>
      <c r="ZP77" s="116"/>
      <c r="ZQ77" s="116"/>
      <c r="ZR77" s="116"/>
      <c r="ZS77" s="116"/>
      <c r="ZT77" s="116"/>
      <c r="ZU77" s="116"/>
      <c r="ZV77" s="116"/>
      <c r="ZW77" s="116"/>
      <c r="ZX77" s="116"/>
      <c r="ZY77" s="116"/>
      <c r="ZZ77" s="116"/>
      <c r="AAA77" s="116"/>
      <c r="AAB77" s="116"/>
      <c r="AAC77" s="116"/>
      <c r="AAD77" s="116"/>
      <c r="AAE77" s="116"/>
      <c r="AAF77" s="116"/>
      <c r="AAG77" s="116"/>
      <c r="AAH77" s="116"/>
      <c r="AAI77" s="116"/>
      <c r="AAJ77" s="116"/>
      <c r="AAK77" s="116"/>
      <c r="AAL77" s="116"/>
      <c r="AAM77" s="116"/>
      <c r="AAN77" s="116"/>
      <c r="AAO77" s="116"/>
      <c r="AAP77" s="116"/>
      <c r="AAQ77" s="116"/>
      <c r="AAR77" s="116"/>
      <c r="AAS77" s="116"/>
      <c r="AAT77" s="116"/>
      <c r="AAU77" s="116"/>
      <c r="AAV77" s="116"/>
      <c r="AAW77" s="116"/>
      <c r="AAX77" s="116"/>
      <c r="AAY77" s="116"/>
      <c r="AAZ77" s="116"/>
      <c r="ABA77" s="116"/>
      <c r="ABB77" s="116"/>
      <c r="ABC77" s="116"/>
      <c r="ABD77" s="116"/>
      <c r="ABE77" s="116"/>
      <c r="ABF77" s="116"/>
      <c r="ABG77" s="116"/>
      <c r="ABH77" s="116"/>
      <c r="ABI77" s="116"/>
      <c r="ABJ77" s="116"/>
      <c r="ABK77" s="116"/>
      <c r="ABL77" s="116"/>
      <c r="ABM77" s="116"/>
      <c r="ABN77" s="116"/>
      <c r="ABO77" s="116"/>
      <c r="ABP77" s="116"/>
      <c r="ABQ77" s="116"/>
      <c r="ABR77" s="116"/>
      <c r="ABS77" s="116"/>
      <c r="ABT77" s="116"/>
      <c r="ABU77" s="116"/>
      <c r="ABV77" s="116"/>
      <c r="ABW77" s="116"/>
      <c r="ABX77" s="116"/>
      <c r="ABY77" s="116"/>
      <c r="ABZ77" s="116"/>
      <c r="ACA77" s="116"/>
      <c r="ACB77" s="116"/>
      <c r="ACC77" s="116"/>
      <c r="ACD77" s="116"/>
      <c r="ACE77" s="116"/>
      <c r="ACF77" s="116"/>
      <c r="ACG77" s="116"/>
      <c r="ACH77" s="116"/>
      <c r="ACI77" s="116"/>
      <c r="ACJ77" s="116"/>
      <c r="ACK77" s="116"/>
      <c r="ACL77" s="116"/>
      <c r="ACM77" s="116"/>
      <c r="ACN77" s="116"/>
      <c r="ACO77" s="116"/>
      <c r="ACP77" s="116"/>
      <c r="ACQ77" s="116"/>
      <c r="ACR77" s="116"/>
      <c r="ACS77" s="116"/>
      <c r="ACT77" s="116"/>
      <c r="ACU77" s="116"/>
      <c r="ACV77" s="116"/>
      <c r="ACW77" s="116"/>
      <c r="ACX77" s="116"/>
      <c r="ACY77" s="116"/>
      <c r="ACZ77" s="116"/>
      <c r="ADA77" s="116"/>
      <c r="ADB77" s="116"/>
      <c r="ADC77" s="116"/>
      <c r="ADD77" s="116"/>
      <c r="ADE77" s="116"/>
      <c r="ADF77" s="116"/>
      <c r="ADG77" s="116"/>
      <c r="ADH77" s="116"/>
      <c r="ADI77" s="116"/>
      <c r="ADJ77" s="116"/>
      <c r="ADK77" s="116"/>
      <c r="ADL77" s="116"/>
      <c r="ADM77" s="116"/>
      <c r="ADN77" s="116"/>
      <c r="ADO77" s="116"/>
      <c r="ADP77" s="116"/>
      <c r="ADQ77" s="116"/>
      <c r="ADR77" s="116"/>
      <c r="ADS77" s="116"/>
      <c r="ADT77" s="116"/>
      <c r="ADU77" s="116"/>
      <c r="ADV77" s="116"/>
      <c r="ADW77" s="116"/>
      <c r="ADX77" s="116"/>
      <c r="ADY77" s="116"/>
      <c r="ADZ77" s="116"/>
      <c r="AEA77" s="116"/>
      <c r="AEB77" s="116"/>
      <c r="AEC77" s="116"/>
      <c r="AED77" s="116"/>
      <c r="AEE77" s="116"/>
      <c r="AEF77" s="116"/>
      <c r="AEG77" s="116"/>
      <c r="AEH77" s="116"/>
      <c r="AEI77" s="116"/>
      <c r="AEJ77" s="116"/>
      <c r="AEK77" s="116"/>
      <c r="AEL77" s="116"/>
      <c r="AEM77" s="116"/>
      <c r="AEN77" s="116"/>
      <c r="AEO77" s="116"/>
      <c r="AEP77" s="116"/>
      <c r="AEQ77" s="116"/>
      <c r="AER77" s="116"/>
      <c r="AES77" s="116"/>
      <c r="AET77" s="116"/>
      <c r="AEU77" s="116"/>
      <c r="AEV77" s="116"/>
      <c r="AEW77" s="116"/>
      <c r="AEX77" s="116"/>
      <c r="AEY77" s="116"/>
      <c r="AEZ77" s="116"/>
      <c r="AFA77" s="116"/>
      <c r="AFB77" s="116"/>
      <c r="AFC77" s="116"/>
      <c r="AFD77" s="116"/>
      <c r="AFE77" s="116"/>
      <c r="AFF77" s="116"/>
      <c r="AFG77" s="116"/>
      <c r="AFH77" s="116"/>
      <c r="AFI77" s="116"/>
      <c r="AFJ77" s="116"/>
      <c r="AFK77" s="116"/>
      <c r="AFL77" s="116"/>
      <c r="AFM77" s="116"/>
      <c r="AFN77" s="116"/>
      <c r="AFO77" s="116"/>
      <c r="AFP77" s="116"/>
      <c r="AFQ77" s="116"/>
      <c r="AFR77" s="116"/>
      <c r="AFS77" s="116"/>
      <c r="AFT77" s="116"/>
      <c r="AFU77" s="116"/>
      <c r="AFV77" s="116"/>
      <c r="AFW77" s="116"/>
      <c r="AFX77" s="116"/>
      <c r="AFY77" s="116"/>
      <c r="AFZ77" s="116"/>
      <c r="AGA77" s="116"/>
      <c r="AGB77" s="116"/>
      <c r="AGC77" s="116"/>
      <c r="AGD77" s="116"/>
      <c r="AGE77" s="116"/>
      <c r="AGF77" s="116"/>
      <c r="AGG77" s="116"/>
      <c r="AGH77" s="116"/>
      <c r="AGI77" s="116"/>
      <c r="AGJ77" s="116"/>
      <c r="AGK77" s="116"/>
      <c r="AGL77" s="116"/>
      <c r="AGM77" s="116"/>
      <c r="AGN77" s="116"/>
      <c r="AGO77" s="116"/>
      <c r="AGP77" s="116"/>
      <c r="AGQ77" s="116"/>
      <c r="AGR77" s="116"/>
      <c r="AGS77" s="116"/>
      <c r="AGT77" s="116"/>
      <c r="AGU77" s="116"/>
      <c r="AGV77" s="116"/>
      <c r="AGW77" s="116"/>
      <c r="AGX77" s="116"/>
      <c r="AGY77" s="116"/>
      <c r="AGZ77" s="116"/>
      <c r="AHA77" s="116"/>
      <c r="AHB77" s="116"/>
      <c r="AHC77" s="116"/>
      <c r="AHD77" s="116"/>
      <c r="AHE77" s="116"/>
      <c r="AHF77" s="116"/>
      <c r="AHG77" s="116"/>
      <c r="AHH77" s="116"/>
      <c r="AHI77" s="116"/>
      <c r="AHJ77" s="116"/>
      <c r="AHK77" s="116"/>
      <c r="AHL77" s="116"/>
      <c r="AHM77" s="116"/>
      <c r="AHN77" s="116"/>
      <c r="AHO77" s="116"/>
      <c r="AHP77" s="116"/>
      <c r="AHQ77" s="116"/>
      <c r="AHR77" s="116"/>
      <c r="AHS77" s="116"/>
      <c r="AHT77" s="116"/>
      <c r="AHU77" s="116"/>
      <c r="AHV77" s="116"/>
      <c r="AHW77" s="116"/>
      <c r="AHX77" s="116"/>
      <c r="AHY77" s="116"/>
      <c r="AHZ77" s="116"/>
      <c r="AIA77" s="116"/>
      <c r="AIB77" s="116"/>
      <c r="AIC77" s="116"/>
      <c r="AID77" s="116"/>
      <c r="AIE77" s="116"/>
      <c r="AIF77" s="116"/>
      <c r="AIG77" s="116"/>
      <c r="AIH77" s="116"/>
      <c r="AII77" s="116"/>
      <c r="AIJ77" s="116"/>
      <c r="AIK77" s="116"/>
      <c r="AIL77" s="116"/>
      <c r="AIM77" s="116"/>
      <c r="AIN77" s="116"/>
      <c r="AIO77" s="116"/>
      <c r="AIP77" s="116"/>
      <c r="AIQ77" s="116"/>
      <c r="AIR77" s="116"/>
      <c r="AIS77" s="116"/>
      <c r="AIT77" s="116"/>
      <c r="AIU77" s="116"/>
      <c r="AIV77" s="116"/>
      <c r="AIW77" s="116"/>
      <c r="AIX77" s="116"/>
      <c r="AIY77" s="116"/>
      <c r="AIZ77" s="116"/>
      <c r="AJA77" s="116"/>
      <c r="AJB77" s="116"/>
      <c r="AJC77" s="116"/>
      <c r="AJD77" s="116"/>
      <c r="AJE77" s="116"/>
      <c r="AJF77" s="116"/>
      <c r="AJG77" s="116"/>
      <c r="AJH77" s="116"/>
      <c r="AJI77" s="116"/>
      <c r="AJJ77" s="116"/>
      <c r="AJK77" s="116"/>
      <c r="AJL77" s="116"/>
      <c r="AJM77" s="116"/>
      <c r="AJN77" s="116"/>
      <c r="AJO77" s="116"/>
      <c r="AJP77" s="116"/>
      <c r="AJQ77" s="116"/>
      <c r="AJR77" s="116"/>
      <c r="AJS77" s="116"/>
      <c r="AJT77" s="116"/>
      <c r="AJU77" s="116"/>
      <c r="AJV77" s="116"/>
      <c r="AJW77" s="116"/>
      <c r="AJX77" s="116"/>
      <c r="AJY77" s="116"/>
      <c r="AJZ77" s="116"/>
      <c r="AKA77" s="116"/>
      <c r="AKB77" s="116"/>
      <c r="AKC77" s="116"/>
      <c r="AKD77" s="116"/>
      <c r="AKE77" s="116"/>
      <c r="AKF77" s="116"/>
      <c r="AKG77" s="116"/>
      <c r="AKH77" s="116"/>
      <c r="AKI77" s="116"/>
      <c r="AKJ77" s="116"/>
      <c r="AKK77" s="116"/>
      <c r="AKL77" s="116"/>
      <c r="AKM77" s="116"/>
      <c r="AKN77" s="116"/>
      <c r="AKO77" s="116"/>
      <c r="AKP77" s="116"/>
      <c r="AKQ77" s="116"/>
      <c r="AKR77" s="116"/>
      <c r="AKS77" s="116"/>
      <c r="AKT77" s="116"/>
      <c r="AKU77" s="116"/>
      <c r="AKV77" s="116"/>
      <c r="AKW77" s="116"/>
      <c r="AKX77" s="116"/>
      <c r="AKY77" s="116"/>
      <c r="AKZ77" s="116"/>
      <c r="ALA77" s="116"/>
      <c r="ALB77" s="116"/>
      <c r="ALC77" s="116"/>
      <c r="ALD77" s="116"/>
      <c r="ALE77" s="116"/>
      <c r="ALF77" s="116"/>
      <c r="ALG77" s="116"/>
      <c r="ALH77" s="116"/>
      <c r="ALI77" s="116"/>
      <c r="ALJ77" s="116"/>
      <c r="ALK77" s="116"/>
      <c r="ALL77" s="116"/>
      <c r="ALM77" s="116"/>
      <c r="ALN77" s="116"/>
      <c r="ALO77" s="116"/>
      <c r="ALP77" s="116"/>
      <c r="ALQ77" s="116"/>
      <c r="ALR77" s="116"/>
      <c r="ALS77" s="116"/>
      <c r="ALT77" s="116"/>
      <c r="ALU77" s="116"/>
      <c r="ALV77" s="116"/>
      <c r="ALW77" s="116"/>
      <c r="ALX77" s="116"/>
      <c r="ALY77" s="116"/>
      <c r="ALZ77" s="116"/>
      <c r="AMA77" s="116"/>
      <c r="AMB77" s="116"/>
      <c r="AMC77" s="116"/>
      <c r="AMD77" s="116"/>
      <c r="AME77" s="116"/>
      <c r="AMF77" s="116"/>
      <c r="AMG77" s="116"/>
      <c r="AMH77" s="116"/>
      <c r="AMI77" s="116"/>
      <c r="AMJ77" s="116"/>
      <c r="AMK77" s="116"/>
      <c r="AML77" s="116"/>
      <c r="AMM77" s="116"/>
      <c r="AMN77" s="116"/>
      <c r="AMO77" s="116"/>
      <c r="AMP77" s="116"/>
      <c r="AMQ77" s="116"/>
      <c r="AMR77" s="116"/>
      <c r="AMS77" s="116"/>
      <c r="AMT77" s="116"/>
      <c r="AMU77" s="116"/>
      <c r="AMV77" s="116"/>
      <c r="AMW77" s="116"/>
      <c r="AMX77" s="116"/>
      <c r="AMY77" s="116"/>
      <c r="AMZ77" s="116"/>
      <c r="ANA77" s="116"/>
      <c r="ANB77" s="116"/>
      <c r="ANC77" s="116"/>
      <c r="AND77" s="116"/>
      <c r="ANE77" s="116"/>
      <c r="ANF77" s="116"/>
      <c r="ANG77" s="116"/>
      <c r="ANH77" s="116"/>
      <c r="ANI77" s="116"/>
      <c r="ANJ77" s="116"/>
      <c r="ANK77" s="116"/>
      <c r="ANL77" s="116"/>
      <c r="ANM77" s="116"/>
      <c r="ANN77" s="116"/>
      <c r="ANO77" s="116"/>
      <c r="ANP77" s="116"/>
      <c r="ANQ77" s="116"/>
      <c r="ANR77" s="116"/>
      <c r="ANS77" s="116"/>
      <c r="ANT77" s="116"/>
      <c r="ANU77" s="116"/>
      <c r="ANV77" s="116"/>
      <c r="ANW77" s="116"/>
      <c r="ANX77" s="116"/>
      <c r="ANY77" s="116"/>
      <c r="ANZ77" s="116"/>
      <c r="AOA77" s="116"/>
      <c r="AOB77" s="116"/>
      <c r="AOC77" s="116"/>
      <c r="AOD77" s="116"/>
      <c r="AOE77" s="116"/>
      <c r="AOF77" s="116"/>
      <c r="AOG77" s="116"/>
      <c r="AOH77" s="116"/>
      <c r="AOI77" s="116"/>
      <c r="AOJ77" s="116"/>
      <c r="AOK77" s="116"/>
      <c r="AOL77" s="116"/>
      <c r="AOM77" s="116"/>
      <c r="AON77" s="116"/>
      <c r="AOO77" s="116"/>
      <c r="AOP77" s="116"/>
      <c r="AOQ77" s="116"/>
      <c r="AOR77" s="116"/>
      <c r="AOS77" s="116"/>
      <c r="AOT77" s="116"/>
      <c r="AOU77" s="116"/>
      <c r="AOV77" s="116"/>
      <c r="AOW77" s="116"/>
      <c r="AOX77" s="116"/>
      <c r="AOY77" s="116"/>
      <c r="AOZ77" s="116"/>
      <c r="APA77" s="116"/>
      <c r="APB77" s="116"/>
      <c r="APC77" s="116"/>
      <c r="APD77" s="116"/>
      <c r="APE77" s="116"/>
      <c r="APF77" s="116"/>
      <c r="APG77" s="116"/>
      <c r="APH77" s="116"/>
      <c r="API77" s="116"/>
      <c r="APJ77" s="116"/>
      <c r="APK77" s="116"/>
      <c r="APL77" s="116"/>
      <c r="APM77" s="116"/>
      <c r="APN77" s="116"/>
      <c r="APO77" s="116"/>
      <c r="APP77" s="116"/>
      <c r="APQ77" s="116"/>
      <c r="APR77" s="116"/>
      <c r="APS77" s="116"/>
      <c r="APT77" s="116"/>
      <c r="APU77" s="116"/>
      <c r="APV77" s="116"/>
      <c r="APW77" s="116"/>
      <c r="APX77" s="116"/>
      <c r="APY77" s="116"/>
      <c r="APZ77" s="116"/>
      <c r="AQA77" s="116"/>
      <c r="AQB77" s="116"/>
      <c r="AQC77" s="116"/>
      <c r="AQD77" s="116"/>
      <c r="AQE77" s="116"/>
      <c r="AQF77" s="116"/>
      <c r="AQG77" s="116"/>
      <c r="AQH77" s="116"/>
      <c r="AQI77" s="116"/>
      <c r="AQJ77" s="116"/>
      <c r="AQK77" s="116"/>
      <c r="AQL77" s="116"/>
      <c r="AQM77" s="116"/>
      <c r="AQN77" s="116"/>
      <c r="AQO77" s="116"/>
      <c r="AQP77" s="116"/>
      <c r="AQQ77" s="116"/>
      <c r="AQR77" s="116"/>
      <c r="AQS77" s="116"/>
      <c r="AQT77" s="116"/>
      <c r="AQU77" s="116"/>
      <c r="AQV77" s="116"/>
      <c r="AQW77" s="116"/>
      <c r="AQX77" s="116"/>
      <c r="AQY77" s="116"/>
      <c r="AQZ77" s="116"/>
      <c r="ARA77" s="116"/>
      <c r="ARB77" s="116"/>
      <c r="ARC77" s="116"/>
      <c r="ARD77" s="116"/>
      <c r="ARE77" s="116"/>
      <c r="ARF77" s="116"/>
      <c r="ARG77" s="116"/>
      <c r="ARH77" s="116"/>
      <c r="ARI77" s="116"/>
      <c r="ARJ77" s="116"/>
      <c r="ARK77" s="116"/>
      <c r="ARL77" s="116"/>
      <c r="ARM77" s="116"/>
      <c r="ARN77" s="116"/>
      <c r="ARO77" s="116"/>
      <c r="ARP77" s="116"/>
      <c r="ARQ77" s="116"/>
      <c r="ARR77" s="116"/>
      <c r="ARS77" s="116"/>
      <c r="ART77" s="116"/>
      <c r="ARU77" s="116"/>
      <c r="ARV77" s="116"/>
      <c r="ARW77" s="116"/>
      <c r="ARX77" s="116"/>
      <c r="ARY77" s="116"/>
      <c r="ARZ77" s="116"/>
      <c r="ASA77" s="116"/>
      <c r="ASB77" s="116"/>
      <c r="ASC77" s="116"/>
      <c r="ASD77" s="116"/>
      <c r="ASE77" s="116"/>
      <c r="ASF77" s="116"/>
      <c r="ASG77" s="116"/>
      <c r="ASH77" s="116"/>
      <c r="ASI77" s="116"/>
      <c r="ASJ77" s="116"/>
      <c r="ASK77" s="116"/>
      <c r="ASL77" s="116"/>
      <c r="ASM77" s="116"/>
      <c r="ASN77" s="116"/>
      <c r="ASO77" s="116"/>
      <c r="ASP77" s="116"/>
      <c r="ASQ77" s="116"/>
      <c r="ASR77" s="116"/>
      <c r="ASS77" s="116"/>
      <c r="AST77" s="116"/>
      <c r="ASU77" s="116"/>
      <c r="ASV77" s="116"/>
      <c r="ASW77" s="116"/>
      <c r="ASX77" s="116"/>
      <c r="ASY77" s="116"/>
      <c r="ASZ77" s="116"/>
      <c r="ATA77" s="116"/>
      <c r="ATB77" s="116"/>
      <c r="ATC77" s="116"/>
      <c r="ATD77" s="116"/>
      <c r="ATE77" s="116"/>
      <c r="ATF77" s="116"/>
      <c r="ATG77" s="116"/>
      <c r="ATH77" s="116"/>
      <c r="ATI77" s="116"/>
      <c r="ATJ77" s="116"/>
      <c r="ATK77" s="116"/>
      <c r="ATL77" s="116"/>
      <c r="ATM77" s="116"/>
      <c r="ATN77" s="116"/>
      <c r="ATO77" s="116"/>
      <c r="ATP77" s="116"/>
      <c r="ATQ77" s="116"/>
      <c r="ATR77" s="116"/>
      <c r="ATS77" s="116"/>
      <c r="ATT77" s="116"/>
      <c r="ATU77" s="116"/>
      <c r="ATV77" s="116"/>
      <c r="ATW77" s="116"/>
      <c r="ATX77" s="116"/>
      <c r="ATY77" s="116"/>
      <c r="ATZ77" s="116"/>
      <c r="AUA77" s="116"/>
      <c r="AUB77" s="116"/>
      <c r="AUC77" s="116"/>
      <c r="AUD77" s="116"/>
      <c r="AUE77" s="116"/>
      <c r="AUF77" s="116"/>
      <c r="AUG77" s="116"/>
      <c r="AUH77" s="116"/>
      <c r="AUI77" s="116"/>
      <c r="AUJ77" s="116"/>
      <c r="AUK77" s="116"/>
      <c r="AUL77" s="116"/>
      <c r="AUM77" s="116"/>
      <c r="AUN77" s="116"/>
      <c r="AUO77" s="116"/>
      <c r="AUP77" s="116"/>
      <c r="AUQ77" s="116"/>
      <c r="AUR77" s="116"/>
      <c r="AUS77" s="116"/>
      <c r="AUT77" s="116"/>
      <c r="AUU77" s="116"/>
      <c r="AUV77" s="116"/>
      <c r="AUW77" s="116"/>
      <c r="AUX77" s="116"/>
      <c r="AUY77" s="116"/>
      <c r="AUZ77" s="116"/>
      <c r="AVA77" s="116"/>
      <c r="AVB77" s="116"/>
      <c r="AVC77" s="116"/>
      <c r="AVD77" s="116"/>
      <c r="AVE77" s="116"/>
      <c r="AVF77" s="116"/>
      <c r="AVG77" s="116"/>
      <c r="AVH77" s="116"/>
      <c r="AVI77" s="116"/>
      <c r="AVJ77" s="116"/>
      <c r="AVK77" s="116"/>
      <c r="AVL77" s="116"/>
      <c r="AVM77" s="116"/>
      <c r="AVN77" s="116"/>
      <c r="AVO77" s="116"/>
      <c r="AVP77" s="116"/>
      <c r="AVQ77" s="116"/>
      <c r="AVR77" s="116"/>
      <c r="AVS77" s="116"/>
      <c r="AVT77" s="116"/>
      <c r="AVU77" s="116"/>
      <c r="AVV77" s="116"/>
      <c r="AVW77" s="116"/>
      <c r="AVX77" s="116"/>
      <c r="AVY77" s="116"/>
      <c r="AVZ77" s="116"/>
      <c r="AWA77" s="116"/>
      <c r="AWB77" s="116"/>
      <c r="AWC77" s="116"/>
      <c r="AWD77" s="116"/>
      <c r="AWE77" s="116"/>
      <c r="AWF77" s="116"/>
      <c r="AWG77" s="116"/>
      <c r="AWH77" s="116"/>
      <c r="AWI77" s="116"/>
      <c r="AWJ77" s="116"/>
      <c r="AWK77" s="116"/>
      <c r="AWL77" s="116"/>
      <c r="AWM77" s="116"/>
      <c r="AWN77" s="116"/>
      <c r="AWO77" s="116"/>
      <c r="AWP77" s="116"/>
      <c r="AWQ77" s="116"/>
      <c r="AWR77" s="116"/>
      <c r="AWS77" s="116"/>
      <c r="AWT77" s="116"/>
      <c r="AWU77" s="116"/>
      <c r="AWV77" s="116"/>
      <c r="AWW77" s="116"/>
      <c r="AWX77" s="116"/>
      <c r="AWY77" s="116"/>
      <c r="AWZ77" s="116"/>
      <c r="AXA77" s="116"/>
      <c r="AXB77" s="116"/>
      <c r="AXC77" s="116"/>
      <c r="AXD77" s="116"/>
      <c r="AXE77" s="116"/>
      <c r="AXF77" s="116"/>
      <c r="AXG77" s="116"/>
      <c r="AXH77" s="116"/>
      <c r="AXI77" s="116"/>
      <c r="AXJ77" s="116"/>
      <c r="AXK77" s="116"/>
      <c r="AXL77" s="116"/>
      <c r="AXM77" s="116"/>
      <c r="AXN77" s="116"/>
      <c r="AXO77" s="116"/>
      <c r="AXP77" s="116"/>
      <c r="AXQ77" s="116"/>
      <c r="AXR77" s="116"/>
      <c r="AXS77" s="116"/>
      <c r="AXT77" s="116"/>
      <c r="AXU77" s="116"/>
      <c r="AXV77" s="116"/>
      <c r="AXW77" s="116"/>
      <c r="AXX77" s="116"/>
      <c r="AXY77" s="116"/>
      <c r="AXZ77" s="116"/>
      <c r="AYA77" s="116"/>
      <c r="AYB77" s="116"/>
      <c r="AYC77" s="116"/>
      <c r="AYD77" s="116"/>
      <c r="AYE77" s="116"/>
      <c r="AYF77" s="116"/>
      <c r="AYG77" s="116"/>
      <c r="AYH77" s="116"/>
      <c r="AYI77" s="116"/>
      <c r="AYJ77" s="116"/>
      <c r="AYK77" s="116"/>
      <c r="AYL77" s="116"/>
      <c r="AYM77" s="116"/>
      <c r="AYN77" s="116"/>
      <c r="AYO77" s="116"/>
      <c r="AYP77" s="116"/>
      <c r="AYQ77" s="116"/>
      <c r="AYR77" s="116"/>
      <c r="AYS77" s="116"/>
      <c r="AYT77" s="116"/>
      <c r="AYU77" s="116"/>
      <c r="AYV77" s="116"/>
      <c r="AYW77" s="116"/>
      <c r="AYX77" s="116"/>
      <c r="AYY77" s="116"/>
      <c r="AYZ77" s="116"/>
      <c r="AZA77" s="116"/>
      <c r="AZB77" s="116"/>
      <c r="AZC77" s="116"/>
      <c r="AZD77" s="116"/>
      <c r="AZE77" s="116"/>
      <c r="AZF77" s="116"/>
      <c r="AZG77" s="116"/>
      <c r="AZH77" s="116"/>
      <c r="AZI77" s="116"/>
      <c r="AZJ77" s="116"/>
      <c r="AZK77" s="116"/>
      <c r="AZL77" s="116"/>
      <c r="AZM77" s="116"/>
      <c r="AZN77" s="116"/>
      <c r="AZO77" s="116"/>
      <c r="AZP77" s="116"/>
      <c r="AZQ77" s="116"/>
      <c r="AZR77" s="116"/>
      <c r="AZS77" s="116"/>
      <c r="AZT77" s="116"/>
      <c r="AZU77" s="116"/>
      <c r="AZV77" s="116"/>
      <c r="AZW77" s="116"/>
      <c r="AZX77" s="116"/>
      <c r="AZY77" s="116"/>
    </row>
    <row r="78" spans="1:1377" s="66" customFormat="1">
      <c r="A78" s="60"/>
      <c r="B78" s="255"/>
      <c r="C78" s="256"/>
      <c r="D78" s="256"/>
      <c r="E78" s="256"/>
      <c r="F78" s="256"/>
      <c r="G78" s="256"/>
      <c r="H78" s="256"/>
      <c r="I78" s="256"/>
      <c r="J78" s="256"/>
      <c r="K78" s="256"/>
      <c r="L78" s="256"/>
      <c r="M78" s="256"/>
      <c r="N78" s="256"/>
      <c r="O78" s="256"/>
      <c r="P78" s="257"/>
      <c r="AK78" s="116"/>
      <c r="AL78" s="116"/>
      <c r="AM78" s="116"/>
      <c r="AN78" s="116"/>
      <c r="AO78" s="116"/>
      <c r="AP78" s="116"/>
      <c r="AQ78" s="116"/>
      <c r="AR78" s="116"/>
      <c r="AS78" s="116"/>
      <c r="AT78" s="116"/>
      <c r="AU78" s="116"/>
      <c r="AV78" s="116"/>
      <c r="AW78" s="116"/>
      <c r="AX78" s="116"/>
      <c r="AY78" s="116"/>
      <c r="AZ78" s="116"/>
      <c r="BA78" s="116"/>
      <c r="BB78" s="116"/>
      <c r="BD78" s="116"/>
      <c r="BE78" s="116"/>
      <c r="BF78" s="116"/>
      <c r="BG78" s="116"/>
      <c r="BH78" s="116"/>
      <c r="BI78" s="116"/>
      <c r="BJ78" s="116"/>
      <c r="BK78" s="116"/>
      <c r="BL78" s="116"/>
      <c r="BM78" s="116"/>
      <c r="BN78" s="116"/>
      <c r="BO78" s="116"/>
      <c r="BP78" s="116"/>
      <c r="BQ78" s="116"/>
      <c r="BR78" s="116"/>
      <c r="BS78" s="116"/>
      <c r="BT78" s="116"/>
      <c r="BU78" s="116"/>
      <c r="BV78" s="116"/>
      <c r="BW78" s="116"/>
      <c r="BX78" s="116"/>
      <c r="BY78" s="116"/>
      <c r="BZ78" s="116"/>
      <c r="CA78" s="116"/>
      <c r="CB78" s="116"/>
      <c r="CC78" s="116"/>
      <c r="CD78" s="116"/>
      <c r="CE78" s="116"/>
      <c r="CF78" s="116"/>
      <c r="CG78" s="116"/>
      <c r="CH78" s="116"/>
      <c r="CI78" s="116"/>
      <c r="CJ78" s="116"/>
      <c r="CK78" s="116"/>
      <c r="CL78" s="116"/>
      <c r="CM78" s="116"/>
      <c r="CN78" s="116"/>
      <c r="CO78" s="116"/>
      <c r="CP78" s="116"/>
      <c r="CQ78" s="116"/>
      <c r="CR78" s="116"/>
      <c r="CS78" s="116"/>
      <c r="CT78" s="116"/>
      <c r="CU78" s="116"/>
      <c r="CV78" s="116"/>
      <c r="CW78" s="116"/>
      <c r="CX78" s="116"/>
      <c r="CY78" s="116"/>
      <c r="CZ78" s="116"/>
      <c r="DA78" s="116"/>
      <c r="DB78" s="116"/>
      <c r="DC78" s="116"/>
      <c r="DD78" s="116"/>
      <c r="DE78" s="116"/>
      <c r="DF78" s="116"/>
      <c r="DG78" s="116"/>
      <c r="DH78" s="116"/>
      <c r="DI78" s="116"/>
      <c r="DJ78" s="116"/>
      <c r="DK78" s="116"/>
      <c r="DL78" s="116"/>
      <c r="DM78" s="116"/>
      <c r="DN78" s="116"/>
      <c r="DO78" s="116"/>
      <c r="DP78" s="116"/>
      <c r="DQ78" s="116"/>
      <c r="DR78" s="116"/>
      <c r="DS78" s="116"/>
      <c r="DT78" s="116"/>
      <c r="DU78" s="116"/>
      <c r="DV78" s="116"/>
      <c r="DW78" s="116"/>
      <c r="DX78" s="116"/>
      <c r="DY78" s="116"/>
      <c r="DZ78" s="116"/>
      <c r="EA78" s="116"/>
      <c r="EB78" s="116"/>
      <c r="EC78" s="116"/>
      <c r="ED78" s="116"/>
      <c r="EE78" s="116"/>
      <c r="EF78" s="116"/>
      <c r="EG78" s="116"/>
      <c r="EH78" s="116"/>
      <c r="EI78" s="116"/>
      <c r="EJ78" s="116"/>
      <c r="EK78" s="116"/>
      <c r="EL78" s="116"/>
      <c r="EM78" s="116"/>
      <c r="EN78" s="116"/>
      <c r="EO78" s="116"/>
      <c r="EP78" s="116"/>
      <c r="EQ78" s="116"/>
      <c r="ER78" s="116"/>
      <c r="ES78" s="116"/>
      <c r="ET78" s="116"/>
      <c r="EU78" s="116"/>
      <c r="EV78" s="116"/>
      <c r="EW78" s="116"/>
      <c r="EX78" s="116"/>
      <c r="EY78" s="116"/>
      <c r="EZ78" s="116"/>
      <c r="FA78" s="116"/>
      <c r="FB78" s="116"/>
      <c r="FC78" s="116"/>
      <c r="FD78" s="116"/>
      <c r="FE78" s="116"/>
      <c r="FF78" s="116"/>
      <c r="FG78" s="116"/>
      <c r="FH78" s="116"/>
      <c r="FI78" s="116"/>
      <c r="FJ78" s="116"/>
      <c r="FK78" s="116"/>
      <c r="FL78" s="116"/>
      <c r="FM78" s="116"/>
      <c r="FN78" s="116"/>
      <c r="FO78" s="116"/>
      <c r="FP78" s="116"/>
      <c r="FQ78" s="116"/>
      <c r="FR78" s="116"/>
      <c r="FS78" s="116"/>
      <c r="FT78" s="116"/>
      <c r="FU78" s="116"/>
      <c r="FV78" s="116"/>
      <c r="FW78" s="116"/>
      <c r="FX78" s="116"/>
      <c r="FY78" s="116"/>
      <c r="FZ78" s="116"/>
      <c r="GA78" s="116"/>
      <c r="GB78" s="116"/>
      <c r="GC78" s="116"/>
      <c r="GD78" s="116"/>
      <c r="GE78" s="116"/>
      <c r="GF78" s="116"/>
      <c r="GG78" s="116"/>
      <c r="GH78" s="116"/>
      <c r="GI78" s="116"/>
      <c r="GJ78" s="116"/>
      <c r="GK78" s="116"/>
      <c r="GL78" s="116"/>
      <c r="GM78" s="116"/>
      <c r="GN78" s="116"/>
      <c r="GO78" s="116"/>
      <c r="GP78" s="116"/>
      <c r="GQ78" s="116"/>
      <c r="GR78" s="116"/>
      <c r="GS78" s="116"/>
      <c r="GT78" s="116"/>
      <c r="GU78" s="116"/>
      <c r="GV78" s="116"/>
      <c r="GW78" s="116"/>
      <c r="GX78" s="116"/>
      <c r="GY78" s="116"/>
      <c r="GZ78" s="116"/>
      <c r="HA78" s="116"/>
      <c r="HB78" s="116"/>
      <c r="HC78" s="116"/>
      <c r="HD78" s="116"/>
      <c r="HE78" s="116"/>
      <c r="HF78" s="116"/>
      <c r="HG78" s="116"/>
      <c r="HH78" s="116"/>
      <c r="HI78" s="116"/>
      <c r="HJ78" s="116"/>
      <c r="HK78" s="116"/>
      <c r="HL78" s="116"/>
      <c r="HM78" s="116"/>
      <c r="HN78" s="116"/>
      <c r="HO78" s="116"/>
      <c r="HP78" s="116"/>
      <c r="HQ78" s="116"/>
      <c r="HR78" s="116"/>
      <c r="HS78" s="116"/>
      <c r="HT78" s="116"/>
      <c r="HU78" s="116"/>
      <c r="HV78" s="116"/>
      <c r="HW78" s="116"/>
      <c r="HX78" s="116"/>
      <c r="HY78" s="116"/>
      <c r="HZ78" s="116"/>
      <c r="IA78" s="116"/>
      <c r="IB78" s="116"/>
      <c r="IC78" s="116"/>
      <c r="ID78" s="116"/>
      <c r="IE78" s="116"/>
      <c r="IF78" s="116"/>
      <c r="IG78" s="116"/>
      <c r="IH78" s="116"/>
      <c r="II78" s="116"/>
      <c r="IJ78" s="116"/>
      <c r="IK78" s="116"/>
      <c r="IL78" s="116"/>
      <c r="IM78" s="116"/>
      <c r="IN78" s="116"/>
      <c r="IO78" s="116"/>
      <c r="IP78" s="116"/>
      <c r="IQ78" s="116"/>
      <c r="IR78" s="116"/>
      <c r="IS78" s="116"/>
      <c r="IT78" s="116"/>
      <c r="IU78" s="116"/>
      <c r="IV78" s="116"/>
      <c r="IW78" s="116"/>
      <c r="IX78" s="116"/>
      <c r="IY78" s="116"/>
      <c r="IZ78" s="116"/>
      <c r="JA78" s="116"/>
      <c r="JB78" s="116"/>
      <c r="JC78" s="116"/>
      <c r="JD78" s="116"/>
      <c r="JE78" s="116"/>
      <c r="JF78" s="116"/>
      <c r="JG78" s="116"/>
      <c r="JH78" s="116"/>
      <c r="JI78" s="116"/>
      <c r="JJ78" s="116"/>
      <c r="JK78" s="116"/>
      <c r="JL78" s="116"/>
      <c r="JM78" s="116"/>
      <c r="JN78" s="116"/>
      <c r="JO78" s="116"/>
      <c r="JP78" s="116"/>
      <c r="JQ78" s="116"/>
      <c r="JR78" s="116"/>
      <c r="JS78" s="116"/>
      <c r="JT78" s="116"/>
      <c r="JU78" s="116"/>
      <c r="JV78" s="116"/>
      <c r="JW78" s="116"/>
      <c r="JX78" s="116"/>
      <c r="JY78" s="116"/>
      <c r="JZ78" s="116"/>
      <c r="KA78" s="116"/>
      <c r="KB78" s="116"/>
      <c r="KC78" s="116"/>
      <c r="KD78" s="116"/>
      <c r="KE78" s="116"/>
      <c r="KF78" s="116"/>
      <c r="KG78" s="116"/>
      <c r="KH78" s="116"/>
      <c r="KI78" s="116"/>
      <c r="KJ78" s="116"/>
      <c r="KK78" s="116"/>
      <c r="KL78" s="116"/>
      <c r="KM78" s="116"/>
      <c r="KN78" s="116"/>
      <c r="KO78" s="116"/>
      <c r="KP78" s="116"/>
      <c r="KQ78" s="116"/>
      <c r="KR78" s="116"/>
      <c r="KS78" s="116"/>
      <c r="KT78" s="116"/>
      <c r="KU78" s="116"/>
      <c r="KV78" s="116"/>
      <c r="KW78" s="116"/>
      <c r="KX78" s="116"/>
      <c r="KY78" s="116"/>
      <c r="KZ78" s="116"/>
      <c r="LA78" s="116"/>
      <c r="LB78" s="116"/>
      <c r="LC78" s="116"/>
      <c r="LD78" s="116"/>
      <c r="LE78" s="116"/>
      <c r="LF78" s="116"/>
      <c r="LG78" s="116"/>
      <c r="LH78" s="116"/>
      <c r="LI78" s="116"/>
      <c r="LJ78" s="116"/>
      <c r="LK78" s="116"/>
      <c r="LL78" s="116"/>
      <c r="LM78" s="116"/>
      <c r="LN78" s="116"/>
      <c r="LO78" s="116"/>
      <c r="LP78" s="116"/>
      <c r="LQ78" s="116"/>
      <c r="LR78" s="116"/>
      <c r="LS78" s="116"/>
      <c r="LT78" s="116"/>
      <c r="LU78" s="116"/>
      <c r="LV78" s="116"/>
      <c r="LW78" s="116"/>
      <c r="LX78" s="116"/>
      <c r="LY78" s="116"/>
      <c r="LZ78" s="116"/>
      <c r="MA78" s="116"/>
      <c r="MB78" s="116"/>
      <c r="MC78" s="116"/>
      <c r="MD78" s="116"/>
      <c r="ME78" s="116"/>
      <c r="MF78" s="116"/>
      <c r="MG78" s="116"/>
      <c r="MH78" s="116"/>
      <c r="MI78" s="116"/>
      <c r="MJ78" s="116"/>
      <c r="MK78" s="116"/>
      <c r="ML78" s="116"/>
      <c r="MM78" s="116"/>
      <c r="MN78" s="116"/>
      <c r="MO78" s="116"/>
      <c r="MP78" s="116"/>
      <c r="MQ78" s="116"/>
      <c r="MR78" s="116"/>
      <c r="MS78" s="116"/>
      <c r="MT78" s="116"/>
      <c r="MU78" s="116"/>
      <c r="MV78" s="116"/>
      <c r="MW78" s="116"/>
      <c r="MX78" s="116"/>
      <c r="MY78" s="116"/>
      <c r="MZ78" s="116"/>
      <c r="NA78" s="116"/>
      <c r="NB78" s="116"/>
      <c r="NC78" s="116"/>
      <c r="ND78" s="116"/>
      <c r="NE78" s="116"/>
      <c r="NF78" s="116"/>
      <c r="NG78" s="116"/>
      <c r="NH78" s="116"/>
      <c r="NI78" s="116"/>
      <c r="NJ78" s="116"/>
      <c r="NK78" s="116"/>
      <c r="NL78" s="116"/>
      <c r="NM78" s="116"/>
      <c r="NN78" s="116"/>
      <c r="NO78" s="116"/>
      <c r="NP78" s="116"/>
      <c r="NQ78" s="116"/>
      <c r="NR78" s="116"/>
      <c r="NS78" s="116"/>
      <c r="NT78" s="116"/>
      <c r="NU78" s="116"/>
      <c r="NV78" s="116"/>
      <c r="NW78" s="116"/>
      <c r="NX78" s="116"/>
      <c r="NY78" s="116"/>
      <c r="NZ78" s="116"/>
      <c r="OA78" s="116"/>
      <c r="OB78" s="116"/>
      <c r="OC78" s="116"/>
      <c r="OD78" s="116"/>
      <c r="OE78" s="116"/>
      <c r="OF78" s="116"/>
      <c r="OG78" s="116"/>
      <c r="OH78" s="116"/>
      <c r="OI78" s="116"/>
      <c r="OJ78" s="116"/>
      <c r="OK78" s="116"/>
      <c r="OL78" s="116"/>
      <c r="OM78" s="116"/>
      <c r="ON78" s="116"/>
      <c r="OO78" s="116"/>
      <c r="OP78" s="116"/>
      <c r="OQ78" s="116"/>
      <c r="OR78" s="116"/>
      <c r="OS78" s="116"/>
      <c r="OT78" s="116"/>
      <c r="OU78" s="116"/>
      <c r="OV78" s="116"/>
      <c r="OW78" s="116"/>
      <c r="OX78" s="116"/>
      <c r="OY78" s="116"/>
      <c r="OZ78" s="116"/>
      <c r="PA78" s="116"/>
      <c r="PB78" s="116"/>
      <c r="PC78" s="116"/>
      <c r="PD78" s="116"/>
      <c r="PE78" s="116"/>
      <c r="PF78" s="116"/>
      <c r="PG78" s="116"/>
      <c r="PH78" s="116"/>
      <c r="PI78" s="116"/>
      <c r="PJ78" s="116"/>
      <c r="PK78" s="116"/>
      <c r="PL78" s="116"/>
      <c r="PM78" s="116"/>
      <c r="PN78" s="116"/>
      <c r="PO78" s="116"/>
      <c r="PP78" s="116"/>
      <c r="PQ78" s="116"/>
      <c r="PR78" s="116"/>
      <c r="PS78" s="116"/>
      <c r="PT78" s="116"/>
      <c r="PU78" s="116"/>
      <c r="PV78" s="116"/>
      <c r="PW78" s="116"/>
      <c r="PX78" s="116"/>
      <c r="PY78" s="116"/>
      <c r="PZ78" s="116"/>
      <c r="QA78" s="116"/>
      <c r="QB78" s="116"/>
      <c r="QC78" s="116"/>
      <c r="QD78" s="116"/>
      <c r="QE78" s="116"/>
      <c r="QF78" s="116"/>
      <c r="QG78" s="116"/>
      <c r="QH78" s="116"/>
      <c r="QI78" s="116"/>
      <c r="QJ78" s="116"/>
      <c r="QK78" s="116"/>
      <c r="QL78" s="116"/>
      <c r="QM78" s="116"/>
      <c r="QN78" s="116"/>
      <c r="QO78" s="116"/>
      <c r="QP78" s="116"/>
      <c r="QQ78" s="116"/>
      <c r="QR78" s="116"/>
      <c r="QS78" s="116"/>
      <c r="QT78" s="116"/>
      <c r="QU78" s="116"/>
      <c r="QV78" s="116"/>
      <c r="QW78" s="116"/>
      <c r="QX78" s="116"/>
      <c r="QY78" s="116"/>
      <c r="QZ78" s="116"/>
      <c r="RA78" s="116"/>
      <c r="RB78" s="116"/>
      <c r="RC78" s="116"/>
      <c r="RD78" s="116"/>
      <c r="RE78" s="116"/>
      <c r="RF78" s="116"/>
      <c r="RG78" s="116"/>
      <c r="RH78" s="116"/>
      <c r="RI78" s="116"/>
      <c r="RJ78" s="116"/>
      <c r="RK78" s="116"/>
      <c r="RL78" s="116"/>
      <c r="RM78" s="116"/>
      <c r="RN78" s="116"/>
      <c r="RO78" s="116"/>
      <c r="RP78" s="116"/>
      <c r="RQ78" s="116"/>
      <c r="RR78" s="116"/>
      <c r="RS78" s="116"/>
      <c r="RT78" s="116"/>
      <c r="RU78" s="116"/>
      <c r="RV78" s="116"/>
      <c r="RW78" s="116"/>
      <c r="RX78" s="116"/>
      <c r="RY78" s="116"/>
      <c r="RZ78" s="116"/>
      <c r="SA78" s="116"/>
      <c r="SB78" s="116"/>
      <c r="SC78" s="116"/>
      <c r="SD78" s="116"/>
      <c r="SE78" s="116"/>
      <c r="SF78" s="116"/>
      <c r="SG78" s="116"/>
      <c r="SH78" s="116"/>
      <c r="SI78" s="116"/>
      <c r="SJ78" s="116"/>
      <c r="SK78" s="116"/>
      <c r="SL78" s="116"/>
      <c r="SM78" s="116"/>
      <c r="SN78" s="116"/>
      <c r="SO78" s="116"/>
      <c r="SP78" s="116"/>
      <c r="SQ78" s="116"/>
      <c r="SR78" s="116"/>
      <c r="SS78" s="116"/>
      <c r="ST78" s="116"/>
      <c r="SU78" s="116"/>
      <c r="SV78" s="116"/>
      <c r="SW78" s="116"/>
      <c r="SX78" s="116"/>
      <c r="SY78" s="116"/>
      <c r="SZ78" s="116"/>
      <c r="TA78" s="116"/>
      <c r="TB78" s="116"/>
      <c r="TC78" s="116"/>
      <c r="TD78" s="116"/>
      <c r="TE78" s="116"/>
      <c r="TF78" s="116"/>
      <c r="TG78" s="116"/>
      <c r="TH78" s="116"/>
      <c r="TI78" s="116"/>
      <c r="TJ78" s="116"/>
      <c r="TK78" s="116"/>
      <c r="TL78" s="116"/>
      <c r="TM78" s="116"/>
      <c r="TN78" s="116"/>
      <c r="TO78" s="116"/>
      <c r="TP78" s="116"/>
      <c r="TQ78" s="116"/>
      <c r="TR78" s="116"/>
      <c r="TS78" s="116"/>
      <c r="TT78" s="116"/>
      <c r="TU78" s="116"/>
      <c r="TV78" s="116"/>
      <c r="TW78" s="116"/>
      <c r="TX78" s="116"/>
      <c r="TY78" s="116"/>
      <c r="TZ78" s="116"/>
      <c r="UA78" s="116"/>
      <c r="UB78" s="116"/>
      <c r="UC78" s="116"/>
      <c r="UD78" s="116"/>
      <c r="UE78" s="116"/>
      <c r="UF78" s="116"/>
      <c r="UG78" s="116"/>
      <c r="UH78" s="116"/>
      <c r="UI78" s="116"/>
      <c r="UJ78" s="116"/>
      <c r="UK78" s="116"/>
      <c r="UL78" s="116"/>
      <c r="UM78" s="116"/>
      <c r="UN78" s="116"/>
      <c r="UO78" s="116"/>
      <c r="UP78" s="116"/>
      <c r="UQ78" s="116"/>
      <c r="UR78" s="116"/>
      <c r="US78" s="116"/>
      <c r="UT78" s="116"/>
      <c r="UU78" s="116"/>
      <c r="UV78" s="116"/>
      <c r="UW78" s="116"/>
      <c r="UX78" s="116"/>
      <c r="UY78" s="116"/>
      <c r="UZ78" s="116"/>
      <c r="VA78" s="116"/>
      <c r="VB78" s="116"/>
      <c r="VC78" s="116"/>
      <c r="VD78" s="116"/>
      <c r="VE78" s="116"/>
      <c r="VF78" s="116"/>
      <c r="VG78" s="116"/>
      <c r="VH78" s="116"/>
      <c r="VI78" s="116"/>
      <c r="VJ78" s="116"/>
      <c r="VK78" s="116"/>
      <c r="VL78" s="116"/>
      <c r="VM78" s="116"/>
      <c r="VN78" s="116"/>
      <c r="VO78" s="116"/>
      <c r="VP78" s="116"/>
      <c r="VQ78" s="116"/>
      <c r="VR78" s="116"/>
      <c r="VS78" s="116"/>
      <c r="VT78" s="116"/>
      <c r="VU78" s="116"/>
      <c r="VV78" s="116"/>
      <c r="VW78" s="116"/>
      <c r="VX78" s="116"/>
      <c r="VY78" s="116"/>
      <c r="VZ78" s="116"/>
      <c r="WA78" s="116"/>
      <c r="WB78" s="116"/>
      <c r="WC78" s="116"/>
      <c r="WD78" s="116"/>
      <c r="WE78" s="116"/>
      <c r="WF78" s="116"/>
      <c r="WG78" s="116"/>
      <c r="WH78" s="116"/>
      <c r="WI78" s="116"/>
      <c r="WJ78" s="116"/>
      <c r="WK78" s="116"/>
      <c r="WL78" s="116"/>
      <c r="WM78" s="116"/>
      <c r="WN78" s="116"/>
      <c r="WO78" s="116"/>
      <c r="WP78" s="116"/>
      <c r="WQ78" s="116"/>
      <c r="WR78" s="116"/>
      <c r="WS78" s="116"/>
      <c r="WT78" s="116"/>
      <c r="WU78" s="116"/>
      <c r="WV78" s="116"/>
      <c r="WW78" s="116"/>
      <c r="WX78" s="116"/>
      <c r="WY78" s="116"/>
      <c r="WZ78" s="116"/>
      <c r="XA78" s="116"/>
      <c r="XB78" s="116"/>
      <c r="XC78" s="116"/>
      <c r="XD78" s="116"/>
      <c r="XE78" s="116"/>
      <c r="XF78" s="116"/>
      <c r="XG78" s="116"/>
      <c r="XH78" s="116"/>
      <c r="XI78" s="116"/>
      <c r="XJ78" s="116"/>
      <c r="XK78" s="116"/>
      <c r="XL78" s="116"/>
      <c r="XM78" s="116"/>
      <c r="XN78" s="116"/>
      <c r="XO78" s="116"/>
      <c r="XP78" s="116"/>
      <c r="XQ78" s="116"/>
      <c r="XR78" s="116"/>
      <c r="XS78" s="116"/>
      <c r="XT78" s="116"/>
      <c r="XU78" s="116"/>
      <c r="XV78" s="116"/>
      <c r="XW78" s="116"/>
      <c r="XX78" s="116"/>
      <c r="XY78" s="116"/>
      <c r="XZ78" s="116"/>
      <c r="YA78" s="116"/>
      <c r="YB78" s="116"/>
      <c r="YC78" s="116"/>
      <c r="YD78" s="116"/>
      <c r="YE78" s="116"/>
      <c r="YF78" s="116"/>
      <c r="YG78" s="116"/>
      <c r="YH78" s="116"/>
      <c r="YI78" s="116"/>
      <c r="YJ78" s="116"/>
      <c r="YK78" s="116"/>
      <c r="YL78" s="116"/>
      <c r="YM78" s="116"/>
      <c r="YN78" s="116"/>
      <c r="YO78" s="116"/>
      <c r="YP78" s="116"/>
      <c r="YQ78" s="116"/>
      <c r="YR78" s="116"/>
      <c r="YS78" s="116"/>
      <c r="YT78" s="116"/>
      <c r="YU78" s="116"/>
      <c r="YV78" s="116"/>
      <c r="YW78" s="116"/>
      <c r="YX78" s="116"/>
      <c r="YY78" s="116"/>
      <c r="YZ78" s="116"/>
      <c r="ZA78" s="116"/>
      <c r="ZB78" s="116"/>
      <c r="ZC78" s="116"/>
      <c r="ZD78" s="116"/>
      <c r="ZE78" s="116"/>
      <c r="ZF78" s="116"/>
      <c r="ZG78" s="116"/>
      <c r="ZH78" s="116"/>
      <c r="ZI78" s="116"/>
      <c r="ZJ78" s="116"/>
      <c r="ZK78" s="116"/>
      <c r="ZL78" s="116"/>
      <c r="ZM78" s="116"/>
      <c r="ZN78" s="116"/>
      <c r="ZO78" s="116"/>
      <c r="ZP78" s="116"/>
      <c r="ZQ78" s="116"/>
      <c r="ZR78" s="116"/>
      <c r="ZS78" s="116"/>
      <c r="ZT78" s="116"/>
      <c r="ZU78" s="116"/>
      <c r="ZV78" s="116"/>
      <c r="ZW78" s="116"/>
      <c r="ZX78" s="116"/>
      <c r="ZY78" s="116"/>
      <c r="ZZ78" s="116"/>
      <c r="AAA78" s="116"/>
      <c r="AAB78" s="116"/>
      <c r="AAC78" s="116"/>
      <c r="AAD78" s="116"/>
      <c r="AAE78" s="116"/>
      <c r="AAF78" s="116"/>
      <c r="AAG78" s="116"/>
      <c r="AAH78" s="116"/>
      <c r="AAI78" s="116"/>
      <c r="AAJ78" s="116"/>
      <c r="AAK78" s="116"/>
      <c r="AAL78" s="116"/>
      <c r="AAM78" s="116"/>
      <c r="AAN78" s="116"/>
      <c r="AAO78" s="116"/>
      <c r="AAP78" s="116"/>
      <c r="AAQ78" s="116"/>
      <c r="AAR78" s="116"/>
      <c r="AAS78" s="116"/>
      <c r="AAT78" s="116"/>
      <c r="AAU78" s="116"/>
      <c r="AAV78" s="116"/>
      <c r="AAW78" s="116"/>
      <c r="AAX78" s="116"/>
      <c r="AAY78" s="116"/>
      <c r="AAZ78" s="116"/>
      <c r="ABA78" s="116"/>
      <c r="ABB78" s="116"/>
      <c r="ABC78" s="116"/>
      <c r="ABD78" s="116"/>
      <c r="ABE78" s="116"/>
      <c r="ABF78" s="116"/>
      <c r="ABG78" s="116"/>
      <c r="ABH78" s="116"/>
      <c r="ABI78" s="116"/>
      <c r="ABJ78" s="116"/>
      <c r="ABK78" s="116"/>
      <c r="ABL78" s="116"/>
      <c r="ABM78" s="116"/>
      <c r="ABN78" s="116"/>
      <c r="ABO78" s="116"/>
      <c r="ABP78" s="116"/>
      <c r="ABQ78" s="116"/>
      <c r="ABR78" s="116"/>
      <c r="ABS78" s="116"/>
      <c r="ABT78" s="116"/>
      <c r="ABU78" s="116"/>
      <c r="ABV78" s="116"/>
      <c r="ABW78" s="116"/>
      <c r="ABX78" s="116"/>
      <c r="ABY78" s="116"/>
      <c r="ABZ78" s="116"/>
      <c r="ACA78" s="116"/>
      <c r="ACB78" s="116"/>
      <c r="ACC78" s="116"/>
      <c r="ACD78" s="116"/>
      <c r="ACE78" s="116"/>
      <c r="ACF78" s="116"/>
      <c r="ACG78" s="116"/>
      <c r="ACH78" s="116"/>
      <c r="ACI78" s="116"/>
      <c r="ACJ78" s="116"/>
      <c r="ACK78" s="116"/>
      <c r="ACL78" s="116"/>
      <c r="ACM78" s="116"/>
      <c r="ACN78" s="116"/>
      <c r="ACO78" s="116"/>
      <c r="ACP78" s="116"/>
      <c r="ACQ78" s="116"/>
      <c r="ACR78" s="116"/>
      <c r="ACS78" s="116"/>
      <c r="ACT78" s="116"/>
      <c r="ACU78" s="116"/>
      <c r="ACV78" s="116"/>
      <c r="ACW78" s="116"/>
      <c r="ACX78" s="116"/>
      <c r="ACY78" s="116"/>
      <c r="ACZ78" s="116"/>
      <c r="ADA78" s="116"/>
      <c r="ADB78" s="116"/>
      <c r="ADC78" s="116"/>
      <c r="ADD78" s="116"/>
      <c r="ADE78" s="116"/>
      <c r="ADF78" s="116"/>
      <c r="ADG78" s="116"/>
      <c r="ADH78" s="116"/>
      <c r="ADI78" s="116"/>
      <c r="ADJ78" s="116"/>
      <c r="ADK78" s="116"/>
      <c r="ADL78" s="116"/>
      <c r="ADM78" s="116"/>
      <c r="ADN78" s="116"/>
      <c r="ADO78" s="116"/>
      <c r="ADP78" s="116"/>
      <c r="ADQ78" s="116"/>
      <c r="ADR78" s="116"/>
      <c r="ADS78" s="116"/>
      <c r="ADT78" s="116"/>
      <c r="ADU78" s="116"/>
      <c r="ADV78" s="116"/>
      <c r="ADW78" s="116"/>
      <c r="ADX78" s="116"/>
      <c r="ADY78" s="116"/>
      <c r="ADZ78" s="116"/>
      <c r="AEA78" s="116"/>
      <c r="AEB78" s="116"/>
      <c r="AEC78" s="116"/>
      <c r="AED78" s="116"/>
      <c r="AEE78" s="116"/>
      <c r="AEF78" s="116"/>
      <c r="AEG78" s="116"/>
      <c r="AEH78" s="116"/>
      <c r="AEI78" s="116"/>
      <c r="AEJ78" s="116"/>
      <c r="AEK78" s="116"/>
      <c r="AEL78" s="116"/>
      <c r="AEM78" s="116"/>
      <c r="AEN78" s="116"/>
      <c r="AEO78" s="116"/>
      <c r="AEP78" s="116"/>
      <c r="AEQ78" s="116"/>
      <c r="AER78" s="116"/>
      <c r="AES78" s="116"/>
      <c r="AET78" s="116"/>
      <c r="AEU78" s="116"/>
      <c r="AEV78" s="116"/>
      <c r="AEW78" s="116"/>
      <c r="AEX78" s="116"/>
      <c r="AEY78" s="116"/>
      <c r="AEZ78" s="116"/>
      <c r="AFA78" s="116"/>
      <c r="AFB78" s="116"/>
      <c r="AFC78" s="116"/>
      <c r="AFD78" s="116"/>
      <c r="AFE78" s="116"/>
      <c r="AFF78" s="116"/>
      <c r="AFG78" s="116"/>
      <c r="AFH78" s="116"/>
      <c r="AFI78" s="116"/>
      <c r="AFJ78" s="116"/>
      <c r="AFK78" s="116"/>
      <c r="AFL78" s="116"/>
      <c r="AFM78" s="116"/>
      <c r="AFN78" s="116"/>
      <c r="AFO78" s="116"/>
      <c r="AFP78" s="116"/>
      <c r="AFQ78" s="116"/>
      <c r="AFR78" s="116"/>
      <c r="AFS78" s="116"/>
      <c r="AFT78" s="116"/>
      <c r="AFU78" s="116"/>
      <c r="AFV78" s="116"/>
      <c r="AFW78" s="116"/>
      <c r="AFX78" s="116"/>
      <c r="AFY78" s="116"/>
      <c r="AFZ78" s="116"/>
      <c r="AGA78" s="116"/>
      <c r="AGB78" s="116"/>
      <c r="AGC78" s="116"/>
      <c r="AGD78" s="116"/>
      <c r="AGE78" s="116"/>
      <c r="AGF78" s="116"/>
      <c r="AGG78" s="116"/>
      <c r="AGH78" s="116"/>
      <c r="AGI78" s="116"/>
      <c r="AGJ78" s="116"/>
      <c r="AGK78" s="116"/>
      <c r="AGL78" s="116"/>
      <c r="AGM78" s="116"/>
      <c r="AGN78" s="116"/>
      <c r="AGO78" s="116"/>
      <c r="AGP78" s="116"/>
      <c r="AGQ78" s="116"/>
      <c r="AGR78" s="116"/>
      <c r="AGS78" s="116"/>
      <c r="AGT78" s="116"/>
      <c r="AGU78" s="116"/>
      <c r="AGV78" s="116"/>
      <c r="AGW78" s="116"/>
      <c r="AGX78" s="116"/>
      <c r="AGY78" s="116"/>
      <c r="AGZ78" s="116"/>
      <c r="AHA78" s="116"/>
      <c r="AHB78" s="116"/>
      <c r="AHC78" s="116"/>
      <c r="AHD78" s="116"/>
      <c r="AHE78" s="116"/>
      <c r="AHF78" s="116"/>
      <c r="AHG78" s="116"/>
      <c r="AHH78" s="116"/>
      <c r="AHI78" s="116"/>
      <c r="AHJ78" s="116"/>
      <c r="AHK78" s="116"/>
      <c r="AHL78" s="116"/>
      <c r="AHM78" s="116"/>
      <c r="AHN78" s="116"/>
      <c r="AHO78" s="116"/>
      <c r="AHP78" s="116"/>
      <c r="AHQ78" s="116"/>
      <c r="AHR78" s="116"/>
      <c r="AHS78" s="116"/>
      <c r="AHT78" s="116"/>
      <c r="AHU78" s="116"/>
      <c r="AHV78" s="116"/>
      <c r="AHW78" s="116"/>
      <c r="AHX78" s="116"/>
      <c r="AHY78" s="116"/>
      <c r="AHZ78" s="116"/>
      <c r="AIA78" s="116"/>
      <c r="AIB78" s="116"/>
      <c r="AIC78" s="116"/>
      <c r="AID78" s="116"/>
      <c r="AIE78" s="116"/>
      <c r="AIF78" s="116"/>
      <c r="AIG78" s="116"/>
      <c r="AIH78" s="116"/>
      <c r="AII78" s="116"/>
      <c r="AIJ78" s="116"/>
      <c r="AIK78" s="116"/>
      <c r="AIL78" s="116"/>
      <c r="AIM78" s="116"/>
      <c r="AIN78" s="116"/>
      <c r="AIO78" s="116"/>
      <c r="AIP78" s="116"/>
      <c r="AIQ78" s="116"/>
      <c r="AIR78" s="116"/>
      <c r="AIS78" s="116"/>
      <c r="AIT78" s="116"/>
      <c r="AIU78" s="116"/>
      <c r="AIV78" s="116"/>
      <c r="AIW78" s="116"/>
      <c r="AIX78" s="116"/>
      <c r="AIY78" s="116"/>
      <c r="AIZ78" s="116"/>
      <c r="AJA78" s="116"/>
      <c r="AJB78" s="116"/>
      <c r="AJC78" s="116"/>
      <c r="AJD78" s="116"/>
      <c r="AJE78" s="116"/>
      <c r="AJF78" s="116"/>
      <c r="AJG78" s="116"/>
      <c r="AJH78" s="116"/>
      <c r="AJI78" s="116"/>
      <c r="AJJ78" s="116"/>
      <c r="AJK78" s="116"/>
      <c r="AJL78" s="116"/>
      <c r="AJM78" s="116"/>
      <c r="AJN78" s="116"/>
      <c r="AJO78" s="116"/>
      <c r="AJP78" s="116"/>
      <c r="AJQ78" s="116"/>
      <c r="AJR78" s="116"/>
      <c r="AJS78" s="116"/>
      <c r="AJT78" s="116"/>
      <c r="AJU78" s="116"/>
      <c r="AJV78" s="116"/>
      <c r="AJW78" s="116"/>
      <c r="AJX78" s="116"/>
      <c r="AJY78" s="116"/>
      <c r="AJZ78" s="116"/>
      <c r="AKA78" s="116"/>
      <c r="AKB78" s="116"/>
      <c r="AKC78" s="116"/>
      <c r="AKD78" s="116"/>
      <c r="AKE78" s="116"/>
      <c r="AKF78" s="116"/>
      <c r="AKG78" s="116"/>
      <c r="AKH78" s="116"/>
      <c r="AKI78" s="116"/>
      <c r="AKJ78" s="116"/>
      <c r="AKK78" s="116"/>
      <c r="AKL78" s="116"/>
      <c r="AKM78" s="116"/>
      <c r="AKN78" s="116"/>
      <c r="AKO78" s="116"/>
      <c r="AKP78" s="116"/>
      <c r="AKQ78" s="116"/>
      <c r="AKR78" s="116"/>
      <c r="AKS78" s="116"/>
      <c r="AKT78" s="116"/>
      <c r="AKU78" s="116"/>
      <c r="AKV78" s="116"/>
      <c r="AKW78" s="116"/>
      <c r="AKX78" s="116"/>
      <c r="AKY78" s="116"/>
      <c r="AKZ78" s="116"/>
      <c r="ALA78" s="116"/>
      <c r="ALB78" s="116"/>
      <c r="ALC78" s="116"/>
      <c r="ALD78" s="116"/>
      <c r="ALE78" s="116"/>
      <c r="ALF78" s="116"/>
      <c r="ALG78" s="116"/>
      <c r="ALH78" s="116"/>
      <c r="ALI78" s="116"/>
      <c r="ALJ78" s="116"/>
      <c r="ALK78" s="116"/>
      <c r="ALL78" s="116"/>
      <c r="ALM78" s="116"/>
      <c r="ALN78" s="116"/>
      <c r="ALO78" s="116"/>
      <c r="ALP78" s="116"/>
      <c r="ALQ78" s="116"/>
      <c r="ALR78" s="116"/>
      <c r="ALS78" s="116"/>
      <c r="ALT78" s="116"/>
      <c r="ALU78" s="116"/>
      <c r="ALV78" s="116"/>
      <c r="ALW78" s="116"/>
      <c r="ALX78" s="116"/>
      <c r="ALY78" s="116"/>
      <c r="ALZ78" s="116"/>
      <c r="AMA78" s="116"/>
      <c r="AMB78" s="116"/>
      <c r="AMC78" s="116"/>
      <c r="AMD78" s="116"/>
      <c r="AME78" s="116"/>
      <c r="AMF78" s="116"/>
      <c r="AMG78" s="116"/>
      <c r="AMH78" s="116"/>
      <c r="AMI78" s="116"/>
      <c r="AMJ78" s="116"/>
      <c r="AMK78" s="116"/>
      <c r="AML78" s="116"/>
      <c r="AMM78" s="116"/>
      <c r="AMN78" s="116"/>
      <c r="AMO78" s="116"/>
      <c r="AMP78" s="116"/>
      <c r="AMQ78" s="116"/>
      <c r="AMR78" s="116"/>
      <c r="AMS78" s="116"/>
      <c r="AMT78" s="116"/>
      <c r="AMU78" s="116"/>
      <c r="AMV78" s="116"/>
      <c r="AMW78" s="116"/>
      <c r="AMX78" s="116"/>
      <c r="AMY78" s="116"/>
      <c r="AMZ78" s="116"/>
      <c r="ANA78" s="116"/>
      <c r="ANB78" s="116"/>
      <c r="ANC78" s="116"/>
      <c r="AND78" s="116"/>
      <c r="ANE78" s="116"/>
      <c r="ANF78" s="116"/>
      <c r="ANG78" s="116"/>
      <c r="ANH78" s="116"/>
      <c r="ANI78" s="116"/>
      <c r="ANJ78" s="116"/>
      <c r="ANK78" s="116"/>
      <c r="ANL78" s="116"/>
      <c r="ANM78" s="116"/>
      <c r="ANN78" s="116"/>
      <c r="ANO78" s="116"/>
      <c r="ANP78" s="116"/>
      <c r="ANQ78" s="116"/>
      <c r="ANR78" s="116"/>
      <c r="ANS78" s="116"/>
      <c r="ANT78" s="116"/>
      <c r="ANU78" s="116"/>
      <c r="ANV78" s="116"/>
      <c r="ANW78" s="116"/>
      <c r="ANX78" s="116"/>
      <c r="ANY78" s="116"/>
      <c r="ANZ78" s="116"/>
      <c r="AOA78" s="116"/>
      <c r="AOB78" s="116"/>
      <c r="AOC78" s="116"/>
      <c r="AOD78" s="116"/>
      <c r="AOE78" s="116"/>
      <c r="AOF78" s="116"/>
      <c r="AOG78" s="116"/>
      <c r="AOH78" s="116"/>
      <c r="AOI78" s="116"/>
      <c r="AOJ78" s="116"/>
      <c r="AOK78" s="116"/>
      <c r="AOL78" s="116"/>
      <c r="AOM78" s="116"/>
      <c r="AON78" s="116"/>
      <c r="AOO78" s="116"/>
      <c r="AOP78" s="116"/>
      <c r="AOQ78" s="116"/>
      <c r="AOR78" s="116"/>
      <c r="AOS78" s="116"/>
      <c r="AOT78" s="116"/>
      <c r="AOU78" s="116"/>
      <c r="AOV78" s="116"/>
      <c r="AOW78" s="116"/>
      <c r="AOX78" s="116"/>
      <c r="AOY78" s="116"/>
      <c r="AOZ78" s="116"/>
      <c r="APA78" s="116"/>
      <c r="APB78" s="116"/>
      <c r="APC78" s="116"/>
      <c r="APD78" s="116"/>
      <c r="APE78" s="116"/>
      <c r="APF78" s="116"/>
      <c r="APG78" s="116"/>
      <c r="APH78" s="116"/>
      <c r="API78" s="116"/>
      <c r="APJ78" s="116"/>
      <c r="APK78" s="116"/>
      <c r="APL78" s="116"/>
      <c r="APM78" s="116"/>
      <c r="APN78" s="116"/>
      <c r="APO78" s="116"/>
      <c r="APP78" s="116"/>
      <c r="APQ78" s="116"/>
      <c r="APR78" s="116"/>
      <c r="APS78" s="116"/>
      <c r="APT78" s="116"/>
      <c r="APU78" s="116"/>
      <c r="APV78" s="116"/>
      <c r="APW78" s="116"/>
      <c r="APX78" s="116"/>
      <c r="APY78" s="116"/>
      <c r="APZ78" s="116"/>
      <c r="AQA78" s="116"/>
      <c r="AQB78" s="116"/>
      <c r="AQC78" s="116"/>
      <c r="AQD78" s="116"/>
      <c r="AQE78" s="116"/>
      <c r="AQF78" s="116"/>
      <c r="AQG78" s="116"/>
      <c r="AQH78" s="116"/>
      <c r="AQI78" s="116"/>
      <c r="AQJ78" s="116"/>
      <c r="AQK78" s="116"/>
      <c r="AQL78" s="116"/>
      <c r="AQM78" s="116"/>
      <c r="AQN78" s="116"/>
      <c r="AQO78" s="116"/>
      <c r="AQP78" s="116"/>
      <c r="AQQ78" s="116"/>
      <c r="AQR78" s="116"/>
      <c r="AQS78" s="116"/>
      <c r="AQT78" s="116"/>
      <c r="AQU78" s="116"/>
      <c r="AQV78" s="116"/>
      <c r="AQW78" s="116"/>
      <c r="AQX78" s="116"/>
      <c r="AQY78" s="116"/>
      <c r="AQZ78" s="116"/>
      <c r="ARA78" s="116"/>
      <c r="ARB78" s="116"/>
      <c r="ARC78" s="116"/>
      <c r="ARD78" s="116"/>
      <c r="ARE78" s="116"/>
      <c r="ARF78" s="116"/>
      <c r="ARG78" s="116"/>
      <c r="ARH78" s="116"/>
      <c r="ARI78" s="116"/>
      <c r="ARJ78" s="116"/>
      <c r="ARK78" s="116"/>
      <c r="ARL78" s="116"/>
      <c r="ARM78" s="116"/>
      <c r="ARN78" s="116"/>
      <c r="ARO78" s="116"/>
      <c r="ARP78" s="116"/>
      <c r="ARQ78" s="116"/>
      <c r="ARR78" s="116"/>
      <c r="ARS78" s="116"/>
      <c r="ART78" s="116"/>
      <c r="ARU78" s="116"/>
      <c r="ARV78" s="116"/>
      <c r="ARW78" s="116"/>
      <c r="ARX78" s="116"/>
      <c r="ARY78" s="116"/>
      <c r="ARZ78" s="116"/>
      <c r="ASA78" s="116"/>
      <c r="ASB78" s="116"/>
      <c r="ASC78" s="116"/>
      <c r="ASD78" s="116"/>
      <c r="ASE78" s="116"/>
      <c r="ASF78" s="116"/>
      <c r="ASG78" s="116"/>
      <c r="ASH78" s="116"/>
      <c r="ASI78" s="116"/>
      <c r="ASJ78" s="116"/>
      <c r="ASK78" s="116"/>
      <c r="ASL78" s="116"/>
      <c r="ASM78" s="116"/>
      <c r="ASN78" s="116"/>
      <c r="ASO78" s="116"/>
      <c r="ASP78" s="116"/>
      <c r="ASQ78" s="116"/>
      <c r="ASR78" s="116"/>
      <c r="ASS78" s="116"/>
      <c r="AST78" s="116"/>
      <c r="ASU78" s="116"/>
      <c r="ASV78" s="116"/>
      <c r="ASW78" s="116"/>
      <c r="ASX78" s="116"/>
      <c r="ASY78" s="116"/>
      <c r="ASZ78" s="116"/>
      <c r="ATA78" s="116"/>
      <c r="ATB78" s="116"/>
      <c r="ATC78" s="116"/>
      <c r="ATD78" s="116"/>
      <c r="ATE78" s="116"/>
      <c r="ATF78" s="116"/>
      <c r="ATG78" s="116"/>
      <c r="ATH78" s="116"/>
      <c r="ATI78" s="116"/>
      <c r="ATJ78" s="116"/>
      <c r="ATK78" s="116"/>
      <c r="ATL78" s="116"/>
      <c r="ATM78" s="116"/>
      <c r="ATN78" s="116"/>
      <c r="ATO78" s="116"/>
      <c r="ATP78" s="116"/>
      <c r="ATQ78" s="116"/>
      <c r="ATR78" s="116"/>
      <c r="ATS78" s="116"/>
      <c r="ATT78" s="116"/>
      <c r="ATU78" s="116"/>
      <c r="ATV78" s="116"/>
      <c r="ATW78" s="116"/>
      <c r="ATX78" s="116"/>
      <c r="ATY78" s="116"/>
      <c r="ATZ78" s="116"/>
      <c r="AUA78" s="116"/>
      <c r="AUB78" s="116"/>
      <c r="AUC78" s="116"/>
      <c r="AUD78" s="116"/>
      <c r="AUE78" s="116"/>
      <c r="AUF78" s="116"/>
      <c r="AUG78" s="116"/>
      <c r="AUH78" s="116"/>
      <c r="AUI78" s="116"/>
      <c r="AUJ78" s="116"/>
      <c r="AUK78" s="116"/>
      <c r="AUL78" s="116"/>
      <c r="AUM78" s="116"/>
      <c r="AUN78" s="116"/>
      <c r="AUO78" s="116"/>
      <c r="AUP78" s="116"/>
      <c r="AUQ78" s="116"/>
      <c r="AUR78" s="116"/>
      <c r="AUS78" s="116"/>
      <c r="AUT78" s="116"/>
      <c r="AUU78" s="116"/>
      <c r="AUV78" s="116"/>
      <c r="AUW78" s="116"/>
      <c r="AUX78" s="116"/>
      <c r="AUY78" s="116"/>
      <c r="AUZ78" s="116"/>
      <c r="AVA78" s="116"/>
      <c r="AVB78" s="116"/>
      <c r="AVC78" s="116"/>
      <c r="AVD78" s="116"/>
      <c r="AVE78" s="116"/>
      <c r="AVF78" s="116"/>
      <c r="AVG78" s="116"/>
      <c r="AVH78" s="116"/>
      <c r="AVI78" s="116"/>
      <c r="AVJ78" s="116"/>
      <c r="AVK78" s="116"/>
      <c r="AVL78" s="116"/>
      <c r="AVM78" s="116"/>
      <c r="AVN78" s="116"/>
      <c r="AVO78" s="116"/>
      <c r="AVP78" s="116"/>
      <c r="AVQ78" s="116"/>
      <c r="AVR78" s="116"/>
      <c r="AVS78" s="116"/>
      <c r="AVT78" s="116"/>
      <c r="AVU78" s="116"/>
      <c r="AVV78" s="116"/>
      <c r="AVW78" s="116"/>
      <c r="AVX78" s="116"/>
      <c r="AVY78" s="116"/>
      <c r="AVZ78" s="116"/>
      <c r="AWA78" s="116"/>
      <c r="AWB78" s="116"/>
      <c r="AWC78" s="116"/>
      <c r="AWD78" s="116"/>
      <c r="AWE78" s="116"/>
      <c r="AWF78" s="116"/>
      <c r="AWG78" s="116"/>
      <c r="AWH78" s="116"/>
      <c r="AWI78" s="116"/>
      <c r="AWJ78" s="116"/>
      <c r="AWK78" s="116"/>
      <c r="AWL78" s="116"/>
      <c r="AWM78" s="116"/>
      <c r="AWN78" s="116"/>
      <c r="AWO78" s="116"/>
      <c r="AWP78" s="116"/>
      <c r="AWQ78" s="116"/>
      <c r="AWR78" s="116"/>
      <c r="AWS78" s="116"/>
      <c r="AWT78" s="116"/>
      <c r="AWU78" s="116"/>
      <c r="AWV78" s="116"/>
      <c r="AWW78" s="116"/>
      <c r="AWX78" s="116"/>
      <c r="AWY78" s="116"/>
      <c r="AWZ78" s="116"/>
      <c r="AXA78" s="116"/>
      <c r="AXB78" s="116"/>
      <c r="AXC78" s="116"/>
      <c r="AXD78" s="116"/>
      <c r="AXE78" s="116"/>
      <c r="AXF78" s="116"/>
      <c r="AXG78" s="116"/>
      <c r="AXH78" s="116"/>
      <c r="AXI78" s="116"/>
      <c r="AXJ78" s="116"/>
      <c r="AXK78" s="116"/>
      <c r="AXL78" s="116"/>
      <c r="AXM78" s="116"/>
      <c r="AXN78" s="116"/>
      <c r="AXO78" s="116"/>
      <c r="AXP78" s="116"/>
      <c r="AXQ78" s="116"/>
      <c r="AXR78" s="116"/>
      <c r="AXS78" s="116"/>
      <c r="AXT78" s="116"/>
      <c r="AXU78" s="116"/>
      <c r="AXV78" s="116"/>
      <c r="AXW78" s="116"/>
      <c r="AXX78" s="116"/>
      <c r="AXY78" s="116"/>
      <c r="AXZ78" s="116"/>
      <c r="AYA78" s="116"/>
      <c r="AYB78" s="116"/>
      <c r="AYC78" s="116"/>
      <c r="AYD78" s="116"/>
      <c r="AYE78" s="116"/>
      <c r="AYF78" s="116"/>
      <c r="AYG78" s="116"/>
      <c r="AYH78" s="116"/>
      <c r="AYI78" s="116"/>
      <c r="AYJ78" s="116"/>
      <c r="AYK78" s="116"/>
      <c r="AYL78" s="116"/>
      <c r="AYM78" s="116"/>
      <c r="AYN78" s="116"/>
      <c r="AYO78" s="116"/>
      <c r="AYP78" s="116"/>
      <c r="AYQ78" s="116"/>
      <c r="AYR78" s="116"/>
      <c r="AYS78" s="116"/>
      <c r="AYT78" s="116"/>
      <c r="AYU78" s="116"/>
      <c r="AYV78" s="116"/>
      <c r="AYW78" s="116"/>
      <c r="AYX78" s="116"/>
      <c r="AYY78" s="116"/>
      <c r="AYZ78" s="116"/>
      <c r="AZA78" s="116"/>
      <c r="AZB78" s="116"/>
      <c r="AZC78" s="116"/>
      <c r="AZD78" s="116"/>
      <c r="AZE78" s="116"/>
      <c r="AZF78" s="116"/>
      <c r="AZG78" s="116"/>
      <c r="AZH78" s="116"/>
      <c r="AZI78" s="116"/>
      <c r="AZJ78" s="116"/>
      <c r="AZK78" s="116"/>
      <c r="AZL78" s="116"/>
      <c r="AZM78" s="116"/>
      <c r="AZN78" s="116"/>
      <c r="AZO78" s="116"/>
      <c r="AZP78" s="116"/>
      <c r="AZQ78" s="116"/>
      <c r="AZR78" s="116"/>
      <c r="AZS78" s="116"/>
      <c r="AZT78" s="116"/>
      <c r="AZU78" s="116"/>
      <c r="AZV78" s="116"/>
      <c r="AZW78" s="116"/>
      <c r="AZX78" s="116"/>
      <c r="AZY78" s="116"/>
    </row>
    <row r="79" spans="1:1377" s="66" customFormat="1">
      <c r="A79" s="60"/>
      <c r="B79" s="255"/>
      <c r="C79" s="256"/>
      <c r="D79" s="256"/>
      <c r="E79" s="256"/>
      <c r="F79" s="256"/>
      <c r="G79" s="256"/>
      <c r="H79" s="256"/>
      <c r="I79" s="256"/>
      <c r="J79" s="256"/>
      <c r="K79" s="256"/>
      <c r="L79" s="256"/>
      <c r="M79" s="256"/>
      <c r="N79" s="256"/>
      <c r="O79" s="256"/>
      <c r="P79" s="257"/>
      <c r="AK79" s="116"/>
      <c r="AL79" s="116"/>
      <c r="AM79" s="116"/>
      <c r="AN79" s="116"/>
      <c r="AO79" s="116"/>
      <c r="AP79" s="116"/>
      <c r="AQ79" s="116"/>
      <c r="AR79" s="116"/>
      <c r="AS79" s="116"/>
      <c r="AT79" s="116"/>
      <c r="AU79" s="116"/>
      <c r="AV79" s="116"/>
      <c r="AW79" s="116"/>
      <c r="AX79" s="116"/>
      <c r="AY79" s="116"/>
      <c r="AZ79" s="116"/>
      <c r="BA79" s="116"/>
      <c r="BB79" s="116"/>
      <c r="BD79" s="116"/>
      <c r="BE79" s="116"/>
      <c r="BF79" s="116"/>
      <c r="BG79" s="116"/>
      <c r="BH79" s="116"/>
      <c r="BI79" s="116"/>
      <c r="BJ79" s="116"/>
      <c r="BK79" s="116"/>
      <c r="BL79" s="116"/>
      <c r="BM79" s="116"/>
      <c r="BN79" s="116"/>
      <c r="BO79" s="116"/>
      <c r="BP79" s="116"/>
      <c r="BQ79" s="116"/>
      <c r="BR79" s="116"/>
      <c r="BS79" s="116"/>
      <c r="BT79" s="116"/>
      <c r="BU79" s="116"/>
      <c r="BV79" s="116"/>
      <c r="BW79" s="116"/>
      <c r="BX79" s="116"/>
      <c r="BY79" s="116"/>
      <c r="BZ79" s="116"/>
      <c r="CA79" s="116"/>
      <c r="CB79" s="116"/>
      <c r="CC79" s="116"/>
      <c r="CD79" s="116"/>
      <c r="CE79" s="116"/>
      <c r="CF79" s="116"/>
      <c r="CG79" s="116"/>
      <c r="CH79" s="116"/>
      <c r="CI79" s="116"/>
      <c r="CJ79" s="116"/>
      <c r="CK79" s="116"/>
      <c r="CL79" s="116"/>
      <c r="CM79" s="116"/>
      <c r="CN79" s="116"/>
      <c r="CO79" s="116"/>
      <c r="CP79" s="116"/>
      <c r="CQ79" s="116"/>
      <c r="CR79" s="116"/>
      <c r="CS79" s="116"/>
      <c r="CT79" s="116"/>
      <c r="CU79" s="116"/>
      <c r="CV79" s="116"/>
      <c r="CW79" s="116"/>
      <c r="CX79" s="116"/>
      <c r="CY79" s="116"/>
      <c r="CZ79" s="116"/>
      <c r="DA79" s="116"/>
      <c r="DB79" s="116"/>
      <c r="DC79" s="116"/>
      <c r="DD79" s="116"/>
      <c r="DE79" s="116"/>
      <c r="DF79" s="116"/>
      <c r="DG79" s="116"/>
      <c r="DH79" s="116"/>
      <c r="DI79" s="116"/>
      <c r="DJ79" s="116"/>
      <c r="DK79" s="116"/>
      <c r="DL79" s="116"/>
      <c r="DM79" s="116"/>
      <c r="DN79" s="116"/>
      <c r="DO79" s="116"/>
      <c r="DP79" s="116"/>
      <c r="DQ79" s="116"/>
      <c r="DR79" s="116"/>
      <c r="DS79" s="116"/>
      <c r="DT79" s="116"/>
      <c r="DU79" s="116"/>
      <c r="DV79" s="116"/>
      <c r="DW79" s="116"/>
      <c r="DX79" s="116"/>
      <c r="DY79" s="116"/>
      <c r="DZ79" s="116"/>
      <c r="EA79" s="116"/>
      <c r="EB79" s="116"/>
      <c r="EC79" s="116"/>
      <c r="ED79" s="116"/>
      <c r="EE79" s="116"/>
      <c r="EF79" s="116"/>
      <c r="EG79" s="116"/>
      <c r="EH79" s="116"/>
      <c r="EI79" s="116"/>
      <c r="EJ79" s="116"/>
      <c r="EK79" s="116"/>
      <c r="EL79" s="116"/>
      <c r="EM79" s="116"/>
      <c r="EN79" s="116"/>
      <c r="EO79" s="116"/>
      <c r="EP79" s="116"/>
      <c r="EQ79" s="116"/>
      <c r="ER79" s="116"/>
      <c r="ES79" s="116"/>
      <c r="ET79" s="116"/>
      <c r="EU79" s="116"/>
      <c r="EV79" s="116"/>
      <c r="EW79" s="116"/>
      <c r="EX79" s="116"/>
      <c r="EY79" s="116"/>
      <c r="EZ79" s="116"/>
      <c r="FA79" s="116"/>
      <c r="FB79" s="116"/>
      <c r="FC79" s="116"/>
      <c r="FD79" s="116"/>
      <c r="FE79" s="116"/>
      <c r="FF79" s="116"/>
      <c r="FG79" s="116"/>
      <c r="FH79" s="116"/>
      <c r="FI79" s="116"/>
      <c r="FJ79" s="116"/>
      <c r="FK79" s="116"/>
      <c r="FL79" s="116"/>
      <c r="FM79" s="116"/>
      <c r="FN79" s="116"/>
      <c r="FO79" s="116"/>
      <c r="FP79" s="116"/>
      <c r="FQ79" s="116"/>
      <c r="FR79" s="116"/>
      <c r="FS79" s="116"/>
      <c r="FT79" s="116"/>
      <c r="FU79" s="116"/>
      <c r="FV79" s="116"/>
      <c r="FW79" s="116"/>
      <c r="FX79" s="116"/>
      <c r="FY79" s="116"/>
      <c r="FZ79" s="116"/>
      <c r="GA79" s="116"/>
      <c r="GB79" s="116"/>
      <c r="GC79" s="116"/>
      <c r="GD79" s="116"/>
      <c r="GE79" s="116"/>
      <c r="GF79" s="116"/>
      <c r="GG79" s="116"/>
      <c r="GH79" s="116"/>
      <c r="GI79" s="116"/>
      <c r="GJ79" s="116"/>
      <c r="GK79" s="116"/>
      <c r="GL79" s="116"/>
      <c r="GM79" s="116"/>
      <c r="GN79" s="116"/>
      <c r="GO79" s="116"/>
      <c r="GP79" s="116"/>
      <c r="GQ79" s="116"/>
      <c r="GR79" s="116"/>
      <c r="GS79" s="116"/>
      <c r="GT79" s="116"/>
      <c r="GU79" s="116"/>
      <c r="GV79" s="116"/>
      <c r="GW79" s="116"/>
      <c r="GX79" s="116"/>
      <c r="GY79" s="116"/>
      <c r="GZ79" s="116"/>
      <c r="HA79" s="116"/>
      <c r="HB79" s="116"/>
      <c r="HC79" s="116"/>
      <c r="HD79" s="116"/>
      <c r="HE79" s="116"/>
      <c r="HF79" s="116"/>
      <c r="HG79" s="116"/>
      <c r="HH79" s="116"/>
      <c r="HI79" s="116"/>
      <c r="HJ79" s="116"/>
      <c r="HK79" s="116"/>
      <c r="HL79" s="116"/>
      <c r="HM79" s="116"/>
      <c r="HN79" s="116"/>
      <c r="HO79" s="116"/>
      <c r="HP79" s="116"/>
      <c r="HQ79" s="116"/>
      <c r="HR79" s="116"/>
      <c r="HS79" s="116"/>
      <c r="HT79" s="116"/>
      <c r="HU79" s="116"/>
      <c r="HV79" s="116"/>
      <c r="HW79" s="116"/>
      <c r="HX79" s="116"/>
      <c r="HY79" s="116"/>
      <c r="HZ79" s="116"/>
      <c r="IA79" s="116"/>
      <c r="IB79" s="116"/>
      <c r="IC79" s="116"/>
      <c r="ID79" s="116"/>
      <c r="IE79" s="116"/>
      <c r="IF79" s="116"/>
      <c r="IG79" s="116"/>
      <c r="IH79" s="116"/>
      <c r="II79" s="116"/>
      <c r="IJ79" s="116"/>
      <c r="IK79" s="116"/>
      <c r="IL79" s="116"/>
      <c r="IM79" s="116"/>
      <c r="IN79" s="116"/>
      <c r="IO79" s="116"/>
      <c r="IP79" s="116"/>
      <c r="IQ79" s="116"/>
      <c r="IR79" s="116"/>
      <c r="IS79" s="116"/>
      <c r="IT79" s="116"/>
      <c r="IU79" s="116"/>
      <c r="IV79" s="116"/>
      <c r="IW79" s="116"/>
      <c r="IX79" s="116"/>
      <c r="IY79" s="116"/>
      <c r="IZ79" s="116"/>
      <c r="JA79" s="116"/>
      <c r="JB79" s="116"/>
      <c r="JC79" s="116"/>
      <c r="JD79" s="116"/>
      <c r="JE79" s="116"/>
      <c r="JF79" s="116"/>
      <c r="JG79" s="116"/>
      <c r="JH79" s="116"/>
      <c r="JI79" s="116"/>
      <c r="JJ79" s="116"/>
      <c r="JK79" s="116"/>
      <c r="JL79" s="116"/>
      <c r="JM79" s="116"/>
      <c r="JN79" s="116"/>
      <c r="JO79" s="116"/>
      <c r="JP79" s="116"/>
      <c r="JQ79" s="116"/>
      <c r="JR79" s="116"/>
      <c r="JS79" s="116"/>
      <c r="JT79" s="116"/>
      <c r="JU79" s="116"/>
      <c r="JV79" s="116"/>
      <c r="JW79" s="116"/>
      <c r="JX79" s="116"/>
      <c r="JY79" s="116"/>
      <c r="JZ79" s="116"/>
      <c r="KA79" s="116"/>
      <c r="KB79" s="116"/>
      <c r="KC79" s="116"/>
      <c r="KD79" s="116"/>
      <c r="KE79" s="116"/>
      <c r="KF79" s="116"/>
      <c r="KG79" s="116"/>
      <c r="KH79" s="116"/>
      <c r="KI79" s="116"/>
      <c r="KJ79" s="116"/>
      <c r="KK79" s="116"/>
      <c r="KL79" s="116"/>
      <c r="KM79" s="116"/>
      <c r="KN79" s="116"/>
      <c r="KO79" s="116"/>
      <c r="KP79" s="116"/>
      <c r="KQ79" s="116"/>
      <c r="KR79" s="116"/>
      <c r="KS79" s="116"/>
      <c r="KT79" s="116"/>
      <c r="KU79" s="116"/>
      <c r="KV79" s="116"/>
      <c r="KW79" s="116"/>
      <c r="KX79" s="116"/>
      <c r="KY79" s="116"/>
      <c r="KZ79" s="116"/>
      <c r="LA79" s="116"/>
      <c r="LB79" s="116"/>
      <c r="LC79" s="116"/>
      <c r="LD79" s="116"/>
      <c r="LE79" s="116"/>
      <c r="LF79" s="116"/>
      <c r="LG79" s="116"/>
      <c r="LH79" s="116"/>
      <c r="LI79" s="116"/>
      <c r="LJ79" s="116"/>
      <c r="LK79" s="116"/>
      <c r="LL79" s="116"/>
      <c r="LM79" s="116"/>
      <c r="LN79" s="116"/>
      <c r="LO79" s="116"/>
      <c r="LP79" s="116"/>
      <c r="LQ79" s="116"/>
      <c r="LR79" s="116"/>
      <c r="LS79" s="116"/>
      <c r="LT79" s="116"/>
      <c r="LU79" s="116"/>
      <c r="LV79" s="116"/>
      <c r="LW79" s="116"/>
      <c r="LX79" s="116"/>
      <c r="LY79" s="116"/>
      <c r="LZ79" s="116"/>
      <c r="MA79" s="116"/>
      <c r="MB79" s="116"/>
      <c r="MC79" s="116"/>
      <c r="MD79" s="116"/>
      <c r="ME79" s="116"/>
      <c r="MF79" s="116"/>
      <c r="MG79" s="116"/>
      <c r="MH79" s="116"/>
      <c r="MI79" s="116"/>
      <c r="MJ79" s="116"/>
      <c r="MK79" s="116"/>
      <c r="ML79" s="116"/>
      <c r="MM79" s="116"/>
      <c r="MN79" s="116"/>
      <c r="MO79" s="116"/>
      <c r="MP79" s="116"/>
      <c r="MQ79" s="116"/>
      <c r="MR79" s="116"/>
      <c r="MS79" s="116"/>
      <c r="MT79" s="116"/>
      <c r="MU79" s="116"/>
      <c r="MV79" s="116"/>
      <c r="MW79" s="116"/>
      <c r="MX79" s="116"/>
      <c r="MY79" s="116"/>
      <c r="MZ79" s="116"/>
      <c r="NA79" s="116"/>
      <c r="NB79" s="116"/>
      <c r="NC79" s="116"/>
      <c r="ND79" s="116"/>
      <c r="NE79" s="116"/>
      <c r="NF79" s="116"/>
      <c r="NG79" s="116"/>
      <c r="NH79" s="116"/>
      <c r="NI79" s="116"/>
      <c r="NJ79" s="116"/>
      <c r="NK79" s="116"/>
      <c r="NL79" s="116"/>
      <c r="NM79" s="116"/>
      <c r="NN79" s="116"/>
      <c r="NO79" s="116"/>
      <c r="NP79" s="116"/>
      <c r="NQ79" s="116"/>
      <c r="NR79" s="116"/>
      <c r="NS79" s="116"/>
      <c r="NT79" s="116"/>
      <c r="NU79" s="116"/>
      <c r="NV79" s="116"/>
      <c r="NW79" s="116"/>
      <c r="NX79" s="116"/>
      <c r="NY79" s="116"/>
      <c r="NZ79" s="116"/>
      <c r="OA79" s="116"/>
      <c r="OB79" s="116"/>
      <c r="OC79" s="116"/>
      <c r="OD79" s="116"/>
      <c r="OE79" s="116"/>
      <c r="OF79" s="116"/>
      <c r="OG79" s="116"/>
      <c r="OH79" s="116"/>
      <c r="OI79" s="116"/>
      <c r="OJ79" s="116"/>
      <c r="OK79" s="116"/>
      <c r="OL79" s="116"/>
      <c r="OM79" s="116"/>
      <c r="ON79" s="116"/>
      <c r="OO79" s="116"/>
      <c r="OP79" s="116"/>
      <c r="OQ79" s="116"/>
      <c r="OR79" s="116"/>
      <c r="OS79" s="116"/>
      <c r="OT79" s="116"/>
      <c r="OU79" s="116"/>
      <c r="OV79" s="116"/>
      <c r="OW79" s="116"/>
      <c r="OX79" s="116"/>
      <c r="OY79" s="116"/>
      <c r="OZ79" s="116"/>
      <c r="PA79" s="116"/>
      <c r="PB79" s="116"/>
      <c r="PC79" s="116"/>
      <c r="PD79" s="116"/>
      <c r="PE79" s="116"/>
      <c r="PF79" s="116"/>
      <c r="PG79" s="116"/>
      <c r="PH79" s="116"/>
      <c r="PI79" s="116"/>
      <c r="PJ79" s="116"/>
      <c r="PK79" s="116"/>
      <c r="PL79" s="116"/>
      <c r="PM79" s="116"/>
      <c r="PN79" s="116"/>
      <c r="PO79" s="116"/>
      <c r="PP79" s="116"/>
      <c r="PQ79" s="116"/>
      <c r="PR79" s="116"/>
      <c r="PS79" s="116"/>
      <c r="PT79" s="116"/>
      <c r="PU79" s="116"/>
      <c r="PV79" s="116"/>
      <c r="PW79" s="116"/>
      <c r="PX79" s="116"/>
      <c r="PY79" s="116"/>
      <c r="PZ79" s="116"/>
      <c r="QA79" s="116"/>
      <c r="QB79" s="116"/>
      <c r="QC79" s="116"/>
      <c r="QD79" s="116"/>
      <c r="QE79" s="116"/>
      <c r="QF79" s="116"/>
      <c r="QG79" s="116"/>
      <c r="QH79" s="116"/>
      <c r="QI79" s="116"/>
      <c r="QJ79" s="116"/>
      <c r="QK79" s="116"/>
      <c r="QL79" s="116"/>
      <c r="QM79" s="116"/>
      <c r="QN79" s="116"/>
      <c r="QO79" s="116"/>
      <c r="QP79" s="116"/>
      <c r="QQ79" s="116"/>
      <c r="QR79" s="116"/>
      <c r="QS79" s="116"/>
      <c r="QT79" s="116"/>
      <c r="QU79" s="116"/>
      <c r="QV79" s="116"/>
      <c r="QW79" s="116"/>
      <c r="QX79" s="116"/>
      <c r="QY79" s="116"/>
      <c r="QZ79" s="116"/>
      <c r="RA79" s="116"/>
      <c r="RB79" s="116"/>
      <c r="RC79" s="116"/>
      <c r="RD79" s="116"/>
      <c r="RE79" s="116"/>
      <c r="RF79" s="116"/>
      <c r="RG79" s="116"/>
      <c r="RH79" s="116"/>
      <c r="RI79" s="116"/>
      <c r="RJ79" s="116"/>
      <c r="RK79" s="116"/>
      <c r="RL79" s="116"/>
      <c r="RM79" s="116"/>
      <c r="RN79" s="116"/>
      <c r="RO79" s="116"/>
      <c r="RP79" s="116"/>
      <c r="RQ79" s="116"/>
      <c r="RR79" s="116"/>
      <c r="RS79" s="116"/>
      <c r="RT79" s="116"/>
      <c r="RU79" s="116"/>
      <c r="RV79" s="116"/>
      <c r="RW79" s="116"/>
      <c r="RX79" s="116"/>
      <c r="RY79" s="116"/>
      <c r="RZ79" s="116"/>
      <c r="SA79" s="116"/>
      <c r="SB79" s="116"/>
      <c r="SC79" s="116"/>
      <c r="SD79" s="116"/>
      <c r="SE79" s="116"/>
      <c r="SF79" s="116"/>
      <c r="SG79" s="116"/>
      <c r="SH79" s="116"/>
      <c r="SI79" s="116"/>
      <c r="SJ79" s="116"/>
      <c r="SK79" s="116"/>
      <c r="SL79" s="116"/>
      <c r="SM79" s="116"/>
      <c r="SN79" s="116"/>
      <c r="SO79" s="116"/>
      <c r="SP79" s="116"/>
      <c r="SQ79" s="116"/>
      <c r="SR79" s="116"/>
      <c r="SS79" s="116"/>
      <c r="ST79" s="116"/>
      <c r="SU79" s="116"/>
      <c r="SV79" s="116"/>
      <c r="SW79" s="116"/>
      <c r="SX79" s="116"/>
      <c r="SY79" s="116"/>
      <c r="SZ79" s="116"/>
      <c r="TA79" s="116"/>
      <c r="TB79" s="116"/>
      <c r="TC79" s="116"/>
      <c r="TD79" s="116"/>
      <c r="TE79" s="116"/>
      <c r="TF79" s="116"/>
      <c r="TG79" s="116"/>
      <c r="TH79" s="116"/>
      <c r="TI79" s="116"/>
      <c r="TJ79" s="116"/>
      <c r="TK79" s="116"/>
      <c r="TL79" s="116"/>
      <c r="TM79" s="116"/>
      <c r="TN79" s="116"/>
      <c r="TO79" s="116"/>
      <c r="TP79" s="116"/>
      <c r="TQ79" s="116"/>
      <c r="TR79" s="116"/>
      <c r="TS79" s="116"/>
      <c r="TT79" s="116"/>
      <c r="TU79" s="116"/>
      <c r="TV79" s="116"/>
      <c r="TW79" s="116"/>
      <c r="TX79" s="116"/>
      <c r="TY79" s="116"/>
      <c r="TZ79" s="116"/>
      <c r="UA79" s="116"/>
      <c r="UB79" s="116"/>
      <c r="UC79" s="116"/>
      <c r="UD79" s="116"/>
      <c r="UE79" s="116"/>
      <c r="UF79" s="116"/>
      <c r="UG79" s="116"/>
      <c r="UH79" s="116"/>
      <c r="UI79" s="116"/>
      <c r="UJ79" s="116"/>
      <c r="UK79" s="116"/>
      <c r="UL79" s="116"/>
      <c r="UM79" s="116"/>
      <c r="UN79" s="116"/>
      <c r="UO79" s="116"/>
      <c r="UP79" s="116"/>
      <c r="UQ79" s="116"/>
      <c r="UR79" s="116"/>
      <c r="US79" s="116"/>
      <c r="UT79" s="116"/>
      <c r="UU79" s="116"/>
      <c r="UV79" s="116"/>
      <c r="UW79" s="116"/>
      <c r="UX79" s="116"/>
      <c r="UY79" s="116"/>
      <c r="UZ79" s="116"/>
      <c r="VA79" s="116"/>
      <c r="VB79" s="116"/>
      <c r="VC79" s="116"/>
      <c r="VD79" s="116"/>
      <c r="VE79" s="116"/>
      <c r="VF79" s="116"/>
      <c r="VG79" s="116"/>
      <c r="VH79" s="116"/>
      <c r="VI79" s="116"/>
      <c r="VJ79" s="116"/>
      <c r="VK79" s="116"/>
      <c r="VL79" s="116"/>
      <c r="VM79" s="116"/>
      <c r="VN79" s="116"/>
      <c r="VO79" s="116"/>
      <c r="VP79" s="116"/>
      <c r="VQ79" s="116"/>
      <c r="VR79" s="116"/>
      <c r="VS79" s="116"/>
      <c r="VT79" s="116"/>
      <c r="VU79" s="116"/>
      <c r="VV79" s="116"/>
      <c r="VW79" s="116"/>
      <c r="VX79" s="116"/>
      <c r="VY79" s="116"/>
      <c r="VZ79" s="116"/>
      <c r="WA79" s="116"/>
      <c r="WB79" s="116"/>
      <c r="WC79" s="116"/>
      <c r="WD79" s="116"/>
      <c r="WE79" s="116"/>
      <c r="WF79" s="116"/>
      <c r="WG79" s="116"/>
      <c r="WH79" s="116"/>
      <c r="WI79" s="116"/>
      <c r="WJ79" s="116"/>
      <c r="WK79" s="116"/>
      <c r="WL79" s="116"/>
      <c r="WM79" s="116"/>
      <c r="WN79" s="116"/>
      <c r="WO79" s="116"/>
      <c r="WP79" s="116"/>
      <c r="WQ79" s="116"/>
      <c r="WR79" s="116"/>
      <c r="WS79" s="116"/>
      <c r="WT79" s="116"/>
      <c r="WU79" s="116"/>
      <c r="WV79" s="116"/>
      <c r="WW79" s="116"/>
      <c r="WX79" s="116"/>
      <c r="WY79" s="116"/>
      <c r="WZ79" s="116"/>
      <c r="XA79" s="116"/>
      <c r="XB79" s="116"/>
      <c r="XC79" s="116"/>
      <c r="XD79" s="116"/>
      <c r="XE79" s="116"/>
      <c r="XF79" s="116"/>
      <c r="XG79" s="116"/>
      <c r="XH79" s="116"/>
      <c r="XI79" s="116"/>
      <c r="XJ79" s="116"/>
      <c r="XK79" s="116"/>
      <c r="XL79" s="116"/>
      <c r="XM79" s="116"/>
      <c r="XN79" s="116"/>
      <c r="XO79" s="116"/>
      <c r="XP79" s="116"/>
      <c r="XQ79" s="116"/>
      <c r="XR79" s="116"/>
      <c r="XS79" s="116"/>
      <c r="XT79" s="116"/>
      <c r="XU79" s="116"/>
      <c r="XV79" s="116"/>
      <c r="XW79" s="116"/>
      <c r="XX79" s="116"/>
      <c r="XY79" s="116"/>
      <c r="XZ79" s="116"/>
      <c r="YA79" s="116"/>
      <c r="YB79" s="116"/>
      <c r="YC79" s="116"/>
      <c r="YD79" s="116"/>
      <c r="YE79" s="116"/>
      <c r="YF79" s="116"/>
      <c r="YG79" s="116"/>
      <c r="YH79" s="116"/>
      <c r="YI79" s="116"/>
      <c r="YJ79" s="116"/>
      <c r="YK79" s="116"/>
      <c r="YL79" s="116"/>
      <c r="YM79" s="116"/>
      <c r="YN79" s="116"/>
      <c r="YO79" s="116"/>
      <c r="YP79" s="116"/>
      <c r="YQ79" s="116"/>
      <c r="YR79" s="116"/>
      <c r="YS79" s="116"/>
      <c r="YT79" s="116"/>
      <c r="YU79" s="116"/>
      <c r="YV79" s="116"/>
      <c r="YW79" s="116"/>
      <c r="YX79" s="116"/>
      <c r="YY79" s="116"/>
      <c r="YZ79" s="116"/>
      <c r="ZA79" s="116"/>
      <c r="ZB79" s="116"/>
      <c r="ZC79" s="116"/>
      <c r="ZD79" s="116"/>
      <c r="ZE79" s="116"/>
      <c r="ZF79" s="116"/>
      <c r="ZG79" s="116"/>
      <c r="ZH79" s="116"/>
      <c r="ZI79" s="116"/>
      <c r="ZJ79" s="116"/>
      <c r="ZK79" s="116"/>
      <c r="ZL79" s="116"/>
      <c r="ZM79" s="116"/>
      <c r="ZN79" s="116"/>
      <c r="ZO79" s="116"/>
      <c r="ZP79" s="116"/>
      <c r="ZQ79" s="116"/>
      <c r="ZR79" s="116"/>
      <c r="ZS79" s="116"/>
      <c r="ZT79" s="116"/>
      <c r="ZU79" s="116"/>
      <c r="ZV79" s="116"/>
      <c r="ZW79" s="116"/>
      <c r="ZX79" s="116"/>
      <c r="ZY79" s="116"/>
      <c r="ZZ79" s="116"/>
      <c r="AAA79" s="116"/>
      <c r="AAB79" s="116"/>
      <c r="AAC79" s="116"/>
      <c r="AAD79" s="116"/>
      <c r="AAE79" s="116"/>
      <c r="AAF79" s="116"/>
      <c r="AAG79" s="116"/>
      <c r="AAH79" s="116"/>
      <c r="AAI79" s="116"/>
      <c r="AAJ79" s="116"/>
      <c r="AAK79" s="116"/>
      <c r="AAL79" s="116"/>
      <c r="AAM79" s="116"/>
      <c r="AAN79" s="116"/>
      <c r="AAO79" s="116"/>
      <c r="AAP79" s="116"/>
      <c r="AAQ79" s="116"/>
      <c r="AAR79" s="116"/>
      <c r="AAS79" s="116"/>
      <c r="AAT79" s="116"/>
      <c r="AAU79" s="116"/>
      <c r="AAV79" s="116"/>
      <c r="AAW79" s="116"/>
      <c r="AAX79" s="116"/>
      <c r="AAY79" s="116"/>
      <c r="AAZ79" s="116"/>
      <c r="ABA79" s="116"/>
      <c r="ABB79" s="116"/>
      <c r="ABC79" s="116"/>
      <c r="ABD79" s="116"/>
      <c r="ABE79" s="116"/>
      <c r="ABF79" s="116"/>
      <c r="ABG79" s="116"/>
      <c r="ABH79" s="116"/>
      <c r="ABI79" s="116"/>
      <c r="ABJ79" s="116"/>
      <c r="ABK79" s="116"/>
      <c r="ABL79" s="116"/>
      <c r="ABM79" s="116"/>
      <c r="ABN79" s="116"/>
      <c r="ABO79" s="116"/>
      <c r="ABP79" s="116"/>
      <c r="ABQ79" s="116"/>
      <c r="ABR79" s="116"/>
      <c r="ABS79" s="116"/>
      <c r="ABT79" s="116"/>
      <c r="ABU79" s="116"/>
      <c r="ABV79" s="116"/>
      <c r="ABW79" s="116"/>
      <c r="ABX79" s="116"/>
      <c r="ABY79" s="116"/>
      <c r="ABZ79" s="116"/>
      <c r="ACA79" s="116"/>
      <c r="ACB79" s="116"/>
      <c r="ACC79" s="116"/>
      <c r="ACD79" s="116"/>
      <c r="ACE79" s="116"/>
      <c r="ACF79" s="116"/>
      <c r="ACG79" s="116"/>
      <c r="ACH79" s="116"/>
      <c r="ACI79" s="116"/>
      <c r="ACJ79" s="116"/>
      <c r="ACK79" s="116"/>
      <c r="ACL79" s="116"/>
      <c r="ACM79" s="116"/>
      <c r="ACN79" s="116"/>
      <c r="ACO79" s="116"/>
      <c r="ACP79" s="116"/>
      <c r="ACQ79" s="116"/>
      <c r="ACR79" s="116"/>
      <c r="ACS79" s="116"/>
      <c r="ACT79" s="116"/>
      <c r="ACU79" s="116"/>
      <c r="ACV79" s="116"/>
      <c r="ACW79" s="116"/>
      <c r="ACX79" s="116"/>
      <c r="ACY79" s="116"/>
      <c r="ACZ79" s="116"/>
      <c r="ADA79" s="116"/>
      <c r="ADB79" s="116"/>
      <c r="ADC79" s="116"/>
      <c r="ADD79" s="116"/>
      <c r="ADE79" s="116"/>
      <c r="ADF79" s="116"/>
      <c r="ADG79" s="116"/>
      <c r="ADH79" s="116"/>
      <c r="ADI79" s="116"/>
      <c r="ADJ79" s="116"/>
      <c r="ADK79" s="116"/>
      <c r="ADL79" s="116"/>
      <c r="ADM79" s="116"/>
      <c r="ADN79" s="116"/>
      <c r="ADO79" s="116"/>
      <c r="ADP79" s="116"/>
      <c r="ADQ79" s="116"/>
      <c r="ADR79" s="116"/>
      <c r="ADS79" s="116"/>
      <c r="ADT79" s="116"/>
      <c r="ADU79" s="116"/>
      <c r="ADV79" s="116"/>
      <c r="ADW79" s="116"/>
      <c r="ADX79" s="116"/>
      <c r="ADY79" s="116"/>
      <c r="ADZ79" s="116"/>
      <c r="AEA79" s="116"/>
      <c r="AEB79" s="116"/>
      <c r="AEC79" s="116"/>
      <c r="AED79" s="116"/>
      <c r="AEE79" s="116"/>
      <c r="AEF79" s="116"/>
      <c r="AEG79" s="116"/>
      <c r="AEH79" s="116"/>
      <c r="AEI79" s="116"/>
      <c r="AEJ79" s="116"/>
      <c r="AEK79" s="116"/>
      <c r="AEL79" s="116"/>
      <c r="AEM79" s="116"/>
      <c r="AEN79" s="116"/>
      <c r="AEO79" s="116"/>
      <c r="AEP79" s="116"/>
      <c r="AEQ79" s="116"/>
      <c r="AER79" s="116"/>
      <c r="AES79" s="116"/>
      <c r="AET79" s="116"/>
      <c r="AEU79" s="116"/>
      <c r="AEV79" s="116"/>
      <c r="AEW79" s="116"/>
      <c r="AEX79" s="116"/>
      <c r="AEY79" s="116"/>
      <c r="AEZ79" s="116"/>
      <c r="AFA79" s="116"/>
      <c r="AFB79" s="116"/>
      <c r="AFC79" s="116"/>
      <c r="AFD79" s="116"/>
      <c r="AFE79" s="116"/>
      <c r="AFF79" s="116"/>
      <c r="AFG79" s="116"/>
      <c r="AFH79" s="116"/>
      <c r="AFI79" s="116"/>
      <c r="AFJ79" s="116"/>
      <c r="AFK79" s="116"/>
      <c r="AFL79" s="116"/>
      <c r="AFM79" s="116"/>
      <c r="AFN79" s="116"/>
      <c r="AFO79" s="116"/>
      <c r="AFP79" s="116"/>
      <c r="AFQ79" s="116"/>
      <c r="AFR79" s="116"/>
      <c r="AFS79" s="116"/>
      <c r="AFT79" s="116"/>
      <c r="AFU79" s="116"/>
      <c r="AFV79" s="116"/>
      <c r="AFW79" s="116"/>
      <c r="AFX79" s="116"/>
      <c r="AFY79" s="116"/>
      <c r="AFZ79" s="116"/>
      <c r="AGA79" s="116"/>
      <c r="AGB79" s="116"/>
      <c r="AGC79" s="116"/>
      <c r="AGD79" s="116"/>
      <c r="AGE79" s="116"/>
      <c r="AGF79" s="116"/>
      <c r="AGG79" s="116"/>
      <c r="AGH79" s="116"/>
      <c r="AGI79" s="116"/>
      <c r="AGJ79" s="116"/>
      <c r="AGK79" s="116"/>
      <c r="AGL79" s="116"/>
      <c r="AGM79" s="116"/>
      <c r="AGN79" s="116"/>
      <c r="AGO79" s="116"/>
      <c r="AGP79" s="116"/>
      <c r="AGQ79" s="116"/>
      <c r="AGR79" s="116"/>
      <c r="AGS79" s="116"/>
      <c r="AGT79" s="116"/>
      <c r="AGU79" s="116"/>
      <c r="AGV79" s="116"/>
      <c r="AGW79" s="116"/>
      <c r="AGX79" s="116"/>
      <c r="AGY79" s="116"/>
      <c r="AGZ79" s="116"/>
      <c r="AHA79" s="116"/>
      <c r="AHB79" s="116"/>
      <c r="AHC79" s="116"/>
      <c r="AHD79" s="116"/>
      <c r="AHE79" s="116"/>
      <c r="AHF79" s="116"/>
      <c r="AHG79" s="116"/>
      <c r="AHH79" s="116"/>
      <c r="AHI79" s="116"/>
      <c r="AHJ79" s="116"/>
      <c r="AHK79" s="116"/>
      <c r="AHL79" s="116"/>
      <c r="AHM79" s="116"/>
      <c r="AHN79" s="116"/>
      <c r="AHO79" s="116"/>
      <c r="AHP79" s="116"/>
      <c r="AHQ79" s="116"/>
      <c r="AHR79" s="116"/>
      <c r="AHS79" s="116"/>
      <c r="AHT79" s="116"/>
      <c r="AHU79" s="116"/>
      <c r="AHV79" s="116"/>
      <c r="AHW79" s="116"/>
      <c r="AHX79" s="116"/>
      <c r="AHY79" s="116"/>
      <c r="AHZ79" s="116"/>
      <c r="AIA79" s="116"/>
      <c r="AIB79" s="116"/>
      <c r="AIC79" s="116"/>
      <c r="AID79" s="116"/>
      <c r="AIE79" s="116"/>
      <c r="AIF79" s="116"/>
      <c r="AIG79" s="116"/>
      <c r="AIH79" s="116"/>
      <c r="AII79" s="116"/>
      <c r="AIJ79" s="116"/>
      <c r="AIK79" s="116"/>
      <c r="AIL79" s="116"/>
      <c r="AIM79" s="116"/>
      <c r="AIN79" s="116"/>
      <c r="AIO79" s="116"/>
      <c r="AIP79" s="116"/>
      <c r="AIQ79" s="116"/>
      <c r="AIR79" s="116"/>
      <c r="AIS79" s="116"/>
      <c r="AIT79" s="116"/>
      <c r="AIU79" s="116"/>
      <c r="AIV79" s="116"/>
      <c r="AIW79" s="116"/>
      <c r="AIX79" s="116"/>
      <c r="AIY79" s="116"/>
      <c r="AIZ79" s="116"/>
      <c r="AJA79" s="116"/>
      <c r="AJB79" s="116"/>
      <c r="AJC79" s="116"/>
      <c r="AJD79" s="116"/>
      <c r="AJE79" s="116"/>
      <c r="AJF79" s="116"/>
      <c r="AJG79" s="116"/>
      <c r="AJH79" s="116"/>
      <c r="AJI79" s="116"/>
      <c r="AJJ79" s="116"/>
      <c r="AJK79" s="116"/>
      <c r="AJL79" s="116"/>
      <c r="AJM79" s="116"/>
      <c r="AJN79" s="116"/>
      <c r="AJO79" s="116"/>
      <c r="AJP79" s="116"/>
      <c r="AJQ79" s="116"/>
      <c r="AJR79" s="116"/>
      <c r="AJS79" s="116"/>
      <c r="AJT79" s="116"/>
      <c r="AJU79" s="116"/>
      <c r="AJV79" s="116"/>
      <c r="AJW79" s="116"/>
      <c r="AJX79" s="116"/>
      <c r="AJY79" s="116"/>
      <c r="AJZ79" s="116"/>
      <c r="AKA79" s="116"/>
      <c r="AKB79" s="116"/>
      <c r="AKC79" s="116"/>
      <c r="AKD79" s="116"/>
      <c r="AKE79" s="116"/>
      <c r="AKF79" s="116"/>
      <c r="AKG79" s="116"/>
      <c r="AKH79" s="116"/>
      <c r="AKI79" s="116"/>
      <c r="AKJ79" s="116"/>
      <c r="AKK79" s="116"/>
      <c r="AKL79" s="116"/>
      <c r="AKM79" s="116"/>
      <c r="AKN79" s="116"/>
      <c r="AKO79" s="116"/>
      <c r="AKP79" s="116"/>
      <c r="AKQ79" s="116"/>
      <c r="AKR79" s="116"/>
      <c r="AKS79" s="116"/>
      <c r="AKT79" s="116"/>
      <c r="AKU79" s="116"/>
      <c r="AKV79" s="116"/>
      <c r="AKW79" s="116"/>
      <c r="AKX79" s="116"/>
      <c r="AKY79" s="116"/>
      <c r="AKZ79" s="116"/>
      <c r="ALA79" s="116"/>
      <c r="ALB79" s="116"/>
      <c r="ALC79" s="116"/>
      <c r="ALD79" s="116"/>
      <c r="ALE79" s="116"/>
      <c r="ALF79" s="116"/>
      <c r="ALG79" s="116"/>
      <c r="ALH79" s="116"/>
      <c r="ALI79" s="116"/>
      <c r="ALJ79" s="116"/>
      <c r="ALK79" s="116"/>
      <c r="ALL79" s="116"/>
      <c r="ALM79" s="116"/>
      <c r="ALN79" s="116"/>
      <c r="ALO79" s="116"/>
      <c r="ALP79" s="116"/>
      <c r="ALQ79" s="116"/>
      <c r="ALR79" s="116"/>
      <c r="ALS79" s="116"/>
      <c r="ALT79" s="116"/>
      <c r="ALU79" s="116"/>
      <c r="ALV79" s="116"/>
      <c r="ALW79" s="116"/>
      <c r="ALX79" s="116"/>
      <c r="ALY79" s="116"/>
      <c r="ALZ79" s="116"/>
      <c r="AMA79" s="116"/>
      <c r="AMB79" s="116"/>
      <c r="AMC79" s="116"/>
      <c r="AMD79" s="116"/>
      <c r="AME79" s="116"/>
      <c r="AMF79" s="116"/>
      <c r="AMG79" s="116"/>
      <c r="AMH79" s="116"/>
      <c r="AMI79" s="116"/>
      <c r="AMJ79" s="116"/>
      <c r="AMK79" s="116"/>
      <c r="AML79" s="116"/>
      <c r="AMM79" s="116"/>
      <c r="AMN79" s="116"/>
      <c r="AMO79" s="116"/>
      <c r="AMP79" s="116"/>
      <c r="AMQ79" s="116"/>
      <c r="AMR79" s="116"/>
      <c r="AMS79" s="116"/>
      <c r="AMT79" s="116"/>
      <c r="AMU79" s="116"/>
      <c r="AMV79" s="116"/>
      <c r="AMW79" s="116"/>
      <c r="AMX79" s="116"/>
      <c r="AMY79" s="116"/>
      <c r="AMZ79" s="116"/>
      <c r="ANA79" s="116"/>
      <c r="ANB79" s="116"/>
      <c r="ANC79" s="116"/>
      <c r="AND79" s="116"/>
      <c r="ANE79" s="116"/>
      <c r="ANF79" s="116"/>
      <c r="ANG79" s="116"/>
      <c r="ANH79" s="116"/>
      <c r="ANI79" s="116"/>
      <c r="ANJ79" s="116"/>
      <c r="ANK79" s="116"/>
      <c r="ANL79" s="116"/>
      <c r="ANM79" s="116"/>
      <c r="ANN79" s="116"/>
      <c r="ANO79" s="116"/>
      <c r="ANP79" s="116"/>
      <c r="ANQ79" s="116"/>
      <c r="ANR79" s="116"/>
      <c r="ANS79" s="116"/>
      <c r="ANT79" s="116"/>
      <c r="ANU79" s="116"/>
      <c r="ANV79" s="116"/>
      <c r="ANW79" s="116"/>
      <c r="ANX79" s="116"/>
      <c r="ANY79" s="116"/>
      <c r="ANZ79" s="116"/>
      <c r="AOA79" s="116"/>
      <c r="AOB79" s="116"/>
      <c r="AOC79" s="116"/>
      <c r="AOD79" s="116"/>
      <c r="AOE79" s="116"/>
      <c r="AOF79" s="116"/>
      <c r="AOG79" s="116"/>
      <c r="AOH79" s="116"/>
      <c r="AOI79" s="116"/>
      <c r="AOJ79" s="116"/>
      <c r="AOK79" s="116"/>
      <c r="AOL79" s="116"/>
      <c r="AOM79" s="116"/>
      <c r="AON79" s="116"/>
      <c r="AOO79" s="116"/>
      <c r="AOP79" s="116"/>
      <c r="AOQ79" s="116"/>
      <c r="AOR79" s="116"/>
      <c r="AOS79" s="116"/>
      <c r="AOT79" s="116"/>
      <c r="AOU79" s="116"/>
      <c r="AOV79" s="116"/>
      <c r="AOW79" s="116"/>
      <c r="AOX79" s="116"/>
      <c r="AOY79" s="116"/>
      <c r="AOZ79" s="116"/>
      <c r="APA79" s="116"/>
      <c r="APB79" s="116"/>
      <c r="APC79" s="116"/>
      <c r="APD79" s="116"/>
      <c r="APE79" s="116"/>
      <c r="APF79" s="116"/>
      <c r="APG79" s="116"/>
      <c r="APH79" s="116"/>
      <c r="API79" s="116"/>
      <c r="APJ79" s="116"/>
      <c r="APK79" s="116"/>
      <c r="APL79" s="116"/>
      <c r="APM79" s="116"/>
      <c r="APN79" s="116"/>
      <c r="APO79" s="116"/>
      <c r="APP79" s="116"/>
      <c r="APQ79" s="116"/>
      <c r="APR79" s="116"/>
      <c r="APS79" s="116"/>
      <c r="APT79" s="116"/>
      <c r="APU79" s="116"/>
      <c r="APV79" s="116"/>
      <c r="APW79" s="116"/>
      <c r="APX79" s="116"/>
      <c r="APY79" s="116"/>
      <c r="APZ79" s="116"/>
      <c r="AQA79" s="116"/>
      <c r="AQB79" s="116"/>
      <c r="AQC79" s="116"/>
      <c r="AQD79" s="116"/>
      <c r="AQE79" s="116"/>
      <c r="AQF79" s="116"/>
      <c r="AQG79" s="116"/>
      <c r="AQH79" s="116"/>
      <c r="AQI79" s="116"/>
      <c r="AQJ79" s="116"/>
      <c r="AQK79" s="116"/>
      <c r="AQL79" s="116"/>
      <c r="AQM79" s="116"/>
      <c r="AQN79" s="116"/>
      <c r="AQO79" s="116"/>
      <c r="AQP79" s="116"/>
      <c r="AQQ79" s="116"/>
      <c r="AQR79" s="116"/>
      <c r="AQS79" s="116"/>
      <c r="AQT79" s="116"/>
      <c r="AQU79" s="116"/>
      <c r="AQV79" s="116"/>
      <c r="AQW79" s="116"/>
      <c r="AQX79" s="116"/>
      <c r="AQY79" s="116"/>
      <c r="AQZ79" s="116"/>
      <c r="ARA79" s="116"/>
      <c r="ARB79" s="116"/>
      <c r="ARC79" s="116"/>
      <c r="ARD79" s="116"/>
      <c r="ARE79" s="116"/>
      <c r="ARF79" s="116"/>
      <c r="ARG79" s="116"/>
      <c r="ARH79" s="116"/>
      <c r="ARI79" s="116"/>
      <c r="ARJ79" s="116"/>
      <c r="ARK79" s="116"/>
      <c r="ARL79" s="116"/>
      <c r="ARM79" s="116"/>
      <c r="ARN79" s="116"/>
      <c r="ARO79" s="116"/>
      <c r="ARP79" s="116"/>
      <c r="ARQ79" s="116"/>
      <c r="ARR79" s="116"/>
      <c r="ARS79" s="116"/>
      <c r="ART79" s="116"/>
      <c r="ARU79" s="116"/>
      <c r="ARV79" s="116"/>
      <c r="ARW79" s="116"/>
      <c r="ARX79" s="116"/>
      <c r="ARY79" s="116"/>
      <c r="ARZ79" s="116"/>
      <c r="ASA79" s="116"/>
      <c r="ASB79" s="116"/>
      <c r="ASC79" s="116"/>
      <c r="ASD79" s="116"/>
      <c r="ASE79" s="116"/>
      <c r="ASF79" s="116"/>
      <c r="ASG79" s="116"/>
      <c r="ASH79" s="116"/>
      <c r="ASI79" s="116"/>
      <c r="ASJ79" s="116"/>
      <c r="ASK79" s="116"/>
      <c r="ASL79" s="116"/>
      <c r="ASM79" s="116"/>
      <c r="ASN79" s="116"/>
      <c r="ASO79" s="116"/>
      <c r="ASP79" s="116"/>
      <c r="ASQ79" s="116"/>
      <c r="ASR79" s="116"/>
      <c r="ASS79" s="116"/>
      <c r="AST79" s="116"/>
      <c r="ASU79" s="116"/>
      <c r="ASV79" s="116"/>
      <c r="ASW79" s="116"/>
      <c r="ASX79" s="116"/>
      <c r="ASY79" s="116"/>
      <c r="ASZ79" s="116"/>
      <c r="ATA79" s="116"/>
      <c r="ATB79" s="116"/>
      <c r="ATC79" s="116"/>
      <c r="ATD79" s="116"/>
      <c r="ATE79" s="116"/>
      <c r="ATF79" s="116"/>
      <c r="ATG79" s="116"/>
      <c r="ATH79" s="116"/>
      <c r="ATI79" s="116"/>
      <c r="ATJ79" s="116"/>
      <c r="ATK79" s="116"/>
      <c r="ATL79" s="116"/>
      <c r="ATM79" s="116"/>
      <c r="ATN79" s="116"/>
      <c r="ATO79" s="116"/>
      <c r="ATP79" s="116"/>
      <c r="ATQ79" s="116"/>
      <c r="ATR79" s="116"/>
      <c r="ATS79" s="116"/>
      <c r="ATT79" s="116"/>
      <c r="ATU79" s="116"/>
      <c r="ATV79" s="116"/>
      <c r="ATW79" s="116"/>
      <c r="ATX79" s="116"/>
      <c r="ATY79" s="116"/>
      <c r="ATZ79" s="116"/>
      <c r="AUA79" s="116"/>
      <c r="AUB79" s="116"/>
      <c r="AUC79" s="116"/>
      <c r="AUD79" s="116"/>
      <c r="AUE79" s="116"/>
      <c r="AUF79" s="116"/>
      <c r="AUG79" s="116"/>
      <c r="AUH79" s="116"/>
      <c r="AUI79" s="116"/>
      <c r="AUJ79" s="116"/>
      <c r="AUK79" s="116"/>
      <c r="AUL79" s="116"/>
      <c r="AUM79" s="116"/>
      <c r="AUN79" s="116"/>
      <c r="AUO79" s="116"/>
      <c r="AUP79" s="116"/>
      <c r="AUQ79" s="116"/>
      <c r="AUR79" s="116"/>
      <c r="AUS79" s="116"/>
      <c r="AUT79" s="116"/>
      <c r="AUU79" s="116"/>
      <c r="AUV79" s="116"/>
      <c r="AUW79" s="116"/>
      <c r="AUX79" s="116"/>
      <c r="AUY79" s="116"/>
      <c r="AUZ79" s="116"/>
      <c r="AVA79" s="116"/>
      <c r="AVB79" s="116"/>
      <c r="AVC79" s="116"/>
      <c r="AVD79" s="116"/>
      <c r="AVE79" s="116"/>
      <c r="AVF79" s="116"/>
      <c r="AVG79" s="116"/>
      <c r="AVH79" s="116"/>
      <c r="AVI79" s="116"/>
      <c r="AVJ79" s="116"/>
      <c r="AVK79" s="116"/>
      <c r="AVL79" s="116"/>
      <c r="AVM79" s="116"/>
      <c r="AVN79" s="116"/>
      <c r="AVO79" s="116"/>
      <c r="AVP79" s="116"/>
      <c r="AVQ79" s="116"/>
      <c r="AVR79" s="116"/>
      <c r="AVS79" s="116"/>
      <c r="AVT79" s="116"/>
      <c r="AVU79" s="116"/>
      <c r="AVV79" s="116"/>
      <c r="AVW79" s="116"/>
      <c r="AVX79" s="116"/>
      <c r="AVY79" s="116"/>
      <c r="AVZ79" s="116"/>
      <c r="AWA79" s="116"/>
      <c r="AWB79" s="116"/>
      <c r="AWC79" s="116"/>
      <c r="AWD79" s="116"/>
      <c r="AWE79" s="116"/>
      <c r="AWF79" s="116"/>
      <c r="AWG79" s="116"/>
      <c r="AWH79" s="116"/>
      <c r="AWI79" s="116"/>
      <c r="AWJ79" s="116"/>
      <c r="AWK79" s="116"/>
      <c r="AWL79" s="116"/>
      <c r="AWM79" s="116"/>
      <c r="AWN79" s="116"/>
      <c r="AWO79" s="116"/>
      <c r="AWP79" s="116"/>
      <c r="AWQ79" s="116"/>
      <c r="AWR79" s="116"/>
      <c r="AWS79" s="116"/>
      <c r="AWT79" s="116"/>
      <c r="AWU79" s="116"/>
      <c r="AWV79" s="116"/>
      <c r="AWW79" s="116"/>
      <c r="AWX79" s="116"/>
      <c r="AWY79" s="116"/>
      <c r="AWZ79" s="116"/>
      <c r="AXA79" s="116"/>
      <c r="AXB79" s="116"/>
      <c r="AXC79" s="116"/>
      <c r="AXD79" s="116"/>
      <c r="AXE79" s="116"/>
      <c r="AXF79" s="116"/>
      <c r="AXG79" s="116"/>
      <c r="AXH79" s="116"/>
      <c r="AXI79" s="116"/>
      <c r="AXJ79" s="116"/>
      <c r="AXK79" s="116"/>
      <c r="AXL79" s="116"/>
      <c r="AXM79" s="116"/>
      <c r="AXN79" s="116"/>
      <c r="AXO79" s="116"/>
      <c r="AXP79" s="116"/>
      <c r="AXQ79" s="116"/>
      <c r="AXR79" s="116"/>
      <c r="AXS79" s="116"/>
      <c r="AXT79" s="116"/>
      <c r="AXU79" s="116"/>
      <c r="AXV79" s="116"/>
      <c r="AXW79" s="116"/>
      <c r="AXX79" s="116"/>
      <c r="AXY79" s="116"/>
      <c r="AXZ79" s="116"/>
      <c r="AYA79" s="116"/>
      <c r="AYB79" s="116"/>
      <c r="AYC79" s="116"/>
      <c r="AYD79" s="116"/>
      <c r="AYE79" s="116"/>
      <c r="AYF79" s="116"/>
      <c r="AYG79" s="116"/>
      <c r="AYH79" s="116"/>
      <c r="AYI79" s="116"/>
      <c r="AYJ79" s="116"/>
      <c r="AYK79" s="116"/>
      <c r="AYL79" s="116"/>
      <c r="AYM79" s="116"/>
      <c r="AYN79" s="116"/>
      <c r="AYO79" s="116"/>
      <c r="AYP79" s="116"/>
      <c r="AYQ79" s="116"/>
      <c r="AYR79" s="116"/>
      <c r="AYS79" s="116"/>
      <c r="AYT79" s="116"/>
      <c r="AYU79" s="116"/>
      <c r="AYV79" s="116"/>
      <c r="AYW79" s="116"/>
      <c r="AYX79" s="116"/>
      <c r="AYY79" s="116"/>
      <c r="AYZ79" s="116"/>
      <c r="AZA79" s="116"/>
      <c r="AZB79" s="116"/>
      <c r="AZC79" s="116"/>
      <c r="AZD79" s="116"/>
      <c r="AZE79" s="116"/>
      <c r="AZF79" s="116"/>
      <c r="AZG79" s="116"/>
      <c r="AZH79" s="116"/>
      <c r="AZI79" s="116"/>
      <c r="AZJ79" s="116"/>
      <c r="AZK79" s="116"/>
      <c r="AZL79" s="116"/>
      <c r="AZM79" s="116"/>
      <c r="AZN79" s="116"/>
      <c r="AZO79" s="116"/>
      <c r="AZP79" s="116"/>
      <c r="AZQ79" s="116"/>
      <c r="AZR79" s="116"/>
      <c r="AZS79" s="116"/>
      <c r="AZT79" s="116"/>
      <c r="AZU79" s="116"/>
      <c r="AZV79" s="116"/>
      <c r="AZW79" s="116"/>
      <c r="AZX79" s="116"/>
      <c r="AZY79" s="116"/>
    </row>
    <row r="80" spans="1:1377" s="66" customFormat="1">
      <c r="A80" s="60"/>
      <c r="B80" s="255"/>
      <c r="C80" s="256"/>
      <c r="D80" s="256"/>
      <c r="E80" s="256"/>
      <c r="F80" s="256"/>
      <c r="G80" s="256"/>
      <c r="H80" s="256"/>
      <c r="I80" s="256"/>
      <c r="J80" s="256"/>
      <c r="K80" s="256"/>
      <c r="L80" s="256"/>
      <c r="M80" s="256"/>
      <c r="N80" s="256"/>
      <c r="O80" s="256"/>
      <c r="P80" s="257"/>
      <c r="AK80" s="116"/>
      <c r="AL80" s="116"/>
      <c r="AM80" s="116"/>
      <c r="AN80" s="116"/>
      <c r="AO80" s="116"/>
      <c r="AP80" s="116"/>
      <c r="AQ80" s="116"/>
      <c r="AR80" s="116"/>
      <c r="AS80" s="116"/>
      <c r="AT80" s="116"/>
      <c r="AU80" s="116"/>
      <c r="AV80" s="116"/>
      <c r="AW80" s="116"/>
      <c r="AX80" s="116"/>
      <c r="AY80" s="116"/>
      <c r="AZ80" s="116"/>
      <c r="BA80" s="116"/>
      <c r="BB80" s="116"/>
      <c r="BD80" s="116"/>
      <c r="BE80" s="116"/>
      <c r="BF80" s="116"/>
      <c r="BG80" s="116"/>
      <c r="BH80" s="116"/>
      <c r="BI80" s="116"/>
      <c r="BJ80" s="116"/>
      <c r="BK80" s="116"/>
      <c r="BL80" s="116"/>
      <c r="BM80" s="116"/>
      <c r="BN80" s="116"/>
      <c r="BO80" s="116"/>
      <c r="BP80" s="116"/>
      <c r="BQ80" s="116"/>
      <c r="BR80" s="116"/>
      <c r="BS80" s="116"/>
      <c r="BT80" s="116"/>
      <c r="BU80" s="116"/>
      <c r="BV80" s="116"/>
      <c r="BW80" s="116"/>
      <c r="BX80" s="116"/>
      <c r="BY80" s="116"/>
      <c r="BZ80" s="116"/>
      <c r="CA80" s="116"/>
      <c r="CB80" s="116"/>
      <c r="CC80" s="116"/>
      <c r="CD80" s="116"/>
      <c r="CE80" s="116"/>
      <c r="CF80" s="116"/>
      <c r="CG80" s="116"/>
      <c r="CH80" s="116"/>
      <c r="CI80" s="116"/>
      <c r="CJ80" s="116"/>
      <c r="CK80" s="116"/>
      <c r="CL80" s="116"/>
      <c r="CM80" s="116"/>
      <c r="CN80" s="116"/>
      <c r="CO80" s="116"/>
      <c r="CP80" s="116"/>
      <c r="CQ80" s="116"/>
      <c r="CR80" s="116"/>
      <c r="CS80" s="116"/>
      <c r="CT80" s="116"/>
      <c r="CU80" s="116"/>
      <c r="CV80" s="116"/>
      <c r="CW80" s="116"/>
      <c r="CX80" s="116"/>
      <c r="CY80" s="116"/>
      <c r="CZ80" s="116"/>
      <c r="DA80" s="116"/>
      <c r="DB80" s="116"/>
      <c r="DC80" s="116"/>
      <c r="DD80" s="116"/>
      <c r="DE80" s="116"/>
      <c r="DF80" s="116"/>
      <c r="DG80" s="116"/>
      <c r="DH80" s="116"/>
      <c r="DI80" s="116"/>
      <c r="DJ80" s="116"/>
      <c r="DK80" s="116"/>
      <c r="DL80" s="116"/>
      <c r="DM80" s="116"/>
      <c r="DN80" s="116"/>
      <c r="DO80" s="116"/>
      <c r="DP80" s="116"/>
      <c r="DQ80" s="116"/>
      <c r="DR80" s="116"/>
      <c r="DS80" s="116"/>
      <c r="DT80" s="116"/>
      <c r="DU80" s="116"/>
      <c r="DV80" s="116"/>
      <c r="DW80" s="116"/>
      <c r="DX80" s="116"/>
      <c r="DY80" s="116"/>
      <c r="DZ80" s="116"/>
      <c r="EA80" s="116"/>
      <c r="EB80" s="116"/>
      <c r="EC80" s="116"/>
      <c r="ED80" s="116"/>
      <c r="EE80" s="116"/>
      <c r="EF80" s="116"/>
      <c r="EG80" s="116"/>
      <c r="EH80" s="116"/>
      <c r="EI80" s="116"/>
      <c r="EJ80" s="116"/>
      <c r="EK80" s="116"/>
      <c r="EL80" s="116"/>
      <c r="EM80" s="116"/>
      <c r="EN80" s="116"/>
      <c r="EO80" s="116"/>
      <c r="EP80" s="116"/>
      <c r="EQ80" s="116"/>
      <c r="ER80" s="116"/>
      <c r="ES80" s="116"/>
      <c r="ET80" s="116"/>
      <c r="EU80" s="116"/>
      <c r="EV80" s="116"/>
      <c r="EW80" s="116"/>
      <c r="EX80" s="116"/>
      <c r="EY80" s="116"/>
      <c r="EZ80" s="116"/>
      <c r="FA80" s="116"/>
      <c r="FB80" s="116"/>
      <c r="FC80" s="116"/>
      <c r="FD80" s="116"/>
      <c r="FE80" s="116"/>
      <c r="FF80" s="116"/>
      <c r="FG80" s="116"/>
      <c r="FH80" s="116"/>
      <c r="FI80" s="116"/>
      <c r="FJ80" s="116"/>
      <c r="FK80" s="116"/>
      <c r="FL80" s="116"/>
      <c r="FM80" s="116"/>
      <c r="FN80" s="116"/>
      <c r="FO80" s="116"/>
      <c r="FP80" s="116"/>
      <c r="FQ80" s="116"/>
      <c r="FR80" s="116"/>
      <c r="FS80" s="116"/>
      <c r="FT80" s="116"/>
      <c r="FU80" s="116"/>
      <c r="FV80" s="116"/>
      <c r="FW80" s="116"/>
      <c r="FX80" s="116"/>
      <c r="FY80" s="116"/>
      <c r="FZ80" s="116"/>
      <c r="GA80" s="116"/>
      <c r="GB80" s="116"/>
      <c r="GC80" s="116"/>
      <c r="GD80" s="116"/>
      <c r="GE80" s="116"/>
      <c r="GF80" s="116"/>
      <c r="GG80" s="116"/>
      <c r="GH80" s="116"/>
      <c r="GI80" s="116"/>
      <c r="GJ80" s="116"/>
      <c r="GK80" s="116"/>
      <c r="GL80" s="116"/>
      <c r="GM80" s="116"/>
      <c r="GN80" s="116"/>
      <c r="GO80" s="116"/>
      <c r="GP80" s="116"/>
      <c r="GQ80" s="116"/>
      <c r="GR80" s="116"/>
      <c r="GS80" s="116"/>
      <c r="GT80" s="116"/>
      <c r="GU80" s="116"/>
      <c r="GV80" s="116"/>
      <c r="GW80" s="116"/>
      <c r="GX80" s="116"/>
      <c r="GY80" s="116"/>
      <c r="GZ80" s="116"/>
      <c r="HA80" s="116"/>
      <c r="HB80" s="116"/>
      <c r="HC80" s="116"/>
      <c r="HD80" s="116"/>
      <c r="HE80" s="116"/>
      <c r="HF80" s="116"/>
      <c r="HG80" s="116"/>
      <c r="HH80" s="116"/>
      <c r="HI80" s="116"/>
      <c r="HJ80" s="116"/>
      <c r="HK80" s="116"/>
      <c r="HL80" s="116"/>
      <c r="HM80" s="116"/>
      <c r="HN80" s="116"/>
      <c r="HO80" s="116"/>
      <c r="HP80" s="116"/>
      <c r="HQ80" s="116"/>
      <c r="HR80" s="116"/>
      <c r="HS80" s="116"/>
      <c r="HT80" s="116"/>
      <c r="HU80" s="116"/>
      <c r="HV80" s="116"/>
      <c r="HW80" s="116"/>
      <c r="HX80" s="116"/>
      <c r="HY80" s="116"/>
      <c r="HZ80" s="116"/>
      <c r="IA80" s="116"/>
      <c r="IB80" s="116"/>
      <c r="IC80" s="116"/>
      <c r="ID80" s="116"/>
      <c r="IE80" s="116"/>
      <c r="IF80" s="116"/>
      <c r="IG80" s="116"/>
      <c r="IH80" s="116"/>
      <c r="II80" s="116"/>
      <c r="IJ80" s="116"/>
      <c r="IK80" s="116"/>
      <c r="IL80" s="116"/>
      <c r="IM80" s="116"/>
      <c r="IN80" s="116"/>
      <c r="IO80" s="116"/>
      <c r="IP80" s="116"/>
      <c r="IQ80" s="116"/>
      <c r="IR80" s="116"/>
      <c r="IS80" s="116"/>
      <c r="IT80" s="116"/>
      <c r="IU80" s="116"/>
      <c r="IV80" s="116"/>
      <c r="IW80" s="116"/>
      <c r="IX80" s="116"/>
      <c r="IY80" s="116"/>
      <c r="IZ80" s="116"/>
      <c r="JA80" s="116"/>
      <c r="JB80" s="116"/>
      <c r="JC80" s="116"/>
      <c r="JD80" s="116"/>
      <c r="JE80" s="116"/>
      <c r="JF80" s="116"/>
      <c r="JG80" s="116"/>
      <c r="JH80" s="116"/>
      <c r="JI80" s="116"/>
      <c r="JJ80" s="116"/>
      <c r="JK80" s="116"/>
      <c r="JL80" s="116"/>
      <c r="JM80" s="116"/>
      <c r="JN80" s="116"/>
      <c r="JO80" s="116"/>
      <c r="JP80" s="116"/>
      <c r="JQ80" s="116"/>
      <c r="JR80" s="116"/>
      <c r="JS80" s="116"/>
      <c r="JT80" s="116"/>
      <c r="JU80" s="116"/>
      <c r="JV80" s="116"/>
      <c r="JW80" s="116"/>
      <c r="JX80" s="116"/>
      <c r="JY80" s="116"/>
      <c r="JZ80" s="116"/>
      <c r="KA80" s="116"/>
      <c r="KB80" s="116"/>
      <c r="KC80" s="116"/>
      <c r="KD80" s="116"/>
      <c r="KE80" s="116"/>
      <c r="KF80" s="116"/>
      <c r="KG80" s="116"/>
      <c r="KH80" s="116"/>
      <c r="KI80" s="116"/>
      <c r="KJ80" s="116"/>
      <c r="KK80" s="116"/>
      <c r="KL80" s="116"/>
      <c r="KM80" s="116"/>
      <c r="KN80" s="116"/>
      <c r="KO80" s="116"/>
      <c r="KP80" s="116"/>
      <c r="KQ80" s="116"/>
      <c r="KR80" s="116"/>
      <c r="KS80" s="116"/>
      <c r="KT80" s="116"/>
      <c r="KU80" s="116"/>
      <c r="KV80" s="116"/>
      <c r="KW80" s="116"/>
      <c r="KX80" s="116"/>
      <c r="KY80" s="116"/>
      <c r="KZ80" s="116"/>
      <c r="LA80" s="116"/>
      <c r="LB80" s="116"/>
      <c r="LC80" s="116"/>
      <c r="LD80" s="116"/>
      <c r="LE80" s="116"/>
      <c r="LF80" s="116"/>
      <c r="LG80" s="116"/>
      <c r="LH80" s="116"/>
      <c r="LI80" s="116"/>
      <c r="LJ80" s="116"/>
      <c r="LK80" s="116"/>
      <c r="LL80" s="116"/>
      <c r="LM80" s="116"/>
      <c r="LN80" s="116"/>
      <c r="LO80" s="116"/>
      <c r="LP80" s="116"/>
      <c r="LQ80" s="116"/>
      <c r="LR80" s="116"/>
      <c r="LS80" s="116"/>
      <c r="LT80" s="116"/>
      <c r="LU80" s="116"/>
      <c r="LV80" s="116"/>
      <c r="LW80" s="116"/>
      <c r="LX80" s="116"/>
      <c r="LY80" s="116"/>
      <c r="LZ80" s="116"/>
      <c r="MA80" s="116"/>
      <c r="MB80" s="116"/>
      <c r="MC80" s="116"/>
      <c r="MD80" s="116"/>
      <c r="ME80" s="116"/>
      <c r="MF80" s="116"/>
      <c r="MG80" s="116"/>
      <c r="MH80" s="116"/>
      <c r="MI80" s="116"/>
      <c r="MJ80" s="116"/>
      <c r="MK80" s="116"/>
      <c r="ML80" s="116"/>
      <c r="MM80" s="116"/>
      <c r="MN80" s="116"/>
      <c r="MO80" s="116"/>
      <c r="MP80" s="116"/>
      <c r="MQ80" s="116"/>
      <c r="MR80" s="116"/>
      <c r="MS80" s="116"/>
      <c r="MT80" s="116"/>
      <c r="MU80" s="116"/>
      <c r="MV80" s="116"/>
      <c r="MW80" s="116"/>
      <c r="MX80" s="116"/>
      <c r="MY80" s="116"/>
      <c r="MZ80" s="116"/>
      <c r="NA80" s="116"/>
      <c r="NB80" s="116"/>
      <c r="NC80" s="116"/>
      <c r="ND80" s="116"/>
      <c r="NE80" s="116"/>
      <c r="NF80" s="116"/>
      <c r="NG80" s="116"/>
      <c r="NH80" s="116"/>
      <c r="NI80" s="116"/>
      <c r="NJ80" s="116"/>
      <c r="NK80" s="116"/>
      <c r="NL80" s="116"/>
      <c r="NM80" s="116"/>
      <c r="NN80" s="116"/>
      <c r="NO80" s="116"/>
      <c r="NP80" s="116"/>
      <c r="NQ80" s="116"/>
      <c r="NR80" s="116"/>
      <c r="NS80" s="116"/>
      <c r="NT80" s="116"/>
      <c r="NU80" s="116"/>
      <c r="NV80" s="116"/>
      <c r="NW80" s="116"/>
      <c r="NX80" s="116"/>
      <c r="NY80" s="116"/>
      <c r="NZ80" s="116"/>
      <c r="OA80" s="116"/>
      <c r="OB80" s="116"/>
      <c r="OC80" s="116"/>
      <c r="OD80" s="116"/>
      <c r="OE80" s="116"/>
      <c r="OF80" s="116"/>
      <c r="OG80" s="116"/>
      <c r="OH80" s="116"/>
      <c r="OI80" s="116"/>
      <c r="OJ80" s="116"/>
      <c r="OK80" s="116"/>
      <c r="OL80" s="116"/>
      <c r="OM80" s="116"/>
      <c r="ON80" s="116"/>
      <c r="OO80" s="116"/>
      <c r="OP80" s="116"/>
      <c r="OQ80" s="116"/>
      <c r="OR80" s="116"/>
      <c r="OS80" s="116"/>
      <c r="OT80" s="116"/>
      <c r="OU80" s="116"/>
      <c r="OV80" s="116"/>
      <c r="OW80" s="116"/>
      <c r="OX80" s="116"/>
      <c r="OY80" s="116"/>
      <c r="OZ80" s="116"/>
      <c r="PA80" s="116"/>
      <c r="PB80" s="116"/>
      <c r="PC80" s="116"/>
      <c r="PD80" s="116"/>
      <c r="PE80" s="116"/>
      <c r="PF80" s="116"/>
      <c r="PG80" s="116"/>
      <c r="PH80" s="116"/>
      <c r="PI80" s="116"/>
      <c r="PJ80" s="116"/>
      <c r="PK80" s="116"/>
      <c r="PL80" s="116"/>
      <c r="PM80" s="116"/>
      <c r="PN80" s="116"/>
      <c r="PO80" s="116"/>
      <c r="PP80" s="116"/>
      <c r="PQ80" s="116"/>
      <c r="PR80" s="116"/>
      <c r="PS80" s="116"/>
      <c r="PT80" s="116"/>
      <c r="PU80" s="116"/>
      <c r="PV80" s="116"/>
      <c r="PW80" s="116"/>
      <c r="PX80" s="116"/>
      <c r="PY80" s="116"/>
      <c r="PZ80" s="116"/>
      <c r="QA80" s="116"/>
      <c r="QB80" s="116"/>
      <c r="QC80" s="116"/>
      <c r="QD80" s="116"/>
      <c r="QE80" s="116"/>
      <c r="QF80" s="116"/>
      <c r="QG80" s="116"/>
      <c r="QH80" s="116"/>
      <c r="QI80" s="116"/>
      <c r="QJ80" s="116"/>
      <c r="QK80" s="116"/>
      <c r="QL80" s="116"/>
      <c r="QM80" s="116"/>
      <c r="QN80" s="116"/>
      <c r="QO80" s="116"/>
      <c r="QP80" s="116"/>
      <c r="QQ80" s="116"/>
      <c r="QR80" s="116"/>
      <c r="QS80" s="116"/>
      <c r="QT80" s="116"/>
      <c r="QU80" s="116"/>
      <c r="QV80" s="116"/>
      <c r="QW80" s="116"/>
      <c r="QX80" s="116"/>
      <c r="QY80" s="116"/>
      <c r="QZ80" s="116"/>
      <c r="RA80" s="116"/>
      <c r="RB80" s="116"/>
      <c r="RC80" s="116"/>
      <c r="RD80" s="116"/>
      <c r="RE80" s="116"/>
      <c r="RF80" s="116"/>
      <c r="RG80" s="116"/>
      <c r="RH80" s="116"/>
      <c r="RI80" s="116"/>
      <c r="RJ80" s="116"/>
      <c r="RK80" s="116"/>
      <c r="RL80" s="116"/>
      <c r="RM80" s="116"/>
      <c r="RN80" s="116"/>
      <c r="RO80" s="116"/>
      <c r="RP80" s="116"/>
      <c r="RQ80" s="116"/>
      <c r="RR80" s="116"/>
      <c r="RS80" s="116"/>
      <c r="RT80" s="116"/>
      <c r="RU80" s="116"/>
      <c r="RV80" s="116"/>
      <c r="RW80" s="116"/>
      <c r="RX80" s="116"/>
      <c r="RY80" s="116"/>
      <c r="RZ80" s="116"/>
      <c r="SA80" s="116"/>
      <c r="SB80" s="116"/>
      <c r="SC80" s="116"/>
      <c r="SD80" s="116"/>
      <c r="SE80" s="116"/>
      <c r="SF80" s="116"/>
      <c r="SG80" s="116"/>
      <c r="SH80" s="116"/>
      <c r="SI80" s="116"/>
      <c r="SJ80" s="116"/>
      <c r="SK80" s="116"/>
      <c r="SL80" s="116"/>
      <c r="SM80" s="116"/>
      <c r="SN80" s="116"/>
      <c r="SO80" s="116"/>
      <c r="SP80" s="116"/>
      <c r="SQ80" s="116"/>
      <c r="SR80" s="116"/>
      <c r="SS80" s="116"/>
      <c r="ST80" s="116"/>
      <c r="SU80" s="116"/>
      <c r="SV80" s="116"/>
      <c r="SW80" s="116"/>
      <c r="SX80" s="116"/>
      <c r="SY80" s="116"/>
      <c r="SZ80" s="116"/>
      <c r="TA80" s="116"/>
      <c r="TB80" s="116"/>
      <c r="TC80" s="116"/>
      <c r="TD80" s="116"/>
      <c r="TE80" s="116"/>
      <c r="TF80" s="116"/>
      <c r="TG80" s="116"/>
      <c r="TH80" s="116"/>
      <c r="TI80" s="116"/>
      <c r="TJ80" s="116"/>
      <c r="TK80" s="116"/>
      <c r="TL80" s="116"/>
      <c r="TM80" s="116"/>
      <c r="TN80" s="116"/>
      <c r="TO80" s="116"/>
      <c r="TP80" s="116"/>
      <c r="TQ80" s="116"/>
      <c r="TR80" s="116"/>
      <c r="TS80" s="116"/>
      <c r="TT80" s="116"/>
      <c r="TU80" s="116"/>
      <c r="TV80" s="116"/>
      <c r="TW80" s="116"/>
      <c r="TX80" s="116"/>
      <c r="TY80" s="116"/>
      <c r="TZ80" s="116"/>
      <c r="UA80" s="116"/>
      <c r="UB80" s="116"/>
      <c r="UC80" s="116"/>
      <c r="UD80" s="116"/>
      <c r="UE80" s="116"/>
      <c r="UF80" s="116"/>
      <c r="UG80" s="116"/>
      <c r="UH80" s="116"/>
      <c r="UI80" s="116"/>
      <c r="UJ80" s="116"/>
      <c r="UK80" s="116"/>
      <c r="UL80" s="116"/>
      <c r="UM80" s="116"/>
      <c r="UN80" s="116"/>
      <c r="UO80" s="116"/>
      <c r="UP80" s="116"/>
      <c r="UQ80" s="116"/>
      <c r="UR80" s="116"/>
      <c r="US80" s="116"/>
      <c r="UT80" s="116"/>
      <c r="UU80" s="116"/>
      <c r="UV80" s="116"/>
      <c r="UW80" s="116"/>
      <c r="UX80" s="116"/>
      <c r="UY80" s="116"/>
      <c r="UZ80" s="116"/>
      <c r="VA80" s="116"/>
      <c r="VB80" s="116"/>
      <c r="VC80" s="116"/>
      <c r="VD80" s="116"/>
      <c r="VE80" s="116"/>
      <c r="VF80" s="116"/>
      <c r="VG80" s="116"/>
      <c r="VH80" s="116"/>
      <c r="VI80" s="116"/>
      <c r="VJ80" s="116"/>
      <c r="VK80" s="116"/>
      <c r="VL80" s="116"/>
      <c r="VM80" s="116"/>
      <c r="VN80" s="116"/>
      <c r="VO80" s="116"/>
      <c r="VP80" s="116"/>
      <c r="VQ80" s="116"/>
      <c r="VR80" s="116"/>
      <c r="VS80" s="116"/>
      <c r="VT80" s="116"/>
      <c r="VU80" s="116"/>
      <c r="VV80" s="116"/>
      <c r="VW80" s="116"/>
      <c r="VX80" s="116"/>
      <c r="VY80" s="116"/>
      <c r="VZ80" s="116"/>
      <c r="WA80" s="116"/>
      <c r="WB80" s="116"/>
      <c r="WC80" s="116"/>
      <c r="WD80" s="116"/>
      <c r="WE80" s="116"/>
      <c r="WF80" s="116"/>
      <c r="WG80" s="116"/>
      <c r="WH80" s="116"/>
      <c r="WI80" s="116"/>
      <c r="WJ80" s="116"/>
      <c r="WK80" s="116"/>
      <c r="WL80" s="116"/>
      <c r="WM80" s="116"/>
      <c r="WN80" s="116"/>
      <c r="WO80" s="116"/>
      <c r="WP80" s="116"/>
      <c r="WQ80" s="116"/>
      <c r="WR80" s="116"/>
      <c r="WS80" s="116"/>
      <c r="WT80" s="116"/>
      <c r="WU80" s="116"/>
      <c r="WV80" s="116"/>
      <c r="WW80" s="116"/>
      <c r="WX80" s="116"/>
      <c r="WY80" s="116"/>
      <c r="WZ80" s="116"/>
      <c r="XA80" s="116"/>
      <c r="XB80" s="116"/>
      <c r="XC80" s="116"/>
      <c r="XD80" s="116"/>
      <c r="XE80" s="116"/>
      <c r="XF80" s="116"/>
      <c r="XG80" s="116"/>
      <c r="XH80" s="116"/>
      <c r="XI80" s="116"/>
      <c r="XJ80" s="116"/>
      <c r="XK80" s="116"/>
      <c r="XL80" s="116"/>
      <c r="XM80" s="116"/>
      <c r="XN80" s="116"/>
      <c r="XO80" s="116"/>
      <c r="XP80" s="116"/>
      <c r="XQ80" s="116"/>
      <c r="XR80" s="116"/>
      <c r="XS80" s="116"/>
      <c r="XT80" s="116"/>
      <c r="XU80" s="116"/>
      <c r="XV80" s="116"/>
      <c r="XW80" s="116"/>
      <c r="XX80" s="116"/>
      <c r="XY80" s="116"/>
      <c r="XZ80" s="116"/>
      <c r="YA80" s="116"/>
      <c r="YB80" s="116"/>
      <c r="YC80" s="116"/>
      <c r="YD80" s="116"/>
      <c r="YE80" s="116"/>
      <c r="YF80" s="116"/>
      <c r="YG80" s="116"/>
      <c r="YH80" s="116"/>
      <c r="YI80" s="116"/>
      <c r="YJ80" s="116"/>
      <c r="YK80" s="116"/>
      <c r="YL80" s="116"/>
      <c r="YM80" s="116"/>
      <c r="YN80" s="116"/>
      <c r="YO80" s="116"/>
      <c r="YP80" s="116"/>
      <c r="YQ80" s="116"/>
      <c r="YR80" s="116"/>
      <c r="YS80" s="116"/>
      <c r="YT80" s="116"/>
      <c r="YU80" s="116"/>
      <c r="YV80" s="116"/>
      <c r="YW80" s="116"/>
      <c r="YX80" s="116"/>
      <c r="YY80" s="116"/>
      <c r="YZ80" s="116"/>
      <c r="ZA80" s="116"/>
      <c r="ZB80" s="116"/>
      <c r="ZC80" s="116"/>
      <c r="ZD80" s="116"/>
      <c r="ZE80" s="116"/>
      <c r="ZF80" s="116"/>
      <c r="ZG80" s="116"/>
      <c r="ZH80" s="116"/>
      <c r="ZI80" s="116"/>
      <c r="ZJ80" s="116"/>
      <c r="ZK80" s="116"/>
      <c r="ZL80" s="116"/>
      <c r="ZM80" s="116"/>
      <c r="ZN80" s="116"/>
      <c r="ZO80" s="116"/>
      <c r="ZP80" s="116"/>
      <c r="ZQ80" s="116"/>
      <c r="ZR80" s="116"/>
      <c r="ZS80" s="116"/>
      <c r="ZT80" s="116"/>
      <c r="ZU80" s="116"/>
      <c r="ZV80" s="116"/>
      <c r="ZW80" s="116"/>
      <c r="ZX80" s="116"/>
      <c r="ZY80" s="116"/>
      <c r="ZZ80" s="116"/>
      <c r="AAA80" s="116"/>
      <c r="AAB80" s="116"/>
      <c r="AAC80" s="116"/>
      <c r="AAD80" s="116"/>
      <c r="AAE80" s="116"/>
      <c r="AAF80" s="116"/>
      <c r="AAG80" s="116"/>
      <c r="AAH80" s="116"/>
      <c r="AAI80" s="116"/>
      <c r="AAJ80" s="116"/>
      <c r="AAK80" s="116"/>
      <c r="AAL80" s="116"/>
      <c r="AAM80" s="116"/>
      <c r="AAN80" s="116"/>
      <c r="AAO80" s="116"/>
      <c r="AAP80" s="116"/>
      <c r="AAQ80" s="116"/>
      <c r="AAR80" s="116"/>
      <c r="AAS80" s="116"/>
      <c r="AAT80" s="116"/>
      <c r="AAU80" s="116"/>
      <c r="AAV80" s="116"/>
      <c r="AAW80" s="116"/>
      <c r="AAX80" s="116"/>
      <c r="AAY80" s="116"/>
      <c r="AAZ80" s="116"/>
      <c r="ABA80" s="116"/>
      <c r="ABB80" s="116"/>
      <c r="ABC80" s="116"/>
      <c r="ABD80" s="116"/>
      <c r="ABE80" s="116"/>
      <c r="ABF80" s="116"/>
      <c r="ABG80" s="116"/>
      <c r="ABH80" s="116"/>
      <c r="ABI80" s="116"/>
      <c r="ABJ80" s="116"/>
      <c r="ABK80" s="116"/>
      <c r="ABL80" s="116"/>
      <c r="ABM80" s="116"/>
      <c r="ABN80" s="116"/>
      <c r="ABO80" s="116"/>
      <c r="ABP80" s="116"/>
      <c r="ABQ80" s="116"/>
      <c r="ABR80" s="116"/>
      <c r="ABS80" s="116"/>
      <c r="ABT80" s="116"/>
      <c r="ABU80" s="116"/>
      <c r="ABV80" s="116"/>
      <c r="ABW80" s="116"/>
      <c r="ABX80" s="116"/>
      <c r="ABY80" s="116"/>
      <c r="ABZ80" s="116"/>
      <c r="ACA80" s="116"/>
      <c r="ACB80" s="116"/>
      <c r="ACC80" s="116"/>
      <c r="ACD80" s="116"/>
      <c r="ACE80" s="116"/>
      <c r="ACF80" s="116"/>
      <c r="ACG80" s="116"/>
      <c r="ACH80" s="116"/>
      <c r="ACI80" s="116"/>
      <c r="ACJ80" s="116"/>
      <c r="ACK80" s="116"/>
      <c r="ACL80" s="116"/>
      <c r="ACM80" s="116"/>
      <c r="ACN80" s="116"/>
      <c r="ACO80" s="116"/>
      <c r="ACP80" s="116"/>
      <c r="ACQ80" s="116"/>
      <c r="ACR80" s="116"/>
      <c r="ACS80" s="116"/>
      <c r="ACT80" s="116"/>
      <c r="ACU80" s="116"/>
      <c r="ACV80" s="116"/>
      <c r="ACW80" s="116"/>
      <c r="ACX80" s="116"/>
      <c r="ACY80" s="116"/>
      <c r="ACZ80" s="116"/>
      <c r="ADA80" s="116"/>
      <c r="ADB80" s="116"/>
      <c r="ADC80" s="116"/>
      <c r="ADD80" s="116"/>
      <c r="ADE80" s="116"/>
      <c r="ADF80" s="116"/>
      <c r="ADG80" s="116"/>
      <c r="ADH80" s="116"/>
      <c r="ADI80" s="116"/>
      <c r="ADJ80" s="116"/>
      <c r="ADK80" s="116"/>
      <c r="ADL80" s="116"/>
      <c r="ADM80" s="116"/>
      <c r="ADN80" s="116"/>
      <c r="ADO80" s="116"/>
      <c r="ADP80" s="116"/>
      <c r="ADQ80" s="116"/>
      <c r="ADR80" s="116"/>
      <c r="ADS80" s="116"/>
      <c r="ADT80" s="116"/>
      <c r="ADU80" s="116"/>
      <c r="ADV80" s="116"/>
      <c r="ADW80" s="116"/>
      <c r="ADX80" s="116"/>
      <c r="ADY80" s="116"/>
      <c r="ADZ80" s="116"/>
      <c r="AEA80" s="116"/>
      <c r="AEB80" s="116"/>
      <c r="AEC80" s="116"/>
      <c r="AED80" s="116"/>
      <c r="AEE80" s="116"/>
      <c r="AEF80" s="116"/>
      <c r="AEG80" s="116"/>
      <c r="AEH80" s="116"/>
      <c r="AEI80" s="116"/>
      <c r="AEJ80" s="116"/>
      <c r="AEK80" s="116"/>
      <c r="AEL80" s="116"/>
      <c r="AEM80" s="116"/>
      <c r="AEN80" s="116"/>
      <c r="AEO80" s="116"/>
      <c r="AEP80" s="116"/>
      <c r="AEQ80" s="116"/>
      <c r="AER80" s="116"/>
      <c r="AES80" s="116"/>
      <c r="AET80" s="116"/>
      <c r="AEU80" s="116"/>
      <c r="AEV80" s="116"/>
      <c r="AEW80" s="116"/>
      <c r="AEX80" s="116"/>
      <c r="AEY80" s="116"/>
      <c r="AEZ80" s="116"/>
      <c r="AFA80" s="116"/>
      <c r="AFB80" s="116"/>
      <c r="AFC80" s="116"/>
      <c r="AFD80" s="116"/>
      <c r="AFE80" s="116"/>
      <c r="AFF80" s="116"/>
      <c r="AFG80" s="116"/>
      <c r="AFH80" s="116"/>
      <c r="AFI80" s="116"/>
      <c r="AFJ80" s="116"/>
      <c r="AFK80" s="116"/>
      <c r="AFL80" s="116"/>
      <c r="AFM80" s="116"/>
      <c r="AFN80" s="116"/>
      <c r="AFO80" s="116"/>
      <c r="AFP80" s="116"/>
      <c r="AFQ80" s="116"/>
      <c r="AFR80" s="116"/>
      <c r="AFS80" s="116"/>
      <c r="AFT80" s="116"/>
      <c r="AFU80" s="116"/>
      <c r="AFV80" s="116"/>
      <c r="AFW80" s="116"/>
      <c r="AFX80" s="116"/>
      <c r="AFY80" s="116"/>
      <c r="AFZ80" s="116"/>
      <c r="AGA80" s="116"/>
      <c r="AGB80" s="116"/>
      <c r="AGC80" s="116"/>
      <c r="AGD80" s="116"/>
      <c r="AGE80" s="116"/>
      <c r="AGF80" s="116"/>
      <c r="AGG80" s="116"/>
      <c r="AGH80" s="116"/>
      <c r="AGI80" s="116"/>
      <c r="AGJ80" s="116"/>
      <c r="AGK80" s="116"/>
      <c r="AGL80" s="116"/>
      <c r="AGM80" s="116"/>
      <c r="AGN80" s="116"/>
      <c r="AGO80" s="116"/>
      <c r="AGP80" s="116"/>
      <c r="AGQ80" s="116"/>
      <c r="AGR80" s="116"/>
      <c r="AGS80" s="116"/>
      <c r="AGT80" s="116"/>
      <c r="AGU80" s="116"/>
      <c r="AGV80" s="116"/>
      <c r="AGW80" s="116"/>
      <c r="AGX80" s="116"/>
      <c r="AGY80" s="116"/>
      <c r="AGZ80" s="116"/>
      <c r="AHA80" s="116"/>
      <c r="AHB80" s="116"/>
      <c r="AHC80" s="116"/>
      <c r="AHD80" s="116"/>
      <c r="AHE80" s="116"/>
      <c r="AHF80" s="116"/>
      <c r="AHG80" s="116"/>
      <c r="AHH80" s="116"/>
      <c r="AHI80" s="116"/>
      <c r="AHJ80" s="116"/>
      <c r="AHK80" s="116"/>
      <c r="AHL80" s="116"/>
      <c r="AHM80" s="116"/>
      <c r="AHN80" s="116"/>
      <c r="AHO80" s="116"/>
      <c r="AHP80" s="116"/>
      <c r="AHQ80" s="116"/>
      <c r="AHR80" s="116"/>
      <c r="AHS80" s="116"/>
      <c r="AHT80" s="116"/>
      <c r="AHU80" s="116"/>
      <c r="AHV80" s="116"/>
      <c r="AHW80" s="116"/>
      <c r="AHX80" s="116"/>
      <c r="AHY80" s="116"/>
      <c r="AHZ80" s="116"/>
      <c r="AIA80" s="116"/>
      <c r="AIB80" s="116"/>
      <c r="AIC80" s="116"/>
      <c r="AID80" s="116"/>
      <c r="AIE80" s="116"/>
      <c r="AIF80" s="116"/>
      <c r="AIG80" s="116"/>
      <c r="AIH80" s="116"/>
      <c r="AII80" s="116"/>
      <c r="AIJ80" s="116"/>
      <c r="AIK80" s="116"/>
      <c r="AIL80" s="116"/>
      <c r="AIM80" s="116"/>
      <c r="AIN80" s="116"/>
      <c r="AIO80" s="116"/>
      <c r="AIP80" s="116"/>
      <c r="AIQ80" s="116"/>
      <c r="AIR80" s="116"/>
      <c r="AIS80" s="116"/>
      <c r="AIT80" s="116"/>
      <c r="AIU80" s="116"/>
      <c r="AIV80" s="116"/>
      <c r="AIW80" s="116"/>
      <c r="AIX80" s="116"/>
      <c r="AIY80" s="116"/>
      <c r="AIZ80" s="116"/>
      <c r="AJA80" s="116"/>
      <c r="AJB80" s="116"/>
      <c r="AJC80" s="116"/>
      <c r="AJD80" s="116"/>
      <c r="AJE80" s="116"/>
      <c r="AJF80" s="116"/>
      <c r="AJG80" s="116"/>
      <c r="AJH80" s="116"/>
      <c r="AJI80" s="116"/>
      <c r="AJJ80" s="116"/>
      <c r="AJK80" s="116"/>
      <c r="AJL80" s="116"/>
      <c r="AJM80" s="116"/>
      <c r="AJN80" s="116"/>
      <c r="AJO80" s="116"/>
      <c r="AJP80" s="116"/>
      <c r="AJQ80" s="116"/>
      <c r="AJR80" s="116"/>
      <c r="AJS80" s="116"/>
      <c r="AJT80" s="116"/>
      <c r="AJU80" s="116"/>
      <c r="AJV80" s="116"/>
      <c r="AJW80" s="116"/>
      <c r="AJX80" s="116"/>
      <c r="AJY80" s="116"/>
      <c r="AJZ80" s="116"/>
      <c r="AKA80" s="116"/>
      <c r="AKB80" s="116"/>
      <c r="AKC80" s="116"/>
      <c r="AKD80" s="116"/>
      <c r="AKE80" s="116"/>
      <c r="AKF80" s="116"/>
      <c r="AKG80" s="116"/>
      <c r="AKH80" s="116"/>
      <c r="AKI80" s="116"/>
      <c r="AKJ80" s="116"/>
      <c r="AKK80" s="116"/>
      <c r="AKL80" s="116"/>
      <c r="AKM80" s="116"/>
      <c r="AKN80" s="116"/>
      <c r="AKO80" s="116"/>
      <c r="AKP80" s="116"/>
      <c r="AKQ80" s="116"/>
      <c r="AKR80" s="116"/>
      <c r="AKS80" s="116"/>
      <c r="AKT80" s="116"/>
      <c r="AKU80" s="116"/>
      <c r="AKV80" s="116"/>
      <c r="AKW80" s="116"/>
      <c r="AKX80" s="116"/>
      <c r="AKY80" s="116"/>
      <c r="AKZ80" s="116"/>
      <c r="ALA80" s="116"/>
      <c r="ALB80" s="116"/>
      <c r="ALC80" s="116"/>
      <c r="ALD80" s="116"/>
      <c r="ALE80" s="116"/>
      <c r="ALF80" s="116"/>
      <c r="ALG80" s="116"/>
      <c r="ALH80" s="116"/>
      <c r="ALI80" s="116"/>
      <c r="ALJ80" s="116"/>
      <c r="ALK80" s="116"/>
      <c r="ALL80" s="116"/>
      <c r="ALM80" s="116"/>
      <c r="ALN80" s="116"/>
      <c r="ALO80" s="116"/>
      <c r="ALP80" s="116"/>
      <c r="ALQ80" s="116"/>
      <c r="ALR80" s="116"/>
      <c r="ALS80" s="116"/>
      <c r="ALT80" s="116"/>
      <c r="ALU80" s="116"/>
      <c r="ALV80" s="116"/>
      <c r="ALW80" s="116"/>
      <c r="ALX80" s="116"/>
      <c r="ALY80" s="116"/>
      <c r="ALZ80" s="116"/>
      <c r="AMA80" s="116"/>
      <c r="AMB80" s="116"/>
      <c r="AMC80" s="116"/>
      <c r="AMD80" s="116"/>
      <c r="AME80" s="116"/>
      <c r="AMF80" s="116"/>
      <c r="AMG80" s="116"/>
      <c r="AMH80" s="116"/>
      <c r="AMI80" s="116"/>
      <c r="AMJ80" s="116"/>
      <c r="AMK80" s="116"/>
      <c r="AML80" s="116"/>
      <c r="AMM80" s="116"/>
      <c r="AMN80" s="116"/>
      <c r="AMO80" s="116"/>
      <c r="AMP80" s="116"/>
      <c r="AMQ80" s="116"/>
      <c r="AMR80" s="116"/>
      <c r="AMS80" s="116"/>
      <c r="AMT80" s="116"/>
      <c r="AMU80" s="116"/>
      <c r="AMV80" s="116"/>
      <c r="AMW80" s="116"/>
      <c r="AMX80" s="116"/>
      <c r="AMY80" s="116"/>
      <c r="AMZ80" s="116"/>
      <c r="ANA80" s="116"/>
      <c r="ANB80" s="116"/>
      <c r="ANC80" s="116"/>
      <c r="AND80" s="116"/>
      <c r="ANE80" s="116"/>
      <c r="ANF80" s="116"/>
      <c r="ANG80" s="116"/>
      <c r="ANH80" s="116"/>
      <c r="ANI80" s="116"/>
      <c r="ANJ80" s="116"/>
      <c r="ANK80" s="116"/>
      <c r="ANL80" s="116"/>
      <c r="ANM80" s="116"/>
      <c r="ANN80" s="116"/>
      <c r="ANO80" s="116"/>
      <c r="ANP80" s="116"/>
      <c r="ANQ80" s="116"/>
      <c r="ANR80" s="116"/>
      <c r="ANS80" s="116"/>
      <c r="ANT80" s="116"/>
      <c r="ANU80" s="116"/>
      <c r="ANV80" s="116"/>
      <c r="ANW80" s="116"/>
      <c r="ANX80" s="116"/>
      <c r="ANY80" s="116"/>
      <c r="ANZ80" s="116"/>
      <c r="AOA80" s="116"/>
      <c r="AOB80" s="116"/>
      <c r="AOC80" s="116"/>
      <c r="AOD80" s="116"/>
      <c r="AOE80" s="116"/>
      <c r="AOF80" s="116"/>
      <c r="AOG80" s="116"/>
      <c r="AOH80" s="116"/>
      <c r="AOI80" s="116"/>
      <c r="AOJ80" s="116"/>
      <c r="AOK80" s="116"/>
      <c r="AOL80" s="116"/>
      <c r="AOM80" s="116"/>
      <c r="AON80" s="116"/>
      <c r="AOO80" s="116"/>
      <c r="AOP80" s="116"/>
      <c r="AOQ80" s="116"/>
      <c r="AOR80" s="116"/>
      <c r="AOS80" s="116"/>
      <c r="AOT80" s="116"/>
      <c r="AOU80" s="116"/>
      <c r="AOV80" s="116"/>
      <c r="AOW80" s="116"/>
      <c r="AOX80" s="116"/>
      <c r="AOY80" s="116"/>
      <c r="AOZ80" s="116"/>
      <c r="APA80" s="116"/>
      <c r="APB80" s="116"/>
      <c r="APC80" s="116"/>
      <c r="APD80" s="116"/>
      <c r="APE80" s="116"/>
      <c r="APF80" s="116"/>
      <c r="APG80" s="116"/>
      <c r="APH80" s="116"/>
      <c r="API80" s="116"/>
      <c r="APJ80" s="116"/>
      <c r="APK80" s="116"/>
      <c r="APL80" s="116"/>
      <c r="APM80" s="116"/>
      <c r="APN80" s="116"/>
      <c r="APO80" s="116"/>
      <c r="APP80" s="116"/>
      <c r="APQ80" s="116"/>
      <c r="APR80" s="116"/>
      <c r="APS80" s="116"/>
      <c r="APT80" s="116"/>
      <c r="APU80" s="116"/>
      <c r="APV80" s="116"/>
      <c r="APW80" s="116"/>
      <c r="APX80" s="116"/>
      <c r="APY80" s="116"/>
      <c r="APZ80" s="116"/>
      <c r="AQA80" s="116"/>
      <c r="AQB80" s="116"/>
      <c r="AQC80" s="116"/>
      <c r="AQD80" s="116"/>
      <c r="AQE80" s="116"/>
      <c r="AQF80" s="116"/>
      <c r="AQG80" s="116"/>
      <c r="AQH80" s="116"/>
      <c r="AQI80" s="116"/>
      <c r="AQJ80" s="116"/>
      <c r="AQK80" s="116"/>
      <c r="AQL80" s="116"/>
      <c r="AQM80" s="116"/>
      <c r="AQN80" s="116"/>
      <c r="AQO80" s="116"/>
      <c r="AQP80" s="116"/>
      <c r="AQQ80" s="116"/>
      <c r="AQR80" s="116"/>
      <c r="AQS80" s="116"/>
      <c r="AQT80" s="116"/>
      <c r="AQU80" s="116"/>
      <c r="AQV80" s="116"/>
      <c r="AQW80" s="116"/>
      <c r="AQX80" s="116"/>
      <c r="AQY80" s="116"/>
      <c r="AQZ80" s="116"/>
      <c r="ARA80" s="116"/>
      <c r="ARB80" s="116"/>
      <c r="ARC80" s="116"/>
      <c r="ARD80" s="116"/>
      <c r="ARE80" s="116"/>
      <c r="ARF80" s="116"/>
      <c r="ARG80" s="116"/>
      <c r="ARH80" s="116"/>
      <c r="ARI80" s="116"/>
      <c r="ARJ80" s="116"/>
      <c r="ARK80" s="116"/>
      <c r="ARL80" s="116"/>
      <c r="ARM80" s="116"/>
      <c r="ARN80" s="116"/>
      <c r="ARO80" s="116"/>
      <c r="ARP80" s="116"/>
      <c r="ARQ80" s="116"/>
      <c r="ARR80" s="116"/>
      <c r="ARS80" s="116"/>
      <c r="ART80" s="116"/>
      <c r="ARU80" s="116"/>
      <c r="ARV80" s="116"/>
      <c r="ARW80" s="116"/>
      <c r="ARX80" s="116"/>
      <c r="ARY80" s="116"/>
      <c r="ARZ80" s="116"/>
      <c r="ASA80" s="116"/>
      <c r="ASB80" s="116"/>
      <c r="ASC80" s="116"/>
      <c r="ASD80" s="116"/>
      <c r="ASE80" s="116"/>
      <c r="ASF80" s="116"/>
      <c r="ASG80" s="116"/>
      <c r="ASH80" s="116"/>
      <c r="ASI80" s="116"/>
      <c r="ASJ80" s="116"/>
      <c r="ASK80" s="116"/>
      <c r="ASL80" s="116"/>
      <c r="ASM80" s="116"/>
      <c r="ASN80" s="116"/>
      <c r="ASO80" s="116"/>
      <c r="ASP80" s="116"/>
      <c r="ASQ80" s="116"/>
      <c r="ASR80" s="116"/>
      <c r="ASS80" s="116"/>
      <c r="AST80" s="116"/>
      <c r="ASU80" s="116"/>
      <c r="ASV80" s="116"/>
      <c r="ASW80" s="116"/>
      <c r="ASX80" s="116"/>
      <c r="ASY80" s="116"/>
      <c r="ASZ80" s="116"/>
      <c r="ATA80" s="116"/>
      <c r="ATB80" s="116"/>
      <c r="ATC80" s="116"/>
      <c r="ATD80" s="116"/>
      <c r="ATE80" s="116"/>
      <c r="ATF80" s="116"/>
      <c r="ATG80" s="116"/>
      <c r="ATH80" s="116"/>
      <c r="ATI80" s="116"/>
      <c r="ATJ80" s="116"/>
      <c r="ATK80" s="116"/>
      <c r="ATL80" s="116"/>
      <c r="ATM80" s="116"/>
      <c r="ATN80" s="116"/>
      <c r="ATO80" s="116"/>
      <c r="ATP80" s="116"/>
      <c r="ATQ80" s="116"/>
      <c r="ATR80" s="116"/>
      <c r="ATS80" s="116"/>
      <c r="ATT80" s="116"/>
      <c r="ATU80" s="116"/>
      <c r="ATV80" s="116"/>
      <c r="ATW80" s="116"/>
      <c r="ATX80" s="116"/>
      <c r="ATY80" s="116"/>
      <c r="ATZ80" s="116"/>
      <c r="AUA80" s="116"/>
      <c r="AUB80" s="116"/>
      <c r="AUC80" s="116"/>
      <c r="AUD80" s="116"/>
      <c r="AUE80" s="116"/>
      <c r="AUF80" s="116"/>
      <c r="AUG80" s="116"/>
      <c r="AUH80" s="116"/>
      <c r="AUI80" s="116"/>
      <c r="AUJ80" s="116"/>
      <c r="AUK80" s="116"/>
      <c r="AUL80" s="116"/>
      <c r="AUM80" s="116"/>
      <c r="AUN80" s="116"/>
      <c r="AUO80" s="116"/>
      <c r="AUP80" s="116"/>
      <c r="AUQ80" s="116"/>
      <c r="AUR80" s="116"/>
      <c r="AUS80" s="116"/>
      <c r="AUT80" s="116"/>
      <c r="AUU80" s="116"/>
      <c r="AUV80" s="116"/>
      <c r="AUW80" s="116"/>
      <c r="AUX80" s="116"/>
      <c r="AUY80" s="116"/>
      <c r="AUZ80" s="116"/>
      <c r="AVA80" s="116"/>
      <c r="AVB80" s="116"/>
      <c r="AVC80" s="116"/>
      <c r="AVD80" s="116"/>
      <c r="AVE80" s="116"/>
      <c r="AVF80" s="116"/>
      <c r="AVG80" s="116"/>
      <c r="AVH80" s="116"/>
      <c r="AVI80" s="116"/>
      <c r="AVJ80" s="116"/>
      <c r="AVK80" s="116"/>
      <c r="AVL80" s="116"/>
      <c r="AVM80" s="116"/>
      <c r="AVN80" s="116"/>
      <c r="AVO80" s="116"/>
      <c r="AVP80" s="116"/>
      <c r="AVQ80" s="116"/>
      <c r="AVR80" s="116"/>
      <c r="AVS80" s="116"/>
      <c r="AVT80" s="116"/>
      <c r="AVU80" s="116"/>
      <c r="AVV80" s="116"/>
      <c r="AVW80" s="116"/>
      <c r="AVX80" s="116"/>
      <c r="AVY80" s="116"/>
      <c r="AVZ80" s="116"/>
      <c r="AWA80" s="116"/>
      <c r="AWB80" s="116"/>
      <c r="AWC80" s="116"/>
      <c r="AWD80" s="116"/>
      <c r="AWE80" s="116"/>
      <c r="AWF80" s="116"/>
      <c r="AWG80" s="116"/>
      <c r="AWH80" s="116"/>
      <c r="AWI80" s="116"/>
      <c r="AWJ80" s="116"/>
      <c r="AWK80" s="116"/>
      <c r="AWL80" s="116"/>
      <c r="AWM80" s="116"/>
      <c r="AWN80" s="116"/>
      <c r="AWO80" s="116"/>
      <c r="AWP80" s="116"/>
      <c r="AWQ80" s="116"/>
      <c r="AWR80" s="116"/>
      <c r="AWS80" s="116"/>
      <c r="AWT80" s="116"/>
      <c r="AWU80" s="116"/>
      <c r="AWV80" s="116"/>
      <c r="AWW80" s="116"/>
      <c r="AWX80" s="116"/>
      <c r="AWY80" s="116"/>
      <c r="AWZ80" s="116"/>
      <c r="AXA80" s="116"/>
      <c r="AXB80" s="116"/>
      <c r="AXC80" s="116"/>
      <c r="AXD80" s="116"/>
      <c r="AXE80" s="116"/>
      <c r="AXF80" s="116"/>
      <c r="AXG80" s="116"/>
      <c r="AXH80" s="116"/>
      <c r="AXI80" s="116"/>
      <c r="AXJ80" s="116"/>
      <c r="AXK80" s="116"/>
      <c r="AXL80" s="116"/>
      <c r="AXM80" s="116"/>
      <c r="AXN80" s="116"/>
      <c r="AXO80" s="116"/>
      <c r="AXP80" s="116"/>
      <c r="AXQ80" s="116"/>
      <c r="AXR80" s="116"/>
      <c r="AXS80" s="116"/>
      <c r="AXT80" s="116"/>
      <c r="AXU80" s="116"/>
      <c r="AXV80" s="116"/>
      <c r="AXW80" s="116"/>
      <c r="AXX80" s="116"/>
      <c r="AXY80" s="116"/>
      <c r="AXZ80" s="116"/>
      <c r="AYA80" s="116"/>
      <c r="AYB80" s="116"/>
      <c r="AYC80" s="116"/>
      <c r="AYD80" s="116"/>
      <c r="AYE80" s="116"/>
      <c r="AYF80" s="116"/>
      <c r="AYG80" s="116"/>
      <c r="AYH80" s="116"/>
      <c r="AYI80" s="116"/>
      <c r="AYJ80" s="116"/>
      <c r="AYK80" s="116"/>
      <c r="AYL80" s="116"/>
      <c r="AYM80" s="116"/>
      <c r="AYN80" s="116"/>
      <c r="AYO80" s="116"/>
      <c r="AYP80" s="116"/>
      <c r="AYQ80" s="116"/>
      <c r="AYR80" s="116"/>
      <c r="AYS80" s="116"/>
      <c r="AYT80" s="116"/>
      <c r="AYU80" s="116"/>
      <c r="AYV80" s="116"/>
      <c r="AYW80" s="116"/>
      <c r="AYX80" s="116"/>
      <c r="AYY80" s="116"/>
      <c r="AYZ80" s="116"/>
      <c r="AZA80" s="116"/>
      <c r="AZB80" s="116"/>
      <c r="AZC80" s="116"/>
      <c r="AZD80" s="116"/>
      <c r="AZE80" s="116"/>
      <c r="AZF80" s="116"/>
      <c r="AZG80" s="116"/>
      <c r="AZH80" s="116"/>
      <c r="AZI80" s="116"/>
      <c r="AZJ80" s="116"/>
      <c r="AZK80" s="116"/>
      <c r="AZL80" s="116"/>
      <c r="AZM80" s="116"/>
      <c r="AZN80" s="116"/>
      <c r="AZO80" s="116"/>
      <c r="AZP80" s="116"/>
      <c r="AZQ80" s="116"/>
      <c r="AZR80" s="116"/>
      <c r="AZS80" s="116"/>
      <c r="AZT80" s="116"/>
      <c r="AZU80" s="116"/>
      <c r="AZV80" s="116"/>
      <c r="AZW80" s="116"/>
      <c r="AZX80" s="116"/>
      <c r="AZY80" s="116"/>
    </row>
    <row r="81" spans="1:1377" s="66" customFormat="1">
      <c r="A81" s="60"/>
      <c r="B81" s="255"/>
      <c r="C81" s="256"/>
      <c r="D81" s="256"/>
      <c r="E81" s="256"/>
      <c r="F81" s="256"/>
      <c r="G81" s="256"/>
      <c r="H81" s="256"/>
      <c r="I81" s="256"/>
      <c r="J81" s="256"/>
      <c r="K81" s="256"/>
      <c r="L81" s="256"/>
      <c r="M81" s="256"/>
      <c r="N81" s="256"/>
      <c r="O81" s="256"/>
      <c r="P81" s="257"/>
      <c r="AK81" s="116"/>
      <c r="AL81" s="116"/>
      <c r="AM81" s="116"/>
      <c r="AN81" s="116"/>
      <c r="AO81" s="116"/>
      <c r="AP81" s="116"/>
      <c r="AQ81" s="116"/>
      <c r="AR81" s="116"/>
      <c r="AS81" s="116"/>
      <c r="AT81" s="116"/>
      <c r="AU81" s="116"/>
      <c r="AV81" s="116"/>
      <c r="AW81" s="116"/>
      <c r="AX81" s="116"/>
      <c r="AY81" s="116"/>
      <c r="AZ81" s="116"/>
      <c r="BA81" s="116"/>
      <c r="BB81" s="116"/>
      <c r="BD81" s="116"/>
      <c r="BE81" s="116"/>
      <c r="BF81" s="116"/>
      <c r="BG81" s="116"/>
      <c r="BH81" s="116"/>
      <c r="BI81" s="116"/>
      <c r="BJ81" s="116"/>
      <c r="BK81" s="116"/>
      <c r="BL81" s="116"/>
      <c r="BM81" s="116"/>
      <c r="BN81" s="116"/>
      <c r="BO81" s="116"/>
      <c r="BP81" s="116"/>
      <c r="BQ81" s="116"/>
      <c r="BR81" s="116"/>
      <c r="BS81" s="116"/>
      <c r="BT81" s="116"/>
      <c r="BU81" s="116"/>
      <c r="BV81" s="116"/>
      <c r="BW81" s="116"/>
      <c r="BX81" s="116"/>
      <c r="BY81" s="116"/>
      <c r="BZ81" s="116"/>
      <c r="CA81" s="116"/>
      <c r="CB81" s="116"/>
      <c r="CC81" s="116"/>
      <c r="CD81" s="116"/>
      <c r="CE81" s="116"/>
      <c r="CF81" s="116"/>
      <c r="CG81" s="116"/>
      <c r="CH81" s="116"/>
      <c r="CI81" s="116"/>
      <c r="CJ81" s="116"/>
      <c r="CK81" s="116"/>
      <c r="CL81" s="116"/>
      <c r="CM81" s="116"/>
      <c r="CN81" s="116"/>
      <c r="CO81" s="116"/>
      <c r="CP81" s="116"/>
      <c r="CQ81" s="116"/>
      <c r="CR81" s="116"/>
      <c r="CS81" s="116"/>
      <c r="CT81" s="116"/>
      <c r="CU81" s="116"/>
      <c r="CV81" s="116"/>
      <c r="CW81" s="116"/>
      <c r="CX81" s="116"/>
      <c r="CY81" s="116"/>
      <c r="CZ81" s="116"/>
      <c r="DA81" s="116"/>
      <c r="DB81" s="116"/>
      <c r="DC81" s="116"/>
      <c r="DD81" s="116"/>
      <c r="DE81" s="116"/>
      <c r="DF81" s="116"/>
      <c r="DG81" s="116"/>
      <c r="DH81" s="116"/>
      <c r="DI81" s="116"/>
      <c r="DJ81" s="116"/>
      <c r="DK81" s="116"/>
      <c r="DL81" s="116"/>
      <c r="DM81" s="116"/>
      <c r="DN81" s="116"/>
      <c r="DO81" s="116"/>
      <c r="DP81" s="116"/>
      <c r="DQ81" s="116"/>
      <c r="DR81" s="116"/>
      <c r="DS81" s="116"/>
      <c r="DT81" s="116"/>
      <c r="DU81" s="116"/>
      <c r="DV81" s="116"/>
      <c r="DW81" s="116"/>
      <c r="DX81" s="116"/>
      <c r="DY81" s="116"/>
      <c r="DZ81" s="116"/>
      <c r="EA81" s="116"/>
      <c r="EB81" s="116"/>
      <c r="EC81" s="116"/>
      <c r="ED81" s="116"/>
      <c r="EE81" s="116"/>
      <c r="EF81" s="116"/>
      <c r="EG81" s="116"/>
      <c r="EH81" s="116"/>
      <c r="EI81" s="116"/>
      <c r="EJ81" s="116"/>
      <c r="EK81" s="116"/>
      <c r="EL81" s="116"/>
      <c r="EM81" s="116"/>
      <c r="EN81" s="116"/>
      <c r="EO81" s="116"/>
      <c r="EP81" s="116"/>
      <c r="EQ81" s="116"/>
      <c r="ER81" s="116"/>
      <c r="ES81" s="116"/>
      <c r="ET81" s="116"/>
      <c r="EU81" s="116"/>
      <c r="EV81" s="116"/>
      <c r="EW81" s="116"/>
      <c r="EX81" s="116"/>
      <c r="EY81" s="116"/>
      <c r="EZ81" s="116"/>
      <c r="FA81" s="116"/>
      <c r="FB81" s="116"/>
      <c r="FC81" s="116"/>
      <c r="FD81" s="116"/>
      <c r="FE81" s="116"/>
      <c r="FF81" s="116"/>
      <c r="FG81" s="116"/>
      <c r="FH81" s="116"/>
      <c r="FI81" s="116"/>
      <c r="FJ81" s="116"/>
      <c r="FK81" s="116"/>
      <c r="FL81" s="116"/>
      <c r="FM81" s="116"/>
      <c r="FN81" s="116"/>
      <c r="FO81" s="116"/>
      <c r="FP81" s="116"/>
      <c r="FQ81" s="116"/>
      <c r="FR81" s="116"/>
      <c r="FS81" s="116"/>
      <c r="FT81" s="116"/>
      <c r="FU81" s="116"/>
      <c r="FV81" s="116"/>
      <c r="FW81" s="116"/>
      <c r="FX81" s="116"/>
      <c r="FY81" s="116"/>
      <c r="FZ81" s="116"/>
      <c r="GA81" s="116"/>
      <c r="GB81" s="116"/>
      <c r="GC81" s="116"/>
      <c r="GD81" s="116"/>
      <c r="GE81" s="116"/>
      <c r="GF81" s="116"/>
      <c r="GG81" s="116"/>
      <c r="GH81" s="116"/>
      <c r="GI81" s="116"/>
      <c r="GJ81" s="116"/>
      <c r="GK81" s="116"/>
      <c r="GL81" s="116"/>
      <c r="GM81" s="116"/>
      <c r="GN81" s="116"/>
      <c r="GO81" s="116"/>
      <c r="GP81" s="116"/>
      <c r="GQ81" s="116"/>
      <c r="GR81" s="116"/>
      <c r="GS81" s="116"/>
      <c r="GT81" s="116"/>
      <c r="GU81" s="116"/>
      <c r="GV81" s="116"/>
      <c r="GW81" s="116"/>
      <c r="GX81" s="116"/>
      <c r="GY81" s="116"/>
      <c r="GZ81" s="116"/>
      <c r="HA81" s="116"/>
      <c r="HB81" s="116"/>
      <c r="HC81" s="116"/>
      <c r="HD81" s="116"/>
      <c r="HE81" s="116"/>
      <c r="HF81" s="116"/>
      <c r="HG81" s="116"/>
      <c r="HH81" s="116"/>
      <c r="HI81" s="116"/>
      <c r="HJ81" s="116"/>
      <c r="HK81" s="116"/>
      <c r="HL81" s="116"/>
      <c r="HM81" s="116"/>
      <c r="HN81" s="116"/>
      <c r="HO81" s="116"/>
      <c r="HP81" s="116"/>
      <c r="HQ81" s="116"/>
      <c r="HR81" s="116"/>
      <c r="HS81" s="116"/>
      <c r="HT81" s="116"/>
      <c r="HU81" s="116"/>
      <c r="HV81" s="116"/>
      <c r="HW81" s="116"/>
      <c r="HX81" s="116"/>
      <c r="HY81" s="116"/>
      <c r="HZ81" s="116"/>
      <c r="IA81" s="116"/>
      <c r="IB81" s="116"/>
      <c r="IC81" s="116"/>
      <c r="ID81" s="116"/>
      <c r="IE81" s="116"/>
      <c r="IF81" s="116"/>
      <c r="IG81" s="116"/>
      <c r="IH81" s="116"/>
      <c r="II81" s="116"/>
      <c r="IJ81" s="116"/>
      <c r="IK81" s="116"/>
      <c r="IL81" s="116"/>
      <c r="IM81" s="116"/>
      <c r="IN81" s="116"/>
      <c r="IO81" s="116"/>
      <c r="IP81" s="116"/>
      <c r="IQ81" s="116"/>
      <c r="IR81" s="116"/>
      <c r="IS81" s="116"/>
      <c r="IT81" s="116"/>
      <c r="IU81" s="116"/>
      <c r="IV81" s="116"/>
      <c r="IW81" s="116"/>
      <c r="IX81" s="116"/>
      <c r="IY81" s="116"/>
      <c r="IZ81" s="116"/>
      <c r="JA81" s="116"/>
      <c r="JB81" s="116"/>
      <c r="JC81" s="116"/>
      <c r="JD81" s="116"/>
      <c r="JE81" s="116"/>
      <c r="JF81" s="116"/>
      <c r="JG81" s="116"/>
      <c r="JH81" s="116"/>
      <c r="JI81" s="116"/>
      <c r="JJ81" s="116"/>
      <c r="JK81" s="116"/>
      <c r="JL81" s="116"/>
      <c r="JM81" s="116"/>
      <c r="JN81" s="116"/>
      <c r="JO81" s="116"/>
      <c r="JP81" s="116"/>
      <c r="JQ81" s="116"/>
      <c r="JR81" s="116"/>
      <c r="JS81" s="116"/>
      <c r="JT81" s="116"/>
      <c r="JU81" s="116"/>
      <c r="JV81" s="116"/>
      <c r="JW81" s="116"/>
      <c r="JX81" s="116"/>
      <c r="JY81" s="116"/>
      <c r="JZ81" s="116"/>
      <c r="KA81" s="116"/>
      <c r="KB81" s="116"/>
      <c r="KC81" s="116"/>
      <c r="KD81" s="116"/>
      <c r="KE81" s="116"/>
      <c r="KF81" s="116"/>
      <c r="KG81" s="116"/>
      <c r="KH81" s="116"/>
      <c r="KI81" s="116"/>
      <c r="KJ81" s="116"/>
      <c r="KK81" s="116"/>
      <c r="KL81" s="116"/>
      <c r="KM81" s="116"/>
      <c r="KN81" s="116"/>
      <c r="KO81" s="116"/>
      <c r="KP81" s="116"/>
      <c r="KQ81" s="116"/>
      <c r="KR81" s="116"/>
      <c r="KS81" s="116"/>
      <c r="KT81" s="116"/>
      <c r="KU81" s="116"/>
      <c r="KV81" s="116"/>
      <c r="KW81" s="116"/>
      <c r="KX81" s="116"/>
      <c r="KY81" s="116"/>
      <c r="KZ81" s="116"/>
      <c r="LA81" s="116"/>
      <c r="LB81" s="116"/>
      <c r="LC81" s="116"/>
      <c r="LD81" s="116"/>
      <c r="LE81" s="116"/>
      <c r="LF81" s="116"/>
      <c r="LG81" s="116"/>
      <c r="LH81" s="116"/>
      <c r="LI81" s="116"/>
      <c r="LJ81" s="116"/>
      <c r="LK81" s="116"/>
      <c r="LL81" s="116"/>
      <c r="LM81" s="116"/>
      <c r="LN81" s="116"/>
      <c r="LO81" s="116"/>
      <c r="LP81" s="116"/>
      <c r="LQ81" s="116"/>
      <c r="LR81" s="116"/>
      <c r="LS81" s="116"/>
      <c r="LT81" s="116"/>
      <c r="LU81" s="116"/>
      <c r="LV81" s="116"/>
      <c r="LW81" s="116"/>
      <c r="LX81" s="116"/>
      <c r="LY81" s="116"/>
      <c r="LZ81" s="116"/>
      <c r="MA81" s="116"/>
      <c r="MB81" s="116"/>
      <c r="MC81" s="116"/>
      <c r="MD81" s="116"/>
      <c r="ME81" s="116"/>
      <c r="MF81" s="116"/>
      <c r="MG81" s="116"/>
      <c r="MH81" s="116"/>
      <c r="MI81" s="116"/>
      <c r="MJ81" s="116"/>
      <c r="MK81" s="116"/>
      <c r="ML81" s="116"/>
      <c r="MM81" s="116"/>
      <c r="MN81" s="116"/>
      <c r="MO81" s="116"/>
      <c r="MP81" s="116"/>
      <c r="MQ81" s="116"/>
      <c r="MR81" s="116"/>
      <c r="MS81" s="116"/>
      <c r="MT81" s="116"/>
      <c r="MU81" s="116"/>
      <c r="MV81" s="116"/>
      <c r="MW81" s="116"/>
      <c r="MX81" s="116"/>
      <c r="MY81" s="116"/>
      <c r="MZ81" s="116"/>
      <c r="NA81" s="116"/>
      <c r="NB81" s="116"/>
      <c r="NC81" s="116"/>
      <c r="ND81" s="116"/>
      <c r="NE81" s="116"/>
      <c r="NF81" s="116"/>
      <c r="NG81" s="116"/>
      <c r="NH81" s="116"/>
      <c r="NI81" s="116"/>
      <c r="NJ81" s="116"/>
      <c r="NK81" s="116"/>
      <c r="NL81" s="116"/>
      <c r="NM81" s="116"/>
      <c r="NN81" s="116"/>
      <c r="NO81" s="116"/>
      <c r="NP81" s="116"/>
      <c r="NQ81" s="116"/>
      <c r="NR81" s="116"/>
      <c r="NS81" s="116"/>
      <c r="NT81" s="116"/>
      <c r="NU81" s="116"/>
      <c r="NV81" s="116"/>
      <c r="NW81" s="116"/>
      <c r="NX81" s="116"/>
      <c r="NY81" s="116"/>
      <c r="NZ81" s="116"/>
      <c r="OA81" s="116"/>
      <c r="OB81" s="116"/>
      <c r="OC81" s="116"/>
      <c r="OD81" s="116"/>
      <c r="OE81" s="116"/>
      <c r="OF81" s="116"/>
      <c r="OG81" s="116"/>
      <c r="OH81" s="116"/>
      <c r="OI81" s="116"/>
      <c r="OJ81" s="116"/>
      <c r="OK81" s="116"/>
      <c r="OL81" s="116"/>
      <c r="OM81" s="116"/>
      <c r="ON81" s="116"/>
      <c r="OO81" s="116"/>
      <c r="OP81" s="116"/>
      <c r="OQ81" s="116"/>
      <c r="OR81" s="116"/>
      <c r="OS81" s="116"/>
      <c r="OT81" s="116"/>
      <c r="OU81" s="116"/>
      <c r="OV81" s="116"/>
      <c r="OW81" s="116"/>
      <c r="OX81" s="116"/>
      <c r="OY81" s="116"/>
      <c r="OZ81" s="116"/>
      <c r="PA81" s="116"/>
      <c r="PB81" s="116"/>
      <c r="PC81" s="116"/>
      <c r="PD81" s="116"/>
      <c r="PE81" s="116"/>
      <c r="PF81" s="116"/>
      <c r="PG81" s="116"/>
      <c r="PH81" s="116"/>
      <c r="PI81" s="116"/>
      <c r="PJ81" s="116"/>
      <c r="PK81" s="116"/>
      <c r="PL81" s="116"/>
      <c r="PM81" s="116"/>
      <c r="PN81" s="116"/>
      <c r="PO81" s="116"/>
      <c r="PP81" s="116"/>
      <c r="PQ81" s="116"/>
      <c r="PR81" s="116"/>
      <c r="PS81" s="116"/>
      <c r="PT81" s="116"/>
      <c r="PU81" s="116"/>
      <c r="PV81" s="116"/>
      <c r="PW81" s="116"/>
      <c r="PX81" s="116"/>
      <c r="PY81" s="116"/>
      <c r="PZ81" s="116"/>
      <c r="QA81" s="116"/>
      <c r="QB81" s="116"/>
      <c r="QC81" s="116"/>
      <c r="QD81" s="116"/>
      <c r="QE81" s="116"/>
      <c r="QF81" s="116"/>
      <c r="QG81" s="116"/>
      <c r="QH81" s="116"/>
      <c r="QI81" s="116"/>
      <c r="QJ81" s="116"/>
      <c r="QK81" s="116"/>
      <c r="QL81" s="116"/>
      <c r="QM81" s="116"/>
      <c r="QN81" s="116"/>
      <c r="QO81" s="116"/>
      <c r="QP81" s="116"/>
      <c r="QQ81" s="116"/>
      <c r="QR81" s="116"/>
      <c r="QS81" s="116"/>
      <c r="QT81" s="116"/>
      <c r="QU81" s="116"/>
      <c r="QV81" s="116"/>
      <c r="QW81" s="116"/>
      <c r="QX81" s="116"/>
      <c r="QY81" s="116"/>
      <c r="QZ81" s="116"/>
      <c r="RA81" s="116"/>
      <c r="RB81" s="116"/>
      <c r="RC81" s="116"/>
      <c r="RD81" s="116"/>
      <c r="RE81" s="116"/>
      <c r="RF81" s="116"/>
      <c r="RG81" s="116"/>
      <c r="RH81" s="116"/>
      <c r="RI81" s="116"/>
      <c r="RJ81" s="116"/>
      <c r="RK81" s="116"/>
      <c r="RL81" s="116"/>
      <c r="RM81" s="116"/>
      <c r="RN81" s="116"/>
      <c r="RO81" s="116"/>
      <c r="RP81" s="116"/>
      <c r="RQ81" s="116"/>
      <c r="RR81" s="116"/>
      <c r="RS81" s="116"/>
      <c r="RT81" s="116"/>
      <c r="RU81" s="116"/>
      <c r="RV81" s="116"/>
      <c r="RW81" s="116"/>
      <c r="RX81" s="116"/>
      <c r="RY81" s="116"/>
      <c r="RZ81" s="116"/>
      <c r="SA81" s="116"/>
      <c r="SB81" s="116"/>
      <c r="SC81" s="116"/>
      <c r="SD81" s="116"/>
      <c r="SE81" s="116"/>
      <c r="SF81" s="116"/>
      <c r="SG81" s="116"/>
      <c r="SH81" s="116"/>
      <c r="SI81" s="116"/>
      <c r="SJ81" s="116"/>
      <c r="SK81" s="116"/>
      <c r="SL81" s="116"/>
      <c r="SM81" s="116"/>
      <c r="SN81" s="116"/>
      <c r="SO81" s="116"/>
      <c r="SP81" s="116"/>
      <c r="SQ81" s="116"/>
      <c r="SR81" s="116"/>
      <c r="SS81" s="116"/>
      <c r="ST81" s="116"/>
      <c r="SU81" s="116"/>
      <c r="SV81" s="116"/>
      <c r="SW81" s="116"/>
      <c r="SX81" s="116"/>
      <c r="SY81" s="116"/>
      <c r="SZ81" s="116"/>
      <c r="TA81" s="116"/>
      <c r="TB81" s="116"/>
      <c r="TC81" s="116"/>
      <c r="TD81" s="116"/>
      <c r="TE81" s="116"/>
      <c r="TF81" s="116"/>
      <c r="TG81" s="116"/>
      <c r="TH81" s="116"/>
      <c r="TI81" s="116"/>
      <c r="TJ81" s="116"/>
      <c r="TK81" s="116"/>
      <c r="TL81" s="116"/>
      <c r="TM81" s="116"/>
      <c r="TN81" s="116"/>
      <c r="TO81" s="116"/>
      <c r="TP81" s="116"/>
      <c r="TQ81" s="116"/>
      <c r="TR81" s="116"/>
      <c r="TS81" s="116"/>
      <c r="TT81" s="116"/>
      <c r="TU81" s="116"/>
      <c r="TV81" s="116"/>
      <c r="TW81" s="116"/>
      <c r="TX81" s="116"/>
      <c r="TY81" s="116"/>
      <c r="TZ81" s="116"/>
      <c r="UA81" s="116"/>
      <c r="UB81" s="116"/>
      <c r="UC81" s="116"/>
      <c r="UD81" s="116"/>
      <c r="UE81" s="116"/>
      <c r="UF81" s="116"/>
      <c r="UG81" s="116"/>
      <c r="UH81" s="116"/>
      <c r="UI81" s="116"/>
      <c r="UJ81" s="116"/>
      <c r="UK81" s="116"/>
      <c r="UL81" s="116"/>
      <c r="UM81" s="116"/>
      <c r="UN81" s="116"/>
      <c r="UO81" s="116"/>
      <c r="UP81" s="116"/>
      <c r="UQ81" s="116"/>
      <c r="UR81" s="116"/>
      <c r="US81" s="116"/>
      <c r="UT81" s="116"/>
      <c r="UU81" s="116"/>
      <c r="UV81" s="116"/>
      <c r="UW81" s="116"/>
      <c r="UX81" s="116"/>
      <c r="UY81" s="116"/>
      <c r="UZ81" s="116"/>
      <c r="VA81" s="116"/>
      <c r="VB81" s="116"/>
      <c r="VC81" s="116"/>
      <c r="VD81" s="116"/>
      <c r="VE81" s="116"/>
      <c r="VF81" s="116"/>
      <c r="VG81" s="116"/>
      <c r="VH81" s="116"/>
      <c r="VI81" s="116"/>
      <c r="VJ81" s="116"/>
      <c r="VK81" s="116"/>
      <c r="VL81" s="116"/>
      <c r="VM81" s="116"/>
      <c r="VN81" s="116"/>
      <c r="VO81" s="116"/>
      <c r="VP81" s="116"/>
      <c r="VQ81" s="116"/>
      <c r="VR81" s="116"/>
      <c r="VS81" s="116"/>
      <c r="VT81" s="116"/>
      <c r="VU81" s="116"/>
      <c r="VV81" s="116"/>
      <c r="VW81" s="116"/>
      <c r="VX81" s="116"/>
      <c r="VY81" s="116"/>
      <c r="VZ81" s="116"/>
      <c r="WA81" s="116"/>
      <c r="WB81" s="116"/>
      <c r="WC81" s="116"/>
      <c r="WD81" s="116"/>
      <c r="WE81" s="116"/>
      <c r="WF81" s="116"/>
      <c r="WG81" s="116"/>
      <c r="WH81" s="116"/>
      <c r="WI81" s="116"/>
      <c r="WJ81" s="116"/>
      <c r="WK81" s="116"/>
      <c r="WL81" s="116"/>
      <c r="WM81" s="116"/>
      <c r="WN81" s="116"/>
      <c r="WO81" s="116"/>
      <c r="WP81" s="116"/>
      <c r="WQ81" s="116"/>
      <c r="WR81" s="116"/>
      <c r="WS81" s="116"/>
      <c r="WT81" s="116"/>
      <c r="WU81" s="116"/>
      <c r="WV81" s="116"/>
      <c r="WW81" s="116"/>
      <c r="WX81" s="116"/>
      <c r="WY81" s="116"/>
      <c r="WZ81" s="116"/>
      <c r="XA81" s="116"/>
      <c r="XB81" s="116"/>
      <c r="XC81" s="116"/>
      <c r="XD81" s="116"/>
      <c r="XE81" s="116"/>
      <c r="XF81" s="116"/>
      <c r="XG81" s="116"/>
      <c r="XH81" s="116"/>
      <c r="XI81" s="116"/>
      <c r="XJ81" s="116"/>
      <c r="XK81" s="116"/>
      <c r="XL81" s="116"/>
      <c r="XM81" s="116"/>
      <c r="XN81" s="116"/>
      <c r="XO81" s="116"/>
      <c r="XP81" s="116"/>
      <c r="XQ81" s="116"/>
      <c r="XR81" s="116"/>
      <c r="XS81" s="116"/>
      <c r="XT81" s="116"/>
      <c r="XU81" s="116"/>
      <c r="XV81" s="116"/>
      <c r="XW81" s="116"/>
      <c r="XX81" s="116"/>
      <c r="XY81" s="116"/>
      <c r="XZ81" s="116"/>
      <c r="YA81" s="116"/>
      <c r="YB81" s="116"/>
      <c r="YC81" s="116"/>
      <c r="YD81" s="116"/>
      <c r="YE81" s="116"/>
      <c r="YF81" s="116"/>
      <c r="YG81" s="116"/>
      <c r="YH81" s="116"/>
      <c r="YI81" s="116"/>
      <c r="YJ81" s="116"/>
      <c r="YK81" s="116"/>
      <c r="YL81" s="116"/>
      <c r="YM81" s="116"/>
      <c r="YN81" s="116"/>
      <c r="YO81" s="116"/>
      <c r="YP81" s="116"/>
      <c r="YQ81" s="116"/>
      <c r="YR81" s="116"/>
      <c r="YS81" s="116"/>
      <c r="YT81" s="116"/>
      <c r="YU81" s="116"/>
      <c r="YV81" s="116"/>
      <c r="YW81" s="116"/>
      <c r="YX81" s="116"/>
      <c r="YY81" s="116"/>
      <c r="YZ81" s="116"/>
      <c r="ZA81" s="116"/>
      <c r="ZB81" s="116"/>
      <c r="ZC81" s="116"/>
      <c r="ZD81" s="116"/>
      <c r="ZE81" s="116"/>
      <c r="ZF81" s="116"/>
      <c r="ZG81" s="116"/>
      <c r="ZH81" s="116"/>
      <c r="ZI81" s="116"/>
      <c r="ZJ81" s="116"/>
      <c r="ZK81" s="116"/>
      <c r="ZL81" s="116"/>
      <c r="ZM81" s="116"/>
      <c r="ZN81" s="116"/>
      <c r="ZO81" s="116"/>
      <c r="ZP81" s="116"/>
      <c r="ZQ81" s="116"/>
      <c r="ZR81" s="116"/>
      <c r="ZS81" s="116"/>
      <c r="ZT81" s="116"/>
      <c r="ZU81" s="116"/>
      <c r="ZV81" s="116"/>
      <c r="ZW81" s="116"/>
      <c r="ZX81" s="116"/>
      <c r="ZY81" s="116"/>
      <c r="ZZ81" s="116"/>
      <c r="AAA81" s="116"/>
      <c r="AAB81" s="116"/>
      <c r="AAC81" s="116"/>
      <c r="AAD81" s="116"/>
      <c r="AAE81" s="116"/>
      <c r="AAF81" s="116"/>
      <c r="AAG81" s="116"/>
      <c r="AAH81" s="116"/>
      <c r="AAI81" s="116"/>
      <c r="AAJ81" s="116"/>
      <c r="AAK81" s="116"/>
      <c r="AAL81" s="116"/>
      <c r="AAM81" s="116"/>
      <c r="AAN81" s="116"/>
      <c r="AAO81" s="116"/>
      <c r="AAP81" s="116"/>
      <c r="AAQ81" s="116"/>
      <c r="AAR81" s="116"/>
      <c r="AAS81" s="116"/>
      <c r="AAT81" s="116"/>
      <c r="AAU81" s="116"/>
      <c r="AAV81" s="116"/>
      <c r="AAW81" s="116"/>
      <c r="AAX81" s="116"/>
      <c r="AAY81" s="116"/>
      <c r="AAZ81" s="116"/>
      <c r="ABA81" s="116"/>
      <c r="ABB81" s="116"/>
      <c r="ABC81" s="116"/>
      <c r="ABD81" s="116"/>
      <c r="ABE81" s="116"/>
      <c r="ABF81" s="116"/>
      <c r="ABG81" s="116"/>
      <c r="ABH81" s="116"/>
      <c r="ABI81" s="116"/>
      <c r="ABJ81" s="116"/>
      <c r="ABK81" s="116"/>
      <c r="ABL81" s="116"/>
      <c r="ABM81" s="116"/>
      <c r="ABN81" s="116"/>
      <c r="ABO81" s="116"/>
      <c r="ABP81" s="116"/>
      <c r="ABQ81" s="116"/>
      <c r="ABR81" s="116"/>
      <c r="ABS81" s="116"/>
      <c r="ABT81" s="116"/>
      <c r="ABU81" s="116"/>
      <c r="ABV81" s="116"/>
      <c r="ABW81" s="116"/>
      <c r="ABX81" s="116"/>
      <c r="ABY81" s="116"/>
      <c r="ABZ81" s="116"/>
      <c r="ACA81" s="116"/>
      <c r="ACB81" s="116"/>
      <c r="ACC81" s="116"/>
      <c r="ACD81" s="116"/>
      <c r="ACE81" s="116"/>
      <c r="ACF81" s="116"/>
      <c r="ACG81" s="116"/>
      <c r="ACH81" s="116"/>
      <c r="ACI81" s="116"/>
      <c r="ACJ81" s="116"/>
      <c r="ACK81" s="116"/>
      <c r="ACL81" s="116"/>
      <c r="ACM81" s="116"/>
      <c r="ACN81" s="116"/>
      <c r="ACO81" s="116"/>
      <c r="ACP81" s="116"/>
      <c r="ACQ81" s="116"/>
      <c r="ACR81" s="116"/>
      <c r="ACS81" s="116"/>
      <c r="ACT81" s="116"/>
      <c r="ACU81" s="116"/>
      <c r="ACV81" s="116"/>
      <c r="ACW81" s="116"/>
      <c r="ACX81" s="116"/>
      <c r="ACY81" s="116"/>
      <c r="ACZ81" s="116"/>
      <c r="ADA81" s="116"/>
      <c r="ADB81" s="116"/>
      <c r="ADC81" s="116"/>
      <c r="ADD81" s="116"/>
      <c r="ADE81" s="116"/>
      <c r="ADF81" s="116"/>
      <c r="ADG81" s="116"/>
      <c r="ADH81" s="116"/>
      <c r="ADI81" s="116"/>
      <c r="ADJ81" s="116"/>
      <c r="ADK81" s="116"/>
      <c r="ADL81" s="116"/>
      <c r="ADM81" s="116"/>
      <c r="ADN81" s="116"/>
      <c r="ADO81" s="116"/>
      <c r="ADP81" s="116"/>
      <c r="ADQ81" s="116"/>
      <c r="ADR81" s="116"/>
      <c r="ADS81" s="116"/>
      <c r="ADT81" s="116"/>
      <c r="ADU81" s="116"/>
      <c r="ADV81" s="116"/>
      <c r="ADW81" s="116"/>
      <c r="ADX81" s="116"/>
      <c r="ADY81" s="116"/>
      <c r="ADZ81" s="116"/>
      <c r="AEA81" s="116"/>
      <c r="AEB81" s="116"/>
      <c r="AEC81" s="116"/>
      <c r="AED81" s="116"/>
      <c r="AEE81" s="116"/>
      <c r="AEF81" s="116"/>
      <c r="AEG81" s="116"/>
      <c r="AEH81" s="116"/>
      <c r="AEI81" s="116"/>
      <c r="AEJ81" s="116"/>
      <c r="AEK81" s="116"/>
      <c r="AEL81" s="116"/>
      <c r="AEM81" s="116"/>
      <c r="AEN81" s="116"/>
      <c r="AEO81" s="116"/>
      <c r="AEP81" s="116"/>
      <c r="AEQ81" s="116"/>
      <c r="AER81" s="116"/>
      <c r="AES81" s="116"/>
      <c r="AET81" s="116"/>
      <c r="AEU81" s="116"/>
      <c r="AEV81" s="116"/>
      <c r="AEW81" s="116"/>
      <c r="AEX81" s="116"/>
      <c r="AEY81" s="116"/>
      <c r="AEZ81" s="116"/>
      <c r="AFA81" s="116"/>
      <c r="AFB81" s="116"/>
      <c r="AFC81" s="116"/>
      <c r="AFD81" s="116"/>
      <c r="AFE81" s="116"/>
      <c r="AFF81" s="116"/>
      <c r="AFG81" s="116"/>
      <c r="AFH81" s="116"/>
      <c r="AFI81" s="116"/>
      <c r="AFJ81" s="116"/>
      <c r="AFK81" s="116"/>
      <c r="AFL81" s="116"/>
      <c r="AFM81" s="116"/>
      <c r="AFN81" s="116"/>
      <c r="AFO81" s="116"/>
      <c r="AFP81" s="116"/>
      <c r="AFQ81" s="116"/>
      <c r="AFR81" s="116"/>
      <c r="AFS81" s="116"/>
      <c r="AFT81" s="116"/>
      <c r="AFU81" s="116"/>
      <c r="AFV81" s="116"/>
      <c r="AFW81" s="116"/>
      <c r="AFX81" s="116"/>
      <c r="AFY81" s="116"/>
      <c r="AFZ81" s="116"/>
      <c r="AGA81" s="116"/>
      <c r="AGB81" s="116"/>
      <c r="AGC81" s="116"/>
      <c r="AGD81" s="116"/>
      <c r="AGE81" s="116"/>
      <c r="AGF81" s="116"/>
      <c r="AGG81" s="116"/>
      <c r="AGH81" s="116"/>
      <c r="AGI81" s="116"/>
      <c r="AGJ81" s="116"/>
      <c r="AGK81" s="116"/>
      <c r="AGL81" s="116"/>
      <c r="AGM81" s="116"/>
      <c r="AGN81" s="116"/>
      <c r="AGO81" s="116"/>
      <c r="AGP81" s="116"/>
      <c r="AGQ81" s="116"/>
      <c r="AGR81" s="116"/>
      <c r="AGS81" s="116"/>
      <c r="AGT81" s="116"/>
      <c r="AGU81" s="116"/>
      <c r="AGV81" s="116"/>
      <c r="AGW81" s="116"/>
      <c r="AGX81" s="116"/>
      <c r="AGY81" s="116"/>
      <c r="AGZ81" s="116"/>
      <c r="AHA81" s="116"/>
      <c r="AHB81" s="116"/>
      <c r="AHC81" s="116"/>
      <c r="AHD81" s="116"/>
      <c r="AHE81" s="116"/>
      <c r="AHF81" s="116"/>
      <c r="AHG81" s="116"/>
      <c r="AHH81" s="116"/>
      <c r="AHI81" s="116"/>
      <c r="AHJ81" s="116"/>
      <c r="AHK81" s="116"/>
      <c r="AHL81" s="116"/>
      <c r="AHM81" s="116"/>
      <c r="AHN81" s="116"/>
      <c r="AHO81" s="116"/>
      <c r="AHP81" s="116"/>
      <c r="AHQ81" s="116"/>
      <c r="AHR81" s="116"/>
      <c r="AHS81" s="116"/>
      <c r="AHT81" s="116"/>
      <c r="AHU81" s="116"/>
      <c r="AHV81" s="116"/>
      <c r="AHW81" s="116"/>
      <c r="AHX81" s="116"/>
      <c r="AHY81" s="116"/>
      <c r="AHZ81" s="116"/>
      <c r="AIA81" s="116"/>
      <c r="AIB81" s="116"/>
      <c r="AIC81" s="116"/>
      <c r="AID81" s="116"/>
      <c r="AIE81" s="116"/>
      <c r="AIF81" s="116"/>
      <c r="AIG81" s="116"/>
      <c r="AIH81" s="116"/>
      <c r="AII81" s="116"/>
      <c r="AIJ81" s="116"/>
      <c r="AIK81" s="116"/>
      <c r="AIL81" s="116"/>
      <c r="AIM81" s="116"/>
      <c r="AIN81" s="116"/>
      <c r="AIO81" s="116"/>
      <c r="AIP81" s="116"/>
      <c r="AIQ81" s="116"/>
      <c r="AIR81" s="116"/>
      <c r="AIS81" s="116"/>
      <c r="AIT81" s="116"/>
      <c r="AIU81" s="116"/>
      <c r="AIV81" s="116"/>
      <c r="AIW81" s="116"/>
      <c r="AIX81" s="116"/>
      <c r="AIY81" s="116"/>
      <c r="AIZ81" s="116"/>
      <c r="AJA81" s="116"/>
      <c r="AJB81" s="116"/>
      <c r="AJC81" s="116"/>
      <c r="AJD81" s="116"/>
      <c r="AJE81" s="116"/>
      <c r="AJF81" s="116"/>
      <c r="AJG81" s="116"/>
      <c r="AJH81" s="116"/>
      <c r="AJI81" s="116"/>
      <c r="AJJ81" s="116"/>
      <c r="AJK81" s="116"/>
      <c r="AJL81" s="116"/>
      <c r="AJM81" s="116"/>
      <c r="AJN81" s="116"/>
      <c r="AJO81" s="116"/>
      <c r="AJP81" s="116"/>
      <c r="AJQ81" s="116"/>
      <c r="AJR81" s="116"/>
      <c r="AJS81" s="116"/>
      <c r="AJT81" s="116"/>
      <c r="AJU81" s="116"/>
      <c r="AJV81" s="116"/>
      <c r="AJW81" s="116"/>
      <c r="AJX81" s="116"/>
      <c r="AJY81" s="116"/>
      <c r="AJZ81" s="116"/>
      <c r="AKA81" s="116"/>
      <c r="AKB81" s="116"/>
      <c r="AKC81" s="116"/>
      <c r="AKD81" s="116"/>
      <c r="AKE81" s="116"/>
      <c r="AKF81" s="116"/>
      <c r="AKG81" s="116"/>
      <c r="AKH81" s="116"/>
      <c r="AKI81" s="116"/>
      <c r="AKJ81" s="116"/>
      <c r="AKK81" s="116"/>
      <c r="AKL81" s="116"/>
      <c r="AKM81" s="116"/>
      <c r="AKN81" s="116"/>
      <c r="AKO81" s="116"/>
      <c r="AKP81" s="116"/>
      <c r="AKQ81" s="116"/>
      <c r="AKR81" s="116"/>
      <c r="AKS81" s="116"/>
      <c r="AKT81" s="116"/>
      <c r="AKU81" s="116"/>
      <c r="AKV81" s="116"/>
      <c r="AKW81" s="116"/>
      <c r="AKX81" s="116"/>
      <c r="AKY81" s="116"/>
      <c r="AKZ81" s="116"/>
      <c r="ALA81" s="116"/>
      <c r="ALB81" s="116"/>
      <c r="ALC81" s="116"/>
      <c r="ALD81" s="116"/>
      <c r="ALE81" s="116"/>
      <c r="ALF81" s="116"/>
      <c r="ALG81" s="116"/>
      <c r="ALH81" s="116"/>
      <c r="ALI81" s="116"/>
      <c r="ALJ81" s="116"/>
      <c r="ALK81" s="116"/>
      <c r="ALL81" s="116"/>
      <c r="ALM81" s="116"/>
      <c r="ALN81" s="116"/>
      <c r="ALO81" s="116"/>
      <c r="ALP81" s="116"/>
      <c r="ALQ81" s="116"/>
      <c r="ALR81" s="116"/>
      <c r="ALS81" s="116"/>
      <c r="ALT81" s="116"/>
      <c r="ALU81" s="116"/>
      <c r="ALV81" s="116"/>
      <c r="ALW81" s="116"/>
      <c r="ALX81" s="116"/>
      <c r="ALY81" s="116"/>
      <c r="ALZ81" s="116"/>
      <c r="AMA81" s="116"/>
      <c r="AMB81" s="116"/>
      <c r="AMC81" s="116"/>
      <c r="AMD81" s="116"/>
      <c r="AME81" s="116"/>
      <c r="AMF81" s="116"/>
      <c r="AMG81" s="116"/>
      <c r="AMH81" s="116"/>
      <c r="AMI81" s="116"/>
      <c r="AMJ81" s="116"/>
      <c r="AMK81" s="116"/>
      <c r="AML81" s="116"/>
      <c r="AMM81" s="116"/>
      <c r="AMN81" s="116"/>
      <c r="AMO81" s="116"/>
      <c r="AMP81" s="116"/>
      <c r="AMQ81" s="116"/>
      <c r="AMR81" s="116"/>
      <c r="AMS81" s="116"/>
      <c r="AMT81" s="116"/>
      <c r="AMU81" s="116"/>
      <c r="AMV81" s="116"/>
      <c r="AMW81" s="116"/>
      <c r="AMX81" s="116"/>
      <c r="AMY81" s="116"/>
      <c r="AMZ81" s="116"/>
      <c r="ANA81" s="116"/>
      <c r="ANB81" s="116"/>
      <c r="ANC81" s="116"/>
      <c r="AND81" s="116"/>
      <c r="ANE81" s="116"/>
      <c r="ANF81" s="116"/>
      <c r="ANG81" s="116"/>
      <c r="ANH81" s="116"/>
      <c r="ANI81" s="116"/>
      <c r="ANJ81" s="116"/>
      <c r="ANK81" s="116"/>
      <c r="ANL81" s="116"/>
      <c r="ANM81" s="116"/>
      <c r="ANN81" s="116"/>
      <c r="ANO81" s="116"/>
      <c r="ANP81" s="116"/>
      <c r="ANQ81" s="116"/>
      <c r="ANR81" s="116"/>
      <c r="ANS81" s="116"/>
      <c r="ANT81" s="116"/>
      <c r="ANU81" s="116"/>
      <c r="ANV81" s="116"/>
      <c r="ANW81" s="116"/>
      <c r="ANX81" s="116"/>
      <c r="ANY81" s="116"/>
      <c r="ANZ81" s="116"/>
      <c r="AOA81" s="116"/>
      <c r="AOB81" s="116"/>
      <c r="AOC81" s="116"/>
      <c r="AOD81" s="116"/>
      <c r="AOE81" s="116"/>
      <c r="AOF81" s="116"/>
      <c r="AOG81" s="116"/>
      <c r="AOH81" s="116"/>
      <c r="AOI81" s="116"/>
      <c r="AOJ81" s="116"/>
      <c r="AOK81" s="116"/>
      <c r="AOL81" s="116"/>
      <c r="AOM81" s="116"/>
      <c r="AON81" s="116"/>
      <c r="AOO81" s="116"/>
      <c r="AOP81" s="116"/>
      <c r="AOQ81" s="116"/>
      <c r="AOR81" s="116"/>
      <c r="AOS81" s="116"/>
      <c r="AOT81" s="116"/>
      <c r="AOU81" s="116"/>
      <c r="AOV81" s="116"/>
      <c r="AOW81" s="116"/>
      <c r="AOX81" s="116"/>
      <c r="AOY81" s="116"/>
      <c r="AOZ81" s="116"/>
      <c r="APA81" s="116"/>
      <c r="APB81" s="116"/>
      <c r="APC81" s="116"/>
      <c r="APD81" s="116"/>
      <c r="APE81" s="116"/>
      <c r="APF81" s="116"/>
      <c r="APG81" s="116"/>
      <c r="APH81" s="116"/>
      <c r="API81" s="116"/>
      <c r="APJ81" s="116"/>
      <c r="APK81" s="116"/>
      <c r="APL81" s="116"/>
      <c r="APM81" s="116"/>
      <c r="APN81" s="116"/>
      <c r="APO81" s="116"/>
      <c r="APP81" s="116"/>
      <c r="APQ81" s="116"/>
      <c r="APR81" s="116"/>
      <c r="APS81" s="116"/>
      <c r="APT81" s="116"/>
      <c r="APU81" s="116"/>
      <c r="APV81" s="116"/>
      <c r="APW81" s="116"/>
      <c r="APX81" s="116"/>
      <c r="APY81" s="116"/>
      <c r="APZ81" s="116"/>
      <c r="AQA81" s="116"/>
      <c r="AQB81" s="116"/>
      <c r="AQC81" s="116"/>
      <c r="AQD81" s="116"/>
      <c r="AQE81" s="116"/>
      <c r="AQF81" s="116"/>
      <c r="AQG81" s="116"/>
      <c r="AQH81" s="116"/>
      <c r="AQI81" s="116"/>
      <c r="AQJ81" s="116"/>
      <c r="AQK81" s="116"/>
      <c r="AQL81" s="116"/>
      <c r="AQM81" s="116"/>
      <c r="AQN81" s="116"/>
      <c r="AQO81" s="116"/>
      <c r="AQP81" s="116"/>
      <c r="AQQ81" s="116"/>
      <c r="AQR81" s="116"/>
      <c r="AQS81" s="116"/>
      <c r="AQT81" s="116"/>
      <c r="AQU81" s="116"/>
      <c r="AQV81" s="116"/>
      <c r="AQW81" s="116"/>
      <c r="AQX81" s="116"/>
      <c r="AQY81" s="116"/>
      <c r="AQZ81" s="116"/>
      <c r="ARA81" s="116"/>
      <c r="ARB81" s="116"/>
      <c r="ARC81" s="116"/>
      <c r="ARD81" s="116"/>
      <c r="ARE81" s="116"/>
      <c r="ARF81" s="116"/>
      <c r="ARG81" s="116"/>
      <c r="ARH81" s="116"/>
      <c r="ARI81" s="116"/>
      <c r="ARJ81" s="116"/>
      <c r="ARK81" s="116"/>
      <c r="ARL81" s="116"/>
      <c r="ARM81" s="116"/>
      <c r="ARN81" s="116"/>
      <c r="ARO81" s="116"/>
      <c r="ARP81" s="116"/>
      <c r="ARQ81" s="116"/>
      <c r="ARR81" s="116"/>
      <c r="ARS81" s="116"/>
      <c r="ART81" s="116"/>
      <c r="ARU81" s="116"/>
      <c r="ARV81" s="116"/>
      <c r="ARW81" s="116"/>
      <c r="ARX81" s="116"/>
      <c r="ARY81" s="116"/>
      <c r="ARZ81" s="116"/>
      <c r="ASA81" s="116"/>
      <c r="ASB81" s="116"/>
      <c r="ASC81" s="116"/>
      <c r="ASD81" s="116"/>
      <c r="ASE81" s="116"/>
      <c r="ASF81" s="116"/>
      <c r="ASG81" s="116"/>
      <c r="ASH81" s="116"/>
      <c r="ASI81" s="116"/>
      <c r="ASJ81" s="116"/>
      <c r="ASK81" s="116"/>
      <c r="ASL81" s="116"/>
      <c r="ASM81" s="116"/>
      <c r="ASN81" s="116"/>
      <c r="ASO81" s="116"/>
      <c r="ASP81" s="116"/>
      <c r="ASQ81" s="116"/>
      <c r="ASR81" s="116"/>
      <c r="ASS81" s="116"/>
      <c r="AST81" s="116"/>
      <c r="ASU81" s="116"/>
      <c r="ASV81" s="116"/>
      <c r="ASW81" s="116"/>
      <c r="ASX81" s="116"/>
      <c r="ASY81" s="116"/>
      <c r="ASZ81" s="116"/>
      <c r="ATA81" s="116"/>
      <c r="ATB81" s="116"/>
      <c r="ATC81" s="116"/>
      <c r="ATD81" s="116"/>
      <c r="ATE81" s="116"/>
      <c r="ATF81" s="116"/>
      <c r="ATG81" s="116"/>
      <c r="ATH81" s="116"/>
      <c r="ATI81" s="116"/>
      <c r="ATJ81" s="116"/>
      <c r="ATK81" s="116"/>
      <c r="ATL81" s="116"/>
      <c r="ATM81" s="116"/>
      <c r="ATN81" s="116"/>
      <c r="ATO81" s="116"/>
      <c r="ATP81" s="116"/>
      <c r="ATQ81" s="116"/>
      <c r="ATR81" s="116"/>
      <c r="ATS81" s="116"/>
      <c r="ATT81" s="116"/>
      <c r="ATU81" s="116"/>
      <c r="ATV81" s="116"/>
      <c r="ATW81" s="116"/>
      <c r="ATX81" s="116"/>
      <c r="ATY81" s="116"/>
      <c r="ATZ81" s="116"/>
      <c r="AUA81" s="116"/>
      <c r="AUB81" s="116"/>
      <c r="AUC81" s="116"/>
      <c r="AUD81" s="116"/>
      <c r="AUE81" s="116"/>
      <c r="AUF81" s="116"/>
      <c r="AUG81" s="116"/>
      <c r="AUH81" s="116"/>
      <c r="AUI81" s="116"/>
      <c r="AUJ81" s="116"/>
      <c r="AUK81" s="116"/>
      <c r="AUL81" s="116"/>
      <c r="AUM81" s="116"/>
      <c r="AUN81" s="116"/>
      <c r="AUO81" s="116"/>
      <c r="AUP81" s="116"/>
      <c r="AUQ81" s="116"/>
      <c r="AUR81" s="116"/>
      <c r="AUS81" s="116"/>
      <c r="AUT81" s="116"/>
      <c r="AUU81" s="116"/>
      <c r="AUV81" s="116"/>
      <c r="AUW81" s="116"/>
      <c r="AUX81" s="116"/>
      <c r="AUY81" s="116"/>
      <c r="AUZ81" s="116"/>
      <c r="AVA81" s="116"/>
      <c r="AVB81" s="116"/>
      <c r="AVC81" s="116"/>
      <c r="AVD81" s="116"/>
      <c r="AVE81" s="116"/>
      <c r="AVF81" s="116"/>
      <c r="AVG81" s="116"/>
      <c r="AVH81" s="116"/>
      <c r="AVI81" s="116"/>
      <c r="AVJ81" s="116"/>
      <c r="AVK81" s="116"/>
      <c r="AVL81" s="116"/>
      <c r="AVM81" s="116"/>
      <c r="AVN81" s="116"/>
      <c r="AVO81" s="116"/>
      <c r="AVP81" s="116"/>
      <c r="AVQ81" s="116"/>
      <c r="AVR81" s="116"/>
      <c r="AVS81" s="116"/>
      <c r="AVT81" s="116"/>
      <c r="AVU81" s="116"/>
      <c r="AVV81" s="116"/>
      <c r="AVW81" s="116"/>
      <c r="AVX81" s="116"/>
      <c r="AVY81" s="116"/>
      <c r="AVZ81" s="116"/>
      <c r="AWA81" s="116"/>
      <c r="AWB81" s="116"/>
      <c r="AWC81" s="116"/>
      <c r="AWD81" s="116"/>
      <c r="AWE81" s="116"/>
      <c r="AWF81" s="116"/>
      <c r="AWG81" s="116"/>
      <c r="AWH81" s="116"/>
      <c r="AWI81" s="116"/>
      <c r="AWJ81" s="116"/>
      <c r="AWK81" s="116"/>
      <c r="AWL81" s="116"/>
      <c r="AWM81" s="116"/>
      <c r="AWN81" s="116"/>
      <c r="AWO81" s="116"/>
      <c r="AWP81" s="116"/>
      <c r="AWQ81" s="116"/>
      <c r="AWR81" s="116"/>
      <c r="AWS81" s="116"/>
      <c r="AWT81" s="116"/>
      <c r="AWU81" s="116"/>
      <c r="AWV81" s="116"/>
      <c r="AWW81" s="116"/>
      <c r="AWX81" s="116"/>
      <c r="AWY81" s="116"/>
      <c r="AWZ81" s="116"/>
      <c r="AXA81" s="116"/>
      <c r="AXB81" s="116"/>
      <c r="AXC81" s="116"/>
      <c r="AXD81" s="116"/>
      <c r="AXE81" s="116"/>
      <c r="AXF81" s="116"/>
      <c r="AXG81" s="116"/>
      <c r="AXH81" s="116"/>
      <c r="AXI81" s="116"/>
      <c r="AXJ81" s="116"/>
      <c r="AXK81" s="116"/>
      <c r="AXL81" s="116"/>
      <c r="AXM81" s="116"/>
      <c r="AXN81" s="116"/>
      <c r="AXO81" s="116"/>
      <c r="AXP81" s="116"/>
      <c r="AXQ81" s="116"/>
      <c r="AXR81" s="116"/>
      <c r="AXS81" s="116"/>
      <c r="AXT81" s="116"/>
      <c r="AXU81" s="116"/>
      <c r="AXV81" s="116"/>
      <c r="AXW81" s="116"/>
      <c r="AXX81" s="116"/>
      <c r="AXY81" s="116"/>
      <c r="AXZ81" s="116"/>
      <c r="AYA81" s="116"/>
      <c r="AYB81" s="116"/>
      <c r="AYC81" s="116"/>
      <c r="AYD81" s="116"/>
      <c r="AYE81" s="116"/>
      <c r="AYF81" s="116"/>
      <c r="AYG81" s="116"/>
      <c r="AYH81" s="116"/>
      <c r="AYI81" s="116"/>
      <c r="AYJ81" s="116"/>
      <c r="AYK81" s="116"/>
      <c r="AYL81" s="116"/>
      <c r="AYM81" s="116"/>
      <c r="AYN81" s="116"/>
      <c r="AYO81" s="116"/>
      <c r="AYP81" s="116"/>
      <c r="AYQ81" s="116"/>
      <c r="AYR81" s="116"/>
      <c r="AYS81" s="116"/>
      <c r="AYT81" s="116"/>
      <c r="AYU81" s="116"/>
      <c r="AYV81" s="116"/>
      <c r="AYW81" s="116"/>
      <c r="AYX81" s="116"/>
      <c r="AYY81" s="116"/>
      <c r="AYZ81" s="116"/>
      <c r="AZA81" s="116"/>
      <c r="AZB81" s="116"/>
      <c r="AZC81" s="116"/>
      <c r="AZD81" s="116"/>
      <c r="AZE81" s="116"/>
      <c r="AZF81" s="116"/>
      <c r="AZG81" s="116"/>
      <c r="AZH81" s="116"/>
      <c r="AZI81" s="116"/>
      <c r="AZJ81" s="116"/>
      <c r="AZK81" s="116"/>
      <c r="AZL81" s="116"/>
      <c r="AZM81" s="116"/>
      <c r="AZN81" s="116"/>
      <c r="AZO81" s="116"/>
      <c r="AZP81" s="116"/>
      <c r="AZQ81" s="116"/>
      <c r="AZR81" s="116"/>
      <c r="AZS81" s="116"/>
      <c r="AZT81" s="116"/>
      <c r="AZU81" s="116"/>
      <c r="AZV81" s="116"/>
      <c r="AZW81" s="116"/>
      <c r="AZX81" s="116"/>
      <c r="AZY81" s="116"/>
    </row>
    <row r="82" spans="1:1377" s="66" customFormat="1">
      <c r="A82" s="60"/>
      <c r="B82" s="255"/>
      <c r="C82" s="256"/>
      <c r="D82" s="256"/>
      <c r="E82" s="256"/>
      <c r="F82" s="256"/>
      <c r="G82" s="256"/>
      <c r="H82" s="256"/>
      <c r="I82" s="256"/>
      <c r="J82" s="256"/>
      <c r="K82" s="256"/>
      <c r="L82" s="256"/>
      <c r="M82" s="256"/>
      <c r="N82" s="256"/>
      <c r="O82" s="256"/>
      <c r="P82" s="257"/>
      <c r="AK82" s="116"/>
      <c r="AL82" s="116"/>
      <c r="AM82" s="116"/>
      <c r="AN82" s="116"/>
      <c r="AO82" s="116"/>
      <c r="AP82" s="116"/>
      <c r="AQ82" s="116"/>
      <c r="AR82" s="116"/>
      <c r="AS82" s="116"/>
      <c r="AT82" s="116"/>
      <c r="AU82" s="116"/>
      <c r="AV82" s="116"/>
      <c r="AW82" s="116"/>
      <c r="AX82" s="116"/>
      <c r="AY82" s="116"/>
      <c r="AZ82" s="116"/>
      <c r="BA82" s="116"/>
      <c r="BB82" s="116"/>
      <c r="BD82" s="116"/>
      <c r="BE82" s="116"/>
      <c r="BF82" s="116"/>
      <c r="BG82" s="116"/>
      <c r="BH82" s="116"/>
      <c r="BI82" s="116"/>
      <c r="BJ82" s="116"/>
      <c r="BK82" s="116"/>
      <c r="BL82" s="116"/>
      <c r="BM82" s="116"/>
      <c r="BN82" s="116"/>
      <c r="BO82" s="116"/>
      <c r="BP82" s="116"/>
      <c r="BQ82" s="116"/>
      <c r="BR82" s="116"/>
      <c r="BS82" s="116"/>
      <c r="BT82" s="116"/>
      <c r="BU82" s="116"/>
      <c r="BV82" s="116"/>
      <c r="BW82" s="116"/>
      <c r="BX82" s="116"/>
      <c r="BY82" s="116"/>
      <c r="BZ82" s="116"/>
      <c r="CA82" s="116"/>
      <c r="CB82" s="116"/>
      <c r="CC82" s="116"/>
      <c r="CD82" s="116"/>
      <c r="CE82" s="116"/>
      <c r="CF82" s="116"/>
      <c r="CG82" s="116"/>
      <c r="CH82" s="116"/>
      <c r="CI82" s="116"/>
      <c r="CJ82" s="116"/>
      <c r="CK82" s="116"/>
      <c r="CL82" s="116"/>
      <c r="CM82" s="116"/>
      <c r="CN82" s="116"/>
      <c r="CO82" s="116"/>
      <c r="CP82" s="116"/>
      <c r="CQ82" s="116"/>
      <c r="CR82" s="116"/>
      <c r="CS82" s="116"/>
      <c r="CT82" s="116"/>
      <c r="CU82" s="116"/>
      <c r="CV82" s="116"/>
      <c r="CW82" s="116"/>
      <c r="CX82" s="116"/>
      <c r="CY82" s="116"/>
      <c r="CZ82" s="116"/>
      <c r="DA82" s="116"/>
      <c r="DB82" s="116"/>
      <c r="DC82" s="116"/>
      <c r="DD82" s="116"/>
      <c r="DE82" s="116"/>
      <c r="DF82" s="116"/>
      <c r="DG82" s="116"/>
      <c r="DH82" s="116"/>
      <c r="DI82" s="116"/>
      <c r="DJ82" s="116"/>
      <c r="DK82" s="116"/>
      <c r="DL82" s="116"/>
      <c r="DM82" s="116"/>
      <c r="DN82" s="116"/>
      <c r="DO82" s="116"/>
      <c r="DP82" s="116"/>
      <c r="DQ82" s="116"/>
      <c r="DR82" s="116"/>
      <c r="DS82" s="116"/>
      <c r="DT82" s="116"/>
      <c r="DU82" s="116"/>
      <c r="DV82" s="116"/>
      <c r="DW82" s="116"/>
      <c r="DX82" s="116"/>
      <c r="DY82" s="116"/>
      <c r="DZ82" s="116"/>
      <c r="EA82" s="116"/>
      <c r="EB82" s="116"/>
      <c r="EC82" s="116"/>
      <c r="ED82" s="116"/>
      <c r="EE82" s="116"/>
      <c r="EF82" s="116"/>
      <c r="EG82" s="116"/>
      <c r="EH82" s="116"/>
      <c r="EI82" s="116"/>
      <c r="EJ82" s="116"/>
      <c r="EK82" s="116"/>
      <c r="EL82" s="116"/>
      <c r="EM82" s="116"/>
      <c r="EN82" s="116"/>
      <c r="EO82" s="116"/>
      <c r="EP82" s="116"/>
      <c r="EQ82" s="116"/>
      <c r="ER82" s="116"/>
      <c r="ES82" s="116"/>
      <c r="ET82" s="116"/>
      <c r="EU82" s="116"/>
      <c r="EV82" s="116"/>
      <c r="EW82" s="116"/>
      <c r="EX82" s="116"/>
      <c r="EY82" s="116"/>
      <c r="EZ82" s="116"/>
      <c r="FA82" s="116"/>
      <c r="FB82" s="116"/>
      <c r="FC82" s="116"/>
      <c r="FD82" s="116"/>
      <c r="FE82" s="116"/>
      <c r="FF82" s="116"/>
      <c r="FG82" s="116"/>
      <c r="FH82" s="116"/>
      <c r="FI82" s="116"/>
      <c r="FJ82" s="116"/>
      <c r="FK82" s="116"/>
      <c r="FL82" s="116"/>
      <c r="FM82" s="116"/>
      <c r="FN82" s="116"/>
      <c r="FO82" s="116"/>
      <c r="FP82" s="116"/>
      <c r="FQ82" s="116"/>
      <c r="FR82" s="116"/>
      <c r="FS82" s="116"/>
      <c r="FT82" s="116"/>
      <c r="FU82" s="116"/>
      <c r="FV82" s="116"/>
      <c r="FW82" s="116"/>
      <c r="FX82" s="116"/>
      <c r="FY82" s="116"/>
      <c r="FZ82" s="116"/>
      <c r="GA82" s="116"/>
      <c r="GB82" s="116"/>
      <c r="GC82" s="116"/>
      <c r="GD82" s="116"/>
      <c r="GE82" s="116"/>
      <c r="GF82" s="116"/>
      <c r="GG82" s="116"/>
      <c r="GH82" s="116"/>
      <c r="GI82" s="116"/>
      <c r="GJ82" s="116"/>
      <c r="GK82" s="116"/>
      <c r="GL82" s="116"/>
      <c r="GM82" s="116"/>
      <c r="GN82" s="116"/>
      <c r="GO82" s="116"/>
      <c r="GP82" s="116"/>
      <c r="GQ82" s="116"/>
      <c r="GR82" s="116"/>
      <c r="GS82" s="116"/>
      <c r="GT82" s="116"/>
      <c r="GU82" s="116"/>
      <c r="GV82" s="116"/>
      <c r="GW82" s="116"/>
      <c r="GX82" s="116"/>
      <c r="GY82" s="116"/>
      <c r="GZ82" s="116"/>
      <c r="HA82" s="116"/>
      <c r="HB82" s="116"/>
      <c r="HC82" s="116"/>
      <c r="HD82" s="116"/>
      <c r="HE82" s="116"/>
      <c r="HF82" s="116"/>
      <c r="HG82" s="116"/>
      <c r="HH82" s="116"/>
      <c r="HI82" s="116"/>
      <c r="HJ82" s="116"/>
      <c r="HK82" s="116"/>
      <c r="HL82" s="116"/>
      <c r="HM82" s="116"/>
      <c r="HN82" s="116"/>
      <c r="HO82" s="116"/>
      <c r="HP82" s="116"/>
      <c r="HQ82" s="116"/>
      <c r="HR82" s="116"/>
      <c r="HS82" s="116"/>
      <c r="HT82" s="116"/>
      <c r="HU82" s="116"/>
      <c r="HV82" s="116"/>
      <c r="HW82" s="116"/>
      <c r="HX82" s="116"/>
      <c r="HY82" s="116"/>
      <c r="HZ82" s="116"/>
      <c r="IA82" s="116"/>
      <c r="IB82" s="116"/>
      <c r="IC82" s="116"/>
      <c r="ID82" s="116"/>
      <c r="IE82" s="116"/>
      <c r="IF82" s="116"/>
      <c r="IG82" s="116"/>
      <c r="IH82" s="116"/>
      <c r="II82" s="116"/>
      <c r="IJ82" s="116"/>
      <c r="IK82" s="116"/>
      <c r="IL82" s="116"/>
      <c r="IM82" s="116"/>
      <c r="IN82" s="116"/>
      <c r="IO82" s="116"/>
      <c r="IP82" s="116"/>
      <c r="IQ82" s="116"/>
      <c r="IR82" s="116"/>
      <c r="IS82" s="116"/>
      <c r="IT82" s="116"/>
      <c r="IU82" s="116"/>
      <c r="IV82" s="116"/>
      <c r="IW82" s="116"/>
      <c r="IX82" s="116"/>
      <c r="IY82" s="116"/>
      <c r="IZ82" s="116"/>
      <c r="JA82" s="116"/>
      <c r="JB82" s="116"/>
      <c r="JC82" s="116"/>
      <c r="JD82" s="116"/>
      <c r="JE82" s="116"/>
      <c r="JF82" s="116"/>
      <c r="JG82" s="116"/>
      <c r="JH82" s="116"/>
      <c r="JI82" s="116"/>
      <c r="JJ82" s="116"/>
      <c r="JK82" s="116"/>
      <c r="JL82" s="116"/>
      <c r="JM82" s="116"/>
      <c r="JN82" s="116"/>
      <c r="JO82" s="116"/>
      <c r="JP82" s="116"/>
      <c r="JQ82" s="116"/>
      <c r="JR82" s="116"/>
      <c r="JS82" s="116"/>
      <c r="JT82" s="116"/>
      <c r="JU82" s="116"/>
      <c r="JV82" s="116"/>
      <c r="JW82" s="116"/>
      <c r="JX82" s="116"/>
      <c r="JY82" s="116"/>
      <c r="JZ82" s="116"/>
      <c r="KA82" s="116"/>
      <c r="KB82" s="116"/>
      <c r="KC82" s="116"/>
      <c r="KD82" s="116"/>
      <c r="KE82" s="116"/>
      <c r="KF82" s="116"/>
      <c r="KG82" s="116"/>
      <c r="KH82" s="116"/>
      <c r="KI82" s="116"/>
      <c r="KJ82" s="116"/>
      <c r="KK82" s="116"/>
      <c r="KL82" s="116"/>
      <c r="KM82" s="116"/>
      <c r="KN82" s="116"/>
      <c r="KO82" s="116"/>
      <c r="KP82" s="116"/>
      <c r="KQ82" s="116"/>
      <c r="KR82" s="116"/>
      <c r="KS82" s="116"/>
      <c r="KT82" s="116"/>
      <c r="KU82" s="116"/>
      <c r="KV82" s="116"/>
      <c r="KW82" s="116"/>
      <c r="KX82" s="116"/>
      <c r="KY82" s="116"/>
      <c r="KZ82" s="116"/>
      <c r="LA82" s="116"/>
      <c r="LB82" s="116"/>
      <c r="LC82" s="116"/>
      <c r="LD82" s="116"/>
      <c r="LE82" s="116"/>
      <c r="LF82" s="116"/>
      <c r="LG82" s="116"/>
      <c r="LH82" s="116"/>
      <c r="LI82" s="116"/>
      <c r="LJ82" s="116"/>
      <c r="LK82" s="116"/>
      <c r="LL82" s="116"/>
      <c r="LM82" s="116"/>
      <c r="LN82" s="116"/>
      <c r="LO82" s="116"/>
      <c r="LP82" s="116"/>
      <c r="LQ82" s="116"/>
      <c r="LR82" s="116"/>
      <c r="LS82" s="116"/>
      <c r="LT82" s="116"/>
      <c r="LU82" s="116"/>
      <c r="LV82" s="116"/>
      <c r="LW82" s="116"/>
      <c r="LX82" s="116"/>
      <c r="LY82" s="116"/>
      <c r="LZ82" s="116"/>
      <c r="MA82" s="116"/>
      <c r="MB82" s="116"/>
      <c r="MC82" s="116"/>
      <c r="MD82" s="116"/>
      <c r="ME82" s="116"/>
      <c r="MF82" s="116"/>
      <c r="MG82" s="116"/>
      <c r="MH82" s="116"/>
      <c r="MI82" s="116"/>
      <c r="MJ82" s="116"/>
      <c r="MK82" s="116"/>
      <c r="ML82" s="116"/>
      <c r="MM82" s="116"/>
      <c r="MN82" s="116"/>
      <c r="MO82" s="116"/>
      <c r="MP82" s="116"/>
      <c r="MQ82" s="116"/>
      <c r="MR82" s="116"/>
      <c r="MS82" s="116"/>
      <c r="MT82" s="116"/>
      <c r="MU82" s="116"/>
      <c r="MV82" s="116"/>
      <c r="MW82" s="116"/>
      <c r="MX82" s="116"/>
      <c r="MY82" s="116"/>
      <c r="MZ82" s="116"/>
      <c r="NA82" s="116"/>
      <c r="NB82" s="116"/>
      <c r="NC82" s="116"/>
      <c r="ND82" s="116"/>
      <c r="NE82" s="116"/>
      <c r="NF82" s="116"/>
      <c r="NG82" s="116"/>
      <c r="NH82" s="116"/>
      <c r="NI82" s="116"/>
      <c r="NJ82" s="116"/>
      <c r="NK82" s="116"/>
      <c r="NL82" s="116"/>
      <c r="NM82" s="116"/>
      <c r="NN82" s="116"/>
      <c r="NO82" s="116"/>
      <c r="NP82" s="116"/>
      <c r="NQ82" s="116"/>
      <c r="NR82" s="116"/>
      <c r="NS82" s="116"/>
      <c r="NT82" s="116"/>
      <c r="NU82" s="116"/>
      <c r="NV82" s="116"/>
      <c r="NW82" s="116"/>
      <c r="NX82" s="116"/>
      <c r="NY82" s="116"/>
      <c r="NZ82" s="116"/>
      <c r="OA82" s="116"/>
      <c r="OB82" s="116"/>
      <c r="OC82" s="116"/>
      <c r="OD82" s="116"/>
      <c r="OE82" s="116"/>
      <c r="OF82" s="116"/>
      <c r="OG82" s="116"/>
      <c r="OH82" s="116"/>
      <c r="OI82" s="116"/>
      <c r="OJ82" s="116"/>
      <c r="OK82" s="116"/>
      <c r="OL82" s="116"/>
      <c r="OM82" s="116"/>
      <c r="ON82" s="116"/>
      <c r="OO82" s="116"/>
      <c r="OP82" s="116"/>
      <c r="OQ82" s="116"/>
      <c r="OR82" s="116"/>
      <c r="OS82" s="116"/>
      <c r="OT82" s="116"/>
      <c r="OU82" s="116"/>
      <c r="OV82" s="116"/>
      <c r="OW82" s="116"/>
      <c r="OX82" s="116"/>
      <c r="OY82" s="116"/>
      <c r="OZ82" s="116"/>
      <c r="PA82" s="116"/>
      <c r="PB82" s="116"/>
      <c r="PC82" s="116"/>
      <c r="PD82" s="116"/>
      <c r="PE82" s="116"/>
      <c r="PF82" s="116"/>
      <c r="PG82" s="116"/>
      <c r="PH82" s="116"/>
      <c r="PI82" s="116"/>
      <c r="PJ82" s="116"/>
      <c r="PK82" s="116"/>
      <c r="PL82" s="116"/>
      <c r="PM82" s="116"/>
      <c r="PN82" s="116"/>
      <c r="PO82" s="116"/>
      <c r="PP82" s="116"/>
      <c r="PQ82" s="116"/>
      <c r="PR82" s="116"/>
      <c r="PS82" s="116"/>
      <c r="PT82" s="116"/>
      <c r="PU82" s="116"/>
      <c r="PV82" s="116"/>
      <c r="PW82" s="116"/>
      <c r="PX82" s="116"/>
      <c r="PY82" s="116"/>
      <c r="PZ82" s="116"/>
      <c r="QA82" s="116"/>
      <c r="QB82" s="116"/>
      <c r="QC82" s="116"/>
      <c r="QD82" s="116"/>
      <c r="QE82" s="116"/>
      <c r="QF82" s="116"/>
      <c r="QG82" s="116"/>
      <c r="QH82" s="116"/>
      <c r="QI82" s="116"/>
      <c r="QJ82" s="116"/>
      <c r="QK82" s="116"/>
      <c r="QL82" s="116"/>
      <c r="QM82" s="116"/>
      <c r="QN82" s="116"/>
      <c r="QO82" s="116"/>
      <c r="QP82" s="116"/>
      <c r="QQ82" s="116"/>
      <c r="QR82" s="116"/>
      <c r="QS82" s="116"/>
      <c r="QT82" s="116"/>
      <c r="QU82" s="116"/>
      <c r="QV82" s="116"/>
      <c r="QW82" s="116"/>
      <c r="QX82" s="116"/>
      <c r="QY82" s="116"/>
      <c r="QZ82" s="116"/>
      <c r="RA82" s="116"/>
      <c r="RB82" s="116"/>
      <c r="RC82" s="116"/>
      <c r="RD82" s="116"/>
      <c r="RE82" s="116"/>
      <c r="RF82" s="116"/>
      <c r="RG82" s="116"/>
      <c r="RH82" s="116"/>
      <c r="RI82" s="116"/>
      <c r="RJ82" s="116"/>
      <c r="RK82" s="116"/>
      <c r="RL82" s="116"/>
      <c r="RM82" s="116"/>
      <c r="RN82" s="116"/>
      <c r="RO82" s="116"/>
      <c r="RP82" s="116"/>
      <c r="RQ82" s="116"/>
      <c r="RR82" s="116"/>
      <c r="RS82" s="116"/>
      <c r="RT82" s="116"/>
      <c r="RU82" s="116"/>
      <c r="RV82" s="116"/>
      <c r="RW82" s="116"/>
      <c r="RX82" s="116"/>
      <c r="RY82" s="116"/>
      <c r="RZ82" s="116"/>
      <c r="SA82" s="116"/>
      <c r="SB82" s="116"/>
      <c r="SC82" s="116"/>
      <c r="SD82" s="116"/>
      <c r="SE82" s="116"/>
      <c r="SF82" s="116"/>
      <c r="SG82" s="116"/>
      <c r="SH82" s="116"/>
      <c r="SI82" s="116"/>
      <c r="SJ82" s="116"/>
      <c r="SK82" s="116"/>
      <c r="SL82" s="116"/>
      <c r="SM82" s="116"/>
      <c r="SN82" s="116"/>
      <c r="SO82" s="116"/>
      <c r="SP82" s="116"/>
      <c r="SQ82" s="116"/>
      <c r="SR82" s="116"/>
      <c r="SS82" s="116"/>
      <c r="ST82" s="116"/>
      <c r="SU82" s="116"/>
      <c r="SV82" s="116"/>
      <c r="SW82" s="116"/>
      <c r="SX82" s="116"/>
      <c r="SY82" s="116"/>
      <c r="SZ82" s="116"/>
      <c r="TA82" s="116"/>
      <c r="TB82" s="116"/>
      <c r="TC82" s="116"/>
      <c r="TD82" s="116"/>
      <c r="TE82" s="116"/>
      <c r="TF82" s="116"/>
      <c r="TG82" s="116"/>
      <c r="TH82" s="116"/>
      <c r="TI82" s="116"/>
      <c r="TJ82" s="116"/>
      <c r="TK82" s="116"/>
      <c r="TL82" s="116"/>
      <c r="TM82" s="116"/>
      <c r="TN82" s="116"/>
      <c r="TO82" s="116"/>
      <c r="TP82" s="116"/>
      <c r="TQ82" s="116"/>
      <c r="TR82" s="116"/>
      <c r="TS82" s="116"/>
      <c r="TT82" s="116"/>
      <c r="TU82" s="116"/>
      <c r="TV82" s="116"/>
      <c r="TW82" s="116"/>
      <c r="TX82" s="116"/>
      <c r="TY82" s="116"/>
      <c r="TZ82" s="116"/>
      <c r="UA82" s="116"/>
      <c r="UB82" s="116"/>
      <c r="UC82" s="116"/>
      <c r="UD82" s="116"/>
      <c r="UE82" s="116"/>
      <c r="UF82" s="116"/>
      <c r="UG82" s="116"/>
      <c r="UH82" s="116"/>
      <c r="UI82" s="116"/>
      <c r="UJ82" s="116"/>
      <c r="UK82" s="116"/>
      <c r="UL82" s="116"/>
      <c r="UM82" s="116"/>
      <c r="UN82" s="116"/>
      <c r="UO82" s="116"/>
      <c r="UP82" s="116"/>
      <c r="UQ82" s="116"/>
      <c r="UR82" s="116"/>
      <c r="US82" s="116"/>
      <c r="UT82" s="116"/>
      <c r="UU82" s="116"/>
      <c r="UV82" s="116"/>
      <c r="UW82" s="116"/>
      <c r="UX82" s="116"/>
      <c r="UY82" s="116"/>
      <c r="UZ82" s="116"/>
      <c r="VA82" s="116"/>
      <c r="VB82" s="116"/>
      <c r="VC82" s="116"/>
      <c r="VD82" s="116"/>
      <c r="VE82" s="116"/>
      <c r="VF82" s="116"/>
      <c r="VG82" s="116"/>
      <c r="VH82" s="116"/>
      <c r="VI82" s="116"/>
      <c r="VJ82" s="116"/>
      <c r="VK82" s="116"/>
      <c r="VL82" s="116"/>
      <c r="VM82" s="116"/>
      <c r="VN82" s="116"/>
      <c r="VO82" s="116"/>
      <c r="VP82" s="116"/>
      <c r="VQ82" s="116"/>
      <c r="VR82" s="116"/>
      <c r="VS82" s="116"/>
      <c r="VT82" s="116"/>
      <c r="VU82" s="116"/>
      <c r="VV82" s="116"/>
      <c r="VW82" s="116"/>
      <c r="VX82" s="116"/>
      <c r="VY82" s="116"/>
      <c r="VZ82" s="116"/>
      <c r="WA82" s="116"/>
      <c r="WB82" s="116"/>
      <c r="WC82" s="116"/>
      <c r="WD82" s="116"/>
      <c r="WE82" s="116"/>
      <c r="WF82" s="116"/>
      <c r="WG82" s="116"/>
      <c r="WH82" s="116"/>
      <c r="WI82" s="116"/>
      <c r="WJ82" s="116"/>
      <c r="WK82" s="116"/>
      <c r="WL82" s="116"/>
      <c r="WM82" s="116"/>
      <c r="WN82" s="116"/>
      <c r="WO82" s="116"/>
      <c r="WP82" s="116"/>
      <c r="WQ82" s="116"/>
      <c r="WR82" s="116"/>
      <c r="WS82" s="116"/>
      <c r="WT82" s="116"/>
      <c r="WU82" s="116"/>
      <c r="WV82" s="116"/>
      <c r="WW82" s="116"/>
      <c r="WX82" s="116"/>
      <c r="WY82" s="116"/>
      <c r="WZ82" s="116"/>
      <c r="XA82" s="116"/>
      <c r="XB82" s="116"/>
      <c r="XC82" s="116"/>
      <c r="XD82" s="116"/>
      <c r="XE82" s="116"/>
      <c r="XF82" s="116"/>
      <c r="XG82" s="116"/>
      <c r="XH82" s="116"/>
      <c r="XI82" s="116"/>
      <c r="XJ82" s="116"/>
      <c r="XK82" s="116"/>
      <c r="XL82" s="116"/>
      <c r="XM82" s="116"/>
      <c r="XN82" s="116"/>
      <c r="XO82" s="116"/>
      <c r="XP82" s="116"/>
      <c r="XQ82" s="116"/>
      <c r="XR82" s="116"/>
      <c r="XS82" s="116"/>
      <c r="XT82" s="116"/>
      <c r="XU82" s="116"/>
      <c r="XV82" s="116"/>
      <c r="XW82" s="116"/>
      <c r="XX82" s="116"/>
      <c r="XY82" s="116"/>
      <c r="XZ82" s="116"/>
      <c r="YA82" s="116"/>
      <c r="YB82" s="116"/>
      <c r="YC82" s="116"/>
      <c r="YD82" s="116"/>
      <c r="YE82" s="116"/>
      <c r="YF82" s="116"/>
      <c r="YG82" s="116"/>
      <c r="YH82" s="116"/>
      <c r="YI82" s="116"/>
      <c r="YJ82" s="116"/>
      <c r="YK82" s="116"/>
      <c r="YL82" s="116"/>
      <c r="YM82" s="116"/>
      <c r="YN82" s="116"/>
      <c r="YO82" s="116"/>
      <c r="YP82" s="116"/>
      <c r="YQ82" s="116"/>
      <c r="YR82" s="116"/>
      <c r="YS82" s="116"/>
      <c r="YT82" s="116"/>
      <c r="YU82" s="116"/>
      <c r="YV82" s="116"/>
      <c r="YW82" s="116"/>
      <c r="YX82" s="116"/>
      <c r="YY82" s="116"/>
      <c r="YZ82" s="116"/>
      <c r="ZA82" s="116"/>
      <c r="ZB82" s="116"/>
      <c r="ZC82" s="116"/>
      <c r="ZD82" s="116"/>
      <c r="ZE82" s="116"/>
      <c r="ZF82" s="116"/>
      <c r="ZG82" s="116"/>
      <c r="ZH82" s="116"/>
      <c r="ZI82" s="116"/>
      <c r="ZJ82" s="116"/>
      <c r="ZK82" s="116"/>
      <c r="ZL82" s="116"/>
      <c r="ZM82" s="116"/>
      <c r="ZN82" s="116"/>
      <c r="ZO82" s="116"/>
      <c r="ZP82" s="116"/>
      <c r="ZQ82" s="116"/>
      <c r="ZR82" s="116"/>
      <c r="ZS82" s="116"/>
      <c r="ZT82" s="116"/>
      <c r="ZU82" s="116"/>
      <c r="ZV82" s="116"/>
      <c r="ZW82" s="116"/>
      <c r="ZX82" s="116"/>
      <c r="ZY82" s="116"/>
      <c r="ZZ82" s="116"/>
      <c r="AAA82" s="116"/>
      <c r="AAB82" s="116"/>
      <c r="AAC82" s="116"/>
      <c r="AAD82" s="116"/>
      <c r="AAE82" s="116"/>
      <c r="AAF82" s="116"/>
      <c r="AAG82" s="116"/>
      <c r="AAH82" s="116"/>
      <c r="AAI82" s="116"/>
      <c r="AAJ82" s="116"/>
      <c r="AAK82" s="116"/>
      <c r="AAL82" s="116"/>
      <c r="AAM82" s="116"/>
      <c r="AAN82" s="116"/>
      <c r="AAO82" s="116"/>
      <c r="AAP82" s="116"/>
      <c r="AAQ82" s="116"/>
      <c r="AAR82" s="116"/>
      <c r="AAS82" s="116"/>
      <c r="AAT82" s="116"/>
      <c r="AAU82" s="116"/>
      <c r="AAV82" s="116"/>
      <c r="AAW82" s="116"/>
      <c r="AAX82" s="116"/>
      <c r="AAY82" s="116"/>
      <c r="AAZ82" s="116"/>
      <c r="ABA82" s="116"/>
      <c r="ABB82" s="116"/>
      <c r="ABC82" s="116"/>
      <c r="ABD82" s="116"/>
      <c r="ABE82" s="116"/>
      <c r="ABF82" s="116"/>
      <c r="ABG82" s="116"/>
      <c r="ABH82" s="116"/>
      <c r="ABI82" s="116"/>
      <c r="ABJ82" s="116"/>
      <c r="ABK82" s="116"/>
      <c r="ABL82" s="116"/>
      <c r="ABM82" s="116"/>
      <c r="ABN82" s="116"/>
      <c r="ABO82" s="116"/>
      <c r="ABP82" s="116"/>
      <c r="ABQ82" s="116"/>
      <c r="ABR82" s="116"/>
      <c r="ABS82" s="116"/>
      <c r="ABT82" s="116"/>
      <c r="ABU82" s="116"/>
      <c r="ABV82" s="116"/>
      <c r="ABW82" s="116"/>
      <c r="ABX82" s="116"/>
      <c r="ABY82" s="116"/>
      <c r="ABZ82" s="116"/>
      <c r="ACA82" s="116"/>
      <c r="ACB82" s="116"/>
      <c r="ACC82" s="116"/>
      <c r="ACD82" s="116"/>
      <c r="ACE82" s="116"/>
      <c r="ACF82" s="116"/>
      <c r="ACG82" s="116"/>
      <c r="ACH82" s="116"/>
      <c r="ACI82" s="116"/>
      <c r="ACJ82" s="116"/>
      <c r="ACK82" s="116"/>
      <c r="ACL82" s="116"/>
      <c r="ACM82" s="116"/>
      <c r="ACN82" s="116"/>
      <c r="ACO82" s="116"/>
      <c r="ACP82" s="116"/>
      <c r="ACQ82" s="116"/>
      <c r="ACR82" s="116"/>
      <c r="ACS82" s="116"/>
      <c r="ACT82" s="116"/>
      <c r="ACU82" s="116"/>
      <c r="ACV82" s="116"/>
      <c r="ACW82" s="116"/>
      <c r="ACX82" s="116"/>
      <c r="ACY82" s="116"/>
      <c r="ACZ82" s="116"/>
      <c r="ADA82" s="116"/>
      <c r="ADB82" s="116"/>
      <c r="ADC82" s="116"/>
      <c r="ADD82" s="116"/>
      <c r="ADE82" s="116"/>
      <c r="ADF82" s="116"/>
      <c r="ADG82" s="116"/>
      <c r="ADH82" s="116"/>
      <c r="ADI82" s="116"/>
      <c r="ADJ82" s="116"/>
      <c r="ADK82" s="116"/>
      <c r="ADL82" s="116"/>
      <c r="ADM82" s="116"/>
      <c r="ADN82" s="116"/>
      <c r="ADO82" s="116"/>
      <c r="ADP82" s="116"/>
      <c r="ADQ82" s="116"/>
      <c r="ADR82" s="116"/>
      <c r="ADS82" s="116"/>
      <c r="ADT82" s="116"/>
      <c r="ADU82" s="116"/>
      <c r="ADV82" s="116"/>
      <c r="ADW82" s="116"/>
      <c r="ADX82" s="116"/>
      <c r="ADY82" s="116"/>
      <c r="ADZ82" s="116"/>
      <c r="AEA82" s="116"/>
      <c r="AEB82" s="116"/>
      <c r="AEC82" s="116"/>
      <c r="AED82" s="116"/>
      <c r="AEE82" s="116"/>
      <c r="AEF82" s="116"/>
      <c r="AEG82" s="116"/>
      <c r="AEH82" s="116"/>
      <c r="AEI82" s="116"/>
      <c r="AEJ82" s="116"/>
      <c r="AEK82" s="116"/>
      <c r="AEL82" s="116"/>
      <c r="AEM82" s="116"/>
      <c r="AEN82" s="116"/>
      <c r="AEO82" s="116"/>
      <c r="AEP82" s="116"/>
      <c r="AEQ82" s="116"/>
      <c r="AER82" s="116"/>
      <c r="AES82" s="116"/>
      <c r="AET82" s="116"/>
      <c r="AEU82" s="116"/>
      <c r="AEV82" s="116"/>
      <c r="AEW82" s="116"/>
      <c r="AEX82" s="116"/>
      <c r="AEY82" s="116"/>
      <c r="AEZ82" s="116"/>
      <c r="AFA82" s="116"/>
      <c r="AFB82" s="116"/>
      <c r="AFC82" s="116"/>
      <c r="AFD82" s="116"/>
      <c r="AFE82" s="116"/>
      <c r="AFF82" s="116"/>
      <c r="AFG82" s="116"/>
      <c r="AFH82" s="116"/>
      <c r="AFI82" s="116"/>
      <c r="AFJ82" s="116"/>
      <c r="AFK82" s="116"/>
      <c r="AFL82" s="116"/>
      <c r="AFM82" s="116"/>
      <c r="AFN82" s="116"/>
      <c r="AFO82" s="116"/>
      <c r="AFP82" s="116"/>
      <c r="AFQ82" s="116"/>
      <c r="AFR82" s="116"/>
      <c r="AFS82" s="116"/>
      <c r="AFT82" s="116"/>
      <c r="AFU82" s="116"/>
      <c r="AFV82" s="116"/>
      <c r="AFW82" s="116"/>
      <c r="AFX82" s="116"/>
      <c r="AFY82" s="116"/>
      <c r="AFZ82" s="116"/>
      <c r="AGA82" s="116"/>
      <c r="AGB82" s="116"/>
      <c r="AGC82" s="116"/>
      <c r="AGD82" s="116"/>
      <c r="AGE82" s="116"/>
      <c r="AGF82" s="116"/>
      <c r="AGG82" s="116"/>
      <c r="AGH82" s="116"/>
      <c r="AGI82" s="116"/>
      <c r="AGJ82" s="116"/>
      <c r="AGK82" s="116"/>
      <c r="AGL82" s="116"/>
      <c r="AGM82" s="116"/>
      <c r="AGN82" s="116"/>
      <c r="AGO82" s="116"/>
      <c r="AGP82" s="116"/>
      <c r="AGQ82" s="116"/>
      <c r="AGR82" s="116"/>
      <c r="AGS82" s="116"/>
      <c r="AGT82" s="116"/>
      <c r="AGU82" s="116"/>
      <c r="AGV82" s="116"/>
      <c r="AGW82" s="116"/>
      <c r="AGX82" s="116"/>
      <c r="AGY82" s="116"/>
      <c r="AGZ82" s="116"/>
      <c r="AHA82" s="116"/>
      <c r="AHB82" s="116"/>
      <c r="AHC82" s="116"/>
      <c r="AHD82" s="116"/>
      <c r="AHE82" s="116"/>
      <c r="AHF82" s="116"/>
      <c r="AHG82" s="116"/>
      <c r="AHH82" s="116"/>
      <c r="AHI82" s="116"/>
      <c r="AHJ82" s="116"/>
      <c r="AHK82" s="116"/>
      <c r="AHL82" s="116"/>
      <c r="AHM82" s="116"/>
      <c r="AHN82" s="116"/>
      <c r="AHO82" s="116"/>
      <c r="AHP82" s="116"/>
      <c r="AHQ82" s="116"/>
      <c r="AHR82" s="116"/>
      <c r="AHS82" s="116"/>
      <c r="AHT82" s="116"/>
      <c r="AHU82" s="116"/>
      <c r="AHV82" s="116"/>
      <c r="AHW82" s="116"/>
      <c r="AHX82" s="116"/>
      <c r="AHY82" s="116"/>
      <c r="AHZ82" s="116"/>
      <c r="AIA82" s="116"/>
      <c r="AIB82" s="116"/>
      <c r="AIC82" s="116"/>
      <c r="AID82" s="116"/>
      <c r="AIE82" s="116"/>
      <c r="AIF82" s="116"/>
      <c r="AIG82" s="116"/>
      <c r="AIH82" s="116"/>
      <c r="AII82" s="116"/>
      <c r="AIJ82" s="116"/>
      <c r="AIK82" s="116"/>
      <c r="AIL82" s="116"/>
      <c r="AIM82" s="116"/>
      <c r="AIN82" s="116"/>
      <c r="AIO82" s="116"/>
      <c r="AIP82" s="116"/>
      <c r="AIQ82" s="116"/>
      <c r="AIR82" s="116"/>
      <c r="AIS82" s="116"/>
      <c r="AIT82" s="116"/>
      <c r="AIU82" s="116"/>
      <c r="AIV82" s="116"/>
      <c r="AIW82" s="116"/>
      <c r="AIX82" s="116"/>
      <c r="AIY82" s="116"/>
      <c r="AIZ82" s="116"/>
      <c r="AJA82" s="116"/>
      <c r="AJB82" s="116"/>
      <c r="AJC82" s="116"/>
      <c r="AJD82" s="116"/>
      <c r="AJE82" s="116"/>
      <c r="AJF82" s="116"/>
      <c r="AJG82" s="116"/>
      <c r="AJH82" s="116"/>
      <c r="AJI82" s="116"/>
      <c r="AJJ82" s="116"/>
      <c r="AJK82" s="116"/>
      <c r="AJL82" s="116"/>
      <c r="AJM82" s="116"/>
      <c r="AJN82" s="116"/>
      <c r="AJO82" s="116"/>
      <c r="AJP82" s="116"/>
      <c r="AJQ82" s="116"/>
      <c r="AJR82" s="116"/>
      <c r="AJS82" s="116"/>
      <c r="AJT82" s="116"/>
      <c r="AJU82" s="116"/>
      <c r="AJV82" s="116"/>
      <c r="AJW82" s="116"/>
      <c r="AJX82" s="116"/>
      <c r="AJY82" s="116"/>
      <c r="AJZ82" s="116"/>
      <c r="AKA82" s="116"/>
      <c r="AKB82" s="116"/>
      <c r="AKC82" s="116"/>
      <c r="AKD82" s="116"/>
      <c r="AKE82" s="116"/>
      <c r="AKF82" s="116"/>
      <c r="AKG82" s="116"/>
      <c r="AKH82" s="116"/>
      <c r="AKI82" s="116"/>
      <c r="AKJ82" s="116"/>
      <c r="AKK82" s="116"/>
      <c r="AKL82" s="116"/>
      <c r="AKM82" s="116"/>
      <c r="AKN82" s="116"/>
      <c r="AKO82" s="116"/>
      <c r="AKP82" s="116"/>
      <c r="AKQ82" s="116"/>
      <c r="AKR82" s="116"/>
      <c r="AKS82" s="116"/>
      <c r="AKT82" s="116"/>
      <c r="AKU82" s="116"/>
      <c r="AKV82" s="116"/>
      <c r="AKW82" s="116"/>
      <c r="AKX82" s="116"/>
      <c r="AKY82" s="116"/>
      <c r="AKZ82" s="116"/>
      <c r="ALA82" s="116"/>
      <c r="ALB82" s="116"/>
      <c r="ALC82" s="116"/>
      <c r="ALD82" s="116"/>
      <c r="ALE82" s="116"/>
      <c r="ALF82" s="116"/>
      <c r="ALG82" s="116"/>
      <c r="ALH82" s="116"/>
      <c r="ALI82" s="116"/>
      <c r="ALJ82" s="116"/>
      <c r="ALK82" s="116"/>
      <c r="ALL82" s="116"/>
      <c r="ALM82" s="116"/>
      <c r="ALN82" s="116"/>
      <c r="ALO82" s="116"/>
      <c r="ALP82" s="116"/>
      <c r="ALQ82" s="116"/>
      <c r="ALR82" s="116"/>
      <c r="ALS82" s="116"/>
      <c r="ALT82" s="116"/>
      <c r="ALU82" s="116"/>
      <c r="ALV82" s="116"/>
      <c r="ALW82" s="116"/>
      <c r="ALX82" s="116"/>
      <c r="ALY82" s="116"/>
      <c r="ALZ82" s="116"/>
      <c r="AMA82" s="116"/>
      <c r="AMB82" s="116"/>
      <c r="AMC82" s="116"/>
      <c r="AMD82" s="116"/>
      <c r="AME82" s="116"/>
      <c r="AMF82" s="116"/>
      <c r="AMG82" s="116"/>
      <c r="AMH82" s="116"/>
      <c r="AMI82" s="116"/>
      <c r="AMJ82" s="116"/>
      <c r="AMK82" s="116"/>
      <c r="AML82" s="116"/>
      <c r="AMM82" s="116"/>
      <c r="AMN82" s="116"/>
      <c r="AMO82" s="116"/>
      <c r="AMP82" s="116"/>
      <c r="AMQ82" s="116"/>
      <c r="AMR82" s="116"/>
      <c r="AMS82" s="116"/>
      <c r="AMT82" s="116"/>
      <c r="AMU82" s="116"/>
      <c r="AMV82" s="116"/>
      <c r="AMW82" s="116"/>
      <c r="AMX82" s="116"/>
      <c r="AMY82" s="116"/>
      <c r="AMZ82" s="116"/>
      <c r="ANA82" s="116"/>
      <c r="ANB82" s="116"/>
      <c r="ANC82" s="116"/>
      <c r="AND82" s="116"/>
      <c r="ANE82" s="116"/>
      <c r="ANF82" s="116"/>
      <c r="ANG82" s="116"/>
      <c r="ANH82" s="116"/>
      <c r="ANI82" s="116"/>
      <c r="ANJ82" s="116"/>
      <c r="ANK82" s="116"/>
      <c r="ANL82" s="116"/>
      <c r="ANM82" s="116"/>
      <c r="ANN82" s="116"/>
      <c r="ANO82" s="116"/>
      <c r="ANP82" s="116"/>
      <c r="ANQ82" s="116"/>
      <c r="ANR82" s="116"/>
      <c r="ANS82" s="116"/>
      <c r="ANT82" s="116"/>
      <c r="ANU82" s="116"/>
      <c r="ANV82" s="116"/>
      <c r="ANW82" s="116"/>
      <c r="ANX82" s="116"/>
      <c r="ANY82" s="116"/>
      <c r="ANZ82" s="116"/>
      <c r="AOA82" s="116"/>
      <c r="AOB82" s="116"/>
      <c r="AOC82" s="116"/>
      <c r="AOD82" s="116"/>
      <c r="AOE82" s="116"/>
      <c r="AOF82" s="116"/>
      <c r="AOG82" s="116"/>
      <c r="AOH82" s="116"/>
      <c r="AOI82" s="116"/>
      <c r="AOJ82" s="116"/>
      <c r="AOK82" s="116"/>
      <c r="AOL82" s="116"/>
      <c r="AOM82" s="116"/>
      <c r="AON82" s="116"/>
      <c r="AOO82" s="116"/>
      <c r="AOP82" s="116"/>
      <c r="AOQ82" s="116"/>
      <c r="AOR82" s="116"/>
      <c r="AOS82" s="116"/>
      <c r="AOT82" s="116"/>
      <c r="AOU82" s="116"/>
      <c r="AOV82" s="116"/>
      <c r="AOW82" s="116"/>
      <c r="AOX82" s="116"/>
      <c r="AOY82" s="116"/>
      <c r="AOZ82" s="116"/>
      <c r="APA82" s="116"/>
      <c r="APB82" s="116"/>
      <c r="APC82" s="116"/>
      <c r="APD82" s="116"/>
      <c r="APE82" s="116"/>
      <c r="APF82" s="116"/>
      <c r="APG82" s="116"/>
      <c r="APH82" s="116"/>
      <c r="API82" s="116"/>
      <c r="APJ82" s="116"/>
      <c r="APK82" s="116"/>
      <c r="APL82" s="116"/>
      <c r="APM82" s="116"/>
      <c r="APN82" s="116"/>
      <c r="APO82" s="116"/>
      <c r="APP82" s="116"/>
      <c r="APQ82" s="116"/>
      <c r="APR82" s="116"/>
      <c r="APS82" s="116"/>
      <c r="APT82" s="116"/>
      <c r="APU82" s="116"/>
      <c r="APV82" s="116"/>
      <c r="APW82" s="116"/>
      <c r="APX82" s="116"/>
      <c r="APY82" s="116"/>
      <c r="APZ82" s="116"/>
      <c r="AQA82" s="116"/>
      <c r="AQB82" s="116"/>
      <c r="AQC82" s="116"/>
      <c r="AQD82" s="116"/>
      <c r="AQE82" s="116"/>
      <c r="AQF82" s="116"/>
      <c r="AQG82" s="116"/>
      <c r="AQH82" s="116"/>
      <c r="AQI82" s="116"/>
      <c r="AQJ82" s="116"/>
      <c r="AQK82" s="116"/>
      <c r="AQL82" s="116"/>
      <c r="AQM82" s="116"/>
      <c r="AQN82" s="116"/>
      <c r="AQO82" s="116"/>
      <c r="AQP82" s="116"/>
      <c r="AQQ82" s="116"/>
      <c r="AQR82" s="116"/>
      <c r="AQS82" s="116"/>
      <c r="AQT82" s="116"/>
      <c r="AQU82" s="116"/>
      <c r="AQV82" s="116"/>
      <c r="AQW82" s="116"/>
      <c r="AQX82" s="116"/>
      <c r="AQY82" s="116"/>
      <c r="AQZ82" s="116"/>
      <c r="ARA82" s="116"/>
      <c r="ARB82" s="116"/>
      <c r="ARC82" s="116"/>
      <c r="ARD82" s="116"/>
      <c r="ARE82" s="116"/>
      <c r="ARF82" s="116"/>
      <c r="ARG82" s="116"/>
      <c r="ARH82" s="116"/>
      <c r="ARI82" s="116"/>
      <c r="ARJ82" s="116"/>
      <c r="ARK82" s="116"/>
      <c r="ARL82" s="116"/>
      <c r="ARM82" s="116"/>
      <c r="ARN82" s="116"/>
      <c r="ARO82" s="116"/>
      <c r="ARP82" s="116"/>
      <c r="ARQ82" s="116"/>
      <c r="ARR82" s="116"/>
      <c r="ARS82" s="116"/>
      <c r="ART82" s="116"/>
      <c r="ARU82" s="116"/>
      <c r="ARV82" s="116"/>
      <c r="ARW82" s="116"/>
      <c r="ARX82" s="116"/>
      <c r="ARY82" s="116"/>
      <c r="ARZ82" s="116"/>
      <c r="ASA82" s="116"/>
      <c r="ASB82" s="116"/>
      <c r="ASC82" s="116"/>
      <c r="ASD82" s="116"/>
      <c r="ASE82" s="116"/>
      <c r="ASF82" s="116"/>
      <c r="ASG82" s="116"/>
      <c r="ASH82" s="116"/>
      <c r="ASI82" s="116"/>
      <c r="ASJ82" s="116"/>
      <c r="ASK82" s="116"/>
      <c r="ASL82" s="116"/>
      <c r="ASM82" s="116"/>
      <c r="ASN82" s="116"/>
      <c r="ASO82" s="116"/>
      <c r="ASP82" s="116"/>
      <c r="ASQ82" s="116"/>
      <c r="ASR82" s="116"/>
      <c r="ASS82" s="116"/>
      <c r="AST82" s="116"/>
      <c r="ASU82" s="116"/>
      <c r="ASV82" s="116"/>
      <c r="ASW82" s="116"/>
      <c r="ASX82" s="116"/>
      <c r="ASY82" s="116"/>
      <c r="ASZ82" s="116"/>
      <c r="ATA82" s="116"/>
      <c r="ATB82" s="116"/>
      <c r="ATC82" s="116"/>
      <c r="ATD82" s="116"/>
      <c r="ATE82" s="116"/>
      <c r="ATF82" s="116"/>
      <c r="ATG82" s="116"/>
      <c r="ATH82" s="116"/>
      <c r="ATI82" s="116"/>
      <c r="ATJ82" s="116"/>
      <c r="ATK82" s="116"/>
      <c r="ATL82" s="116"/>
      <c r="ATM82" s="116"/>
      <c r="ATN82" s="116"/>
      <c r="ATO82" s="116"/>
      <c r="ATP82" s="116"/>
      <c r="ATQ82" s="116"/>
      <c r="ATR82" s="116"/>
      <c r="ATS82" s="116"/>
      <c r="ATT82" s="116"/>
      <c r="ATU82" s="116"/>
      <c r="ATV82" s="116"/>
      <c r="ATW82" s="116"/>
      <c r="ATX82" s="116"/>
      <c r="ATY82" s="116"/>
      <c r="ATZ82" s="116"/>
      <c r="AUA82" s="116"/>
      <c r="AUB82" s="116"/>
      <c r="AUC82" s="116"/>
      <c r="AUD82" s="116"/>
      <c r="AUE82" s="116"/>
      <c r="AUF82" s="116"/>
      <c r="AUG82" s="116"/>
      <c r="AUH82" s="116"/>
      <c r="AUI82" s="116"/>
      <c r="AUJ82" s="116"/>
      <c r="AUK82" s="116"/>
      <c r="AUL82" s="116"/>
      <c r="AUM82" s="116"/>
      <c r="AUN82" s="116"/>
      <c r="AUO82" s="116"/>
      <c r="AUP82" s="116"/>
      <c r="AUQ82" s="116"/>
      <c r="AUR82" s="116"/>
      <c r="AUS82" s="116"/>
      <c r="AUT82" s="116"/>
      <c r="AUU82" s="116"/>
      <c r="AUV82" s="116"/>
      <c r="AUW82" s="116"/>
      <c r="AUX82" s="116"/>
      <c r="AUY82" s="116"/>
      <c r="AUZ82" s="116"/>
      <c r="AVA82" s="116"/>
      <c r="AVB82" s="116"/>
      <c r="AVC82" s="116"/>
      <c r="AVD82" s="116"/>
      <c r="AVE82" s="116"/>
      <c r="AVF82" s="116"/>
      <c r="AVG82" s="116"/>
      <c r="AVH82" s="116"/>
      <c r="AVI82" s="116"/>
      <c r="AVJ82" s="116"/>
      <c r="AVK82" s="116"/>
      <c r="AVL82" s="116"/>
      <c r="AVM82" s="116"/>
      <c r="AVN82" s="116"/>
      <c r="AVO82" s="116"/>
      <c r="AVP82" s="116"/>
      <c r="AVQ82" s="116"/>
      <c r="AVR82" s="116"/>
      <c r="AVS82" s="116"/>
      <c r="AVT82" s="116"/>
      <c r="AVU82" s="116"/>
      <c r="AVV82" s="116"/>
      <c r="AVW82" s="116"/>
      <c r="AVX82" s="116"/>
      <c r="AVY82" s="116"/>
      <c r="AVZ82" s="116"/>
      <c r="AWA82" s="116"/>
      <c r="AWB82" s="116"/>
      <c r="AWC82" s="116"/>
      <c r="AWD82" s="116"/>
      <c r="AWE82" s="116"/>
      <c r="AWF82" s="116"/>
      <c r="AWG82" s="116"/>
      <c r="AWH82" s="116"/>
      <c r="AWI82" s="116"/>
      <c r="AWJ82" s="116"/>
      <c r="AWK82" s="116"/>
      <c r="AWL82" s="116"/>
      <c r="AWM82" s="116"/>
      <c r="AWN82" s="116"/>
      <c r="AWO82" s="116"/>
      <c r="AWP82" s="116"/>
      <c r="AWQ82" s="116"/>
      <c r="AWR82" s="116"/>
      <c r="AWS82" s="116"/>
      <c r="AWT82" s="116"/>
      <c r="AWU82" s="116"/>
      <c r="AWV82" s="116"/>
      <c r="AWW82" s="116"/>
      <c r="AWX82" s="116"/>
      <c r="AWY82" s="116"/>
      <c r="AWZ82" s="116"/>
      <c r="AXA82" s="116"/>
      <c r="AXB82" s="116"/>
      <c r="AXC82" s="116"/>
      <c r="AXD82" s="116"/>
      <c r="AXE82" s="116"/>
      <c r="AXF82" s="116"/>
      <c r="AXG82" s="116"/>
      <c r="AXH82" s="116"/>
      <c r="AXI82" s="116"/>
      <c r="AXJ82" s="116"/>
      <c r="AXK82" s="116"/>
      <c r="AXL82" s="116"/>
      <c r="AXM82" s="116"/>
      <c r="AXN82" s="116"/>
      <c r="AXO82" s="116"/>
      <c r="AXP82" s="116"/>
      <c r="AXQ82" s="116"/>
      <c r="AXR82" s="116"/>
      <c r="AXS82" s="116"/>
      <c r="AXT82" s="116"/>
      <c r="AXU82" s="116"/>
      <c r="AXV82" s="116"/>
      <c r="AXW82" s="116"/>
      <c r="AXX82" s="116"/>
      <c r="AXY82" s="116"/>
      <c r="AXZ82" s="116"/>
      <c r="AYA82" s="116"/>
      <c r="AYB82" s="116"/>
      <c r="AYC82" s="116"/>
      <c r="AYD82" s="116"/>
      <c r="AYE82" s="116"/>
      <c r="AYF82" s="116"/>
      <c r="AYG82" s="116"/>
      <c r="AYH82" s="116"/>
      <c r="AYI82" s="116"/>
      <c r="AYJ82" s="116"/>
      <c r="AYK82" s="116"/>
      <c r="AYL82" s="116"/>
      <c r="AYM82" s="116"/>
      <c r="AYN82" s="116"/>
      <c r="AYO82" s="116"/>
      <c r="AYP82" s="116"/>
      <c r="AYQ82" s="116"/>
      <c r="AYR82" s="116"/>
      <c r="AYS82" s="116"/>
      <c r="AYT82" s="116"/>
      <c r="AYU82" s="116"/>
      <c r="AYV82" s="116"/>
      <c r="AYW82" s="116"/>
      <c r="AYX82" s="116"/>
      <c r="AYY82" s="116"/>
      <c r="AYZ82" s="116"/>
      <c r="AZA82" s="116"/>
      <c r="AZB82" s="116"/>
      <c r="AZC82" s="116"/>
      <c r="AZD82" s="116"/>
      <c r="AZE82" s="116"/>
      <c r="AZF82" s="116"/>
      <c r="AZG82" s="116"/>
      <c r="AZH82" s="116"/>
      <c r="AZI82" s="116"/>
      <c r="AZJ82" s="116"/>
      <c r="AZK82" s="116"/>
      <c r="AZL82" s="116"/>
      <c r="AZM82" s="116"/>
      <c r="AZN82" s="116"/>
      <c r="AZO82" s="116"/>
      <c r="AZP82" s="116"/>
      <c r="AZQ82" s="116"/>
      <c r="AZR82" s="116"/>
      <c r="AZS82" s="116"/>
      <c r="AZT82" s="116"/>
      <c r="AZU82" s="116"/>
      <c r="AZV82" s="116"/>
      <c r="AZW82" s="116"/>
      <c r="AZX82" s="116"/>
      <c r="AZY82" s="116"/>
    </row>
    <row r="83" spans="1:1377" s="66" customFormat="1">
      <c r="A83" s="60"/>
      <c r="B83" s="255"/>
      <c r="C83" s="256"/>
      <c r="D83" s="256"/>
      <c r="E83" s="256"/>
      <c r="F83" s="256"/>
      <c r="G83" s="256"/>
      <c r="H83" s="256"/>
      <c r="I83" s="256"/>
      <c r="J83" s="256"/>
      <c r="K83" s="256"/>
      <c r="L83" s="256"/>
      <c r="M83" s="256"/>
      <c r="N83" s="256"/>
      <c r="O83" s="256"/>
      <c r="P83" s="257"/>
      <c r="AK83" s="116"/>
      <c r="AL83" s="116"/>
      <c r="AM83" s="116"/>
      <c r="AN83" s="116"/>
      <c r="AO83" s="116"/>
      <c r="AP83" s="116"/>
      <c r="AQ83" s="116"/>
      <c r="AR83" s="116"/>
      <c r="AS83" s="116"/>
      <c r="AT83" s="116"/>
      <c r="AU83" s="116"/>
      <c r="AV83" s="116"/>
      <c r="AW83" s="116"/>
      <c r="AX83" s="116"/>
      <c r="AY83" s="116"/>
      <c r="AZ83" s="116"/>
      <c r="BA83" s="116"/>
      <c r="BB83" s="116"/>
      <c r="BD83" s="116"/>
      <c r="BE83" s="116"/>
      <c r="BF83" s="116"/>
      <c r="BG83" s="116"/>
      <c r="BH83" s="116"/>
      <c r="BI83" s="116"/>
      <c r="BJ83" s="116"/>
      <c r="BK83" s="116"/>
      <c r="BL83" s="116"/>
      <c r="BM83" s="116"/>
      <c r="BN83" s="116"/>
      <c r="BO83" s="116"/>
      <c r="BP83" s="116"/>
      <c r="BQ83" s="116"/>
      <c r="BR83" s="116"/>
      <c r="BS83" s="116"/>
      <c r="BT83" s="116"/>
      <c r="BU83" s="116"/>
      <c r="BV83" s="116"/>
      <c r="BW83" s="116"/>
      <c r="BX83" s="116"/>
      <c r="BY83" s="116"/>
      <c r="BZ83" s="116"/>
      <c r="CA83" s="116"/>
      <c r="CB83" s="116"/>
      <c r="CC83" s="116"/>
      <c r="CD83" s="116"/>
      <c r="CE83" s="116"/>
      <c r="CF83" s="116"/>
      <c r="CG83" s="116"/>
      <c r="CH83" s="116"/>
      <c r="CI83" s="116"/>
      <c r="CJ83" s="116"/>
      <c r="CK83" s="116"/>
      <c r="CL83" s="116"/>
      <c r="CM83" s="116"/>
      <c r="CN83" s="116"/>
      <c r="CO83" s="116"/>
      <c r="CP83" s="116"/>
      <c r="CQ83" s="116"/>
      <c r="CR83" s="116"/>
      <c r="CS83" s="116"/>
      <c r="CT83" s="116"/>
      <c r="CU83" s="116"/>
      <c r="CV83" s="116"/>
      <c r="CW83" s="116"/>
      <c r="CX83" s="116"/>
      <c r="CY83" s="116"/>
      <c r="CZ83" s="116"/>
      <c r="DA83" s="116"/>
      <c r="DB83" s="116"/>
      <c r="DC83" s="116"/>
      <c r="DD83" s="116"/>
      <c r="DE83" s="116"/>
      <c r="DF83" s="116"/>
      <c r="DG83" s="116"/>
      <c r="DH83" s="116"/>
      <c r="DI83" s="116"/>
      <c r="DJ83" s="116"/>
      <c r="DK83" s="116"/>
      <c r="DL83" s="116"/>
      <c r="DM83" s="116"/>
      <c r="DN83" s="116"/>
      <c r="DO83" s="116"/>
      <c r="DP83" s="116"/>
      <c r="DQ83" s="116"/>
      <c r="DR83" s="116"/>
      <c r="DS83" s="116"/>
      <c r="DT83" s="116"/>
      <c r="DU83" s="116"/>
      <c r="DV83" s="116"/>
      <c r="DW83" s="116"/>
      <c r="DX83" s="116"/>
      <c r="DY83" s="116"/>
      <c r="DZ83" s="116"/>
      <c r="EA83" s="116"/>
      <c r="EB83" s="116"/>
      <c r="EC83" s="116"/>
      <c r="ED83" s="116"/>
      <c r="EE83" s="116"/>
      <c r="EF83" s="116"/>
      <c r="EG83" s="116"/>
      <c r="EH83" s="116"/>
      <c r="EI83" s="116"/>
      <c r="EJ83" s="116"/>
      <c r="EK83" s="116"/>
      <c r="EL83" s="116"/>
      <c r="EM83" s="116"/>
      <c r="EN83" s="116"/>
      <c r="EO83" s="116"/>
      <c r="EP83" s="116"/>
      <c r="EQ83" s="116"/>
      <c r="ER83" s="116"/>
      <c r="ES83" s="116"/>
      <c r="ET83" s="116"/>
      <c r="EU83" s="116"/>
      <c r="EV83" s="116"/>
      <c r="EW83" s="116"/>
      <c r="EX83" s="116"/>
      <c r="EY83" s="116"/>
      <c r="EZ83" s="116"/>
      <c r="FA83" s="116"/>
      <c r="FB83" s="116"/>
      <c r="FC83" s="116"/>
      <c r="FD83" s="116"/>
      <c r="FE83" s="116"/>
      <c r="FF83" s="116"/>
      <c r="FG83" s="116"/>
      <c r="FH83" s="116"/>
      <c r="FI83" s="116"/>
      <c r="FJ83" s="116"/>
      <c r="FK83" s="116"/>
      <c r="FL83" s="116"/>
      <c r="FM83" s="116"/>
      <c r="FN83" s="116"/>
      <c r="FO83" s="116"/>
      <c r="FP83" s="116"/>
      <c r="FQ83" s="116"/>
      <c r="FR83" s="116"/>
      <c r="FS83" s="116"/>
      <c r="FT83" s="116"/>
      <c r="FU83" s="116"/>
      <c r="FV83" s="116"/>
      <c r="FW83" s="116"/>
      <c r="FX83" s="116"/>
      <c r="FY83" s="116"/>
      <c r="FZ83" s="116"/>
      <c r="GA83" s="116"/>
      <c r="GB83" s="116"/>
      <c r="GC83" s="116"/>
      <c r="GD83" s="116"/>
      <c r="GE83" s="116"/>
      <c r="GF83" s="116"/>
      <c r="GG83" s="116"/>
      <c r="GH83" s="116"/>
      <c r="GI83" s="116"/>
      <c r="GJ83" s="116"/>
      <c r="GK83" s="116"/>
      <c r="GL83" s="116"/>
      <c r="GM83" s="116"/>
      <c r="GN83" s="116"/>
      <c r="GO83" s="116"/>
      <c r="GP83" s="116"/>
      <c r="GQ83" s="116"/>
      <c r="GR83" s="116"/>
      <c r="GS83" s="116"/>
      <c r="GT83" s="116"/>
      <c r="GU83" s="116"/>
      <c r="GV83" s="116"/>
      <c r="GW83" s="116"/>
      <c r="GX83" s="116"/>
      <c r="GY83" s="116"/>
      <c r="GZ83" s="116"/>
      <c r="HA83" s="116"/>
      <c r="HB83" s="116"/>
      <c r="HC83" s="116"/>
      <c r="HD83" s="116"/>
      <c r="HE83" s="116"/>
      <c r="HF83" s="116"/>
      <c r="HG83" s="116"/>
      <c r="HH83" s="116"/>
      <c r="HI83" s="116"/>
      <c r="HJ83" s="116"/>
      <c r="HK83" s="116"/>
      <c r="HL83" s="116"/>
      <c r="HM83" s="116"/>
      <c r="HN83" s="116"/>
      <c r="HO83" s="116"/>
      <c r="HP83" s="116"/>
      <c r="HQ83" s="116"/>
      <c r="HR83" s="116"/>
      <c r="HS83" s="116"/>
      <c r="HT83" s="116"/>
      <c r="HU83" s="116"/>
      <c r="HV83" s="116"/>
      <c r="HW83" s="116"/>
      <c r="HX83" s="116"/>
      <c r="HY83" s="116"/>
      <c r="HZ83" s="116"/>
      <c r="IA83" s="116"/>
      <c r="IB83" s="116"/>
      <c r="IC83" s="116"/>
      <c r="ID83" s="116"/>
      <c r="IE83" s="116"/>
      <c r="IF83" s="116"/>
      <c r="IG83" s="116"/>
      <c r="IH83" s="116"/>
      <c r="II83" s="116"/>
      <c r="IJ83" s="116"/>
      <c r="IK83" s="116"/>
      <c r="IL83" s="116"/>
      <c r="IM83" s="116"/>
      <c r="IN83" s="116"/>
      <c r="IO83" s="116"/>
      <c r="IP83" s="116"/>
      <c r="IQ83" s="116"/>
      <c r="IR83" s="116"/>
      <c r="IS83" s="116"/>
      <c r="IT83" s="116"/>
      <c r="IU83" s="116"/>
      <c r="IV83" s="116"/>
      <c r="IW83" s="116"/>
      <c r="IX83" s="116"/>
      <c r="IY83" s="116"/>
      <c r="IZ83" s="116"/>
      <c r="JA83" s="116"/>
      <c r="JB83" s="116"/>
      <c r="JC83" s="116"/>
      <c r="JD83" s="116"/>
      <c r="JE83" s="116"/>
      <c r="JF83" s="116"/>
      <c r="JG83" s="116"/>
      <c r="JH83" s="116"/>
      <c r="JI83" s="116"/>
      <c r="JJ83" s="116"/>
      <c r="JK83" s="116"/>
      <c r="JL83" s="116"/>
      <c r="JM83" s="116"/>
      <c r="JN83" s="116"/>
      <c r="JO83" s="116"/>
      <c r="JP83" s="116"/>
      <c r="JQ83" s="116"/>
      <c r="JR83" s="116"/>
      <c r="JS83" s="116"/>
      <c r="JT83" s="116"/>
      <c r="JU83" s="116"/>
      <c r="JV83" s="116"/>
      <c r="JW83" s="116"/>
      <c r="JX83" s="116"/>
      <c r="JY83" s="116"/>
      <c r="JZ83" s="116"/>
      <c r="KA83" s="116"/>
      <c r="KB83" s="116"/>
      <c r="KC83" s="116"/>
      <c r="KD83" s="116"/>
      <c r="KE83" s="116"/>
      <c r="KF83" s="116"/>
      <c r="KG83" s="116"/>
      <c r="KH83" s="116"/>
      <c r="KI83" s="116"/>
      <c r="KJ83" s="116"/>
      <c r="KK83" s="116"/>
      <c r="KL83" s="116"/>
      <c r="KM83" s="116"/>
      <c r="KN83" s="116"/>
      <c r="KO83" s="116"/>
      <c r="KP83" s="116"/>
      <c r="KQ83" s="116"/>
      <c r="KR83" s="116"/>
      <c r="KS83" s="116"/>
      <c r="KT83" s="116"/>
      <c r="KU83" s="116"/>
      <c r="KV83" s="116"/>
      <c r="KW83" s="116"/>
      <c r="KX83" s="116"/>
      <c r="KY83" s="116"/>
      <c r="KZ83" s="116"/>
      <c r="LA83" s="116"/>
      <c r="LB83" s="116"/>
      <c r="LC83" s="116"/>
      <c r="LD83" s="116"/>
      <c r="LE83" s="116"/>
      <c r="LF83" s="116"/>
      <c r="LG83" s="116"/>
      <c r="LH83" s="116"/>
      <c r="LI83" s="116"/>
      <c r="LJ83" s="116"/>
      <c r="LK83" s="116"/>
      <c r="LL83" s="116"/>
      <c r="LM83" s="116"/>
      <c r="LN83" s="116"/>
      <c r="LO83" s="116"/>
      <c r="LP83" s="116"/>
      <c r="LQ83" s="116"/>
      <c r="LR83" s="116"/>
      <c r="LS83" s="116"/>
      <c r="LT83" s="116"/>
      <c r="LU83" s="116"/>
      <c r="LV83" s="116"/>
      <c r="LW83" s="116"/>
      <c r="LX83" s="116"/>
      <c r="LY83" s="116"/>
      <c r="LZ83" s="116"/>
      <c r="MA83" s="116"/>
      <c r="MB83" s="116"/>
      <c r="MC83" s="116"/>
      <c r="MD83" s="116"/>
      <c r="ME83" s="116"/>
      <c r="MF83" s="116"/>
      <c r="MG83" s="116"/>
      <c r="MH83" s="116"/>
      <c r="MI83" s="116"/>
      <c r="MJ83" s="116"/>
      <c r="MK83" s="116"/>
      <c r="ML83" s="116"/>
      <c r="MM83" s="116"/>
      <c r="MN83" s="116"/>
      <c r="MO83" s="116"/>
      <c r="MP83" s="116"/>
      <c r="MQ83" s="116"/>
      <c r="MR83" s="116"/>
      <c r="MS83" s="116"/>
      <c r="MT83" s="116"/>
      <c r="MU83" s="116"/>
      <c r="MV83" s="116"/>
      <c r="MW83" s="116"/>
      <c r="MX83" s="116"/>
      <c r="MY83" s="116"/>
      <c r="MZ83" s="116"/>
      <c r="NA83" s="116"/>
      <c r="NB83" s="116"/>
      <c r="NC83" s="116"/>
      <c r="ND83" s="116"/>
      <c r="NE83" s="116"/>
      <c r="NF83" s="116"/>
      <c r="NG83" s="116"/>
      <c r="NH83" s="116"/>
      <c r="NI83" s="116"/>
      <c r="NJ83" s="116"/>
      <c r="NK83" s="116"/>
      <c r="NL83" s="116"/>
      <c r="NM83" s="116"/>
      <c r="NN83" s="116"/>
      <c r="NO83" s="116"/>
      <c r="NP83" s="116"/>
      <c r="NQ83" s="116"/>
      <c r="NR83" s="116"/>
      <c r="NS83" s="116"/>
      <c r="NT83" s="116"/>
      <c r="NU83" s="116"/>
      <c r="NV83" s="116"/>
      <c r="NW83" s="116"/>
      <c r="NX83" s="116"/>
      <c r="NY83" s="116"/>
      <c r="NZ83" s="116"/>
      <c r="OA83" s="116"/>
      <c r="OB83" s="116"/>
      <c r="OC83" s="116"/>
      <c r="OD83" s="116"/>
      <c r="OE83" s="116"/>
      <c r="OF83" s="116"/>
      <c r="OG83" s="116"/>
      <c r="OH83" s="116"/>
      <c r="OI83" s="116"/>
      <c r="OJ83" s="116"/>
      <c r="OK83" s="116"/>
      <c r="OL83" s="116"/>
      <c r="OM83" s="116"/>
      <c r="ON83" s="116"/>
      <c r="OO83" s="116"/>
      <c r="OP83" s="116"/>
      <c r="OQ83" s="116"/>
      <c r="OR83" s="116"/>
      <c r="OS83" s="116"/>
      <c r="OT83" s="116"/>
      <c r="OU83" s="116"/>
      <c r="OV83" s="116"/>
      <c r="OW83" s="116"/>
      <c r="OX83" s="116"/>
      <c r="OY83" s="116"/>
      <c r="OZ83" s="116"/>
      <c r="PA83" s="116"/>
      <c r="PB83" s="116"/>
      <c r="PC83" s="116"/>
      <c r="PD83" s="116"/>
      <c r="PE83" s="116"/>
      <c r="PF83" s="116"/>
      <c r="PG83" s="116"/>
      <c r="PH83" s="116"/>
      <c r="PI83" s="116"/>
      <c r="PJ83" s="116"/>
      <c r="PK83" s="116"/>
      <c r="PL83" s="116"/>
      <c r="PM83" s="116"/>
      <c r="PN83" s="116"/>
      <c r="PO83" s="116"/>
      <c r="PP83" s="116"/>
      <c r="PQ83" s="116"/>
      <c r="PR83" s="116"/>
      <c r="PS83" s="116"/>
      <c r="PT83" s="116"/>
      <c r="PU83" s="116"/>
      <c r="PV83" s="116"/>
      <c r="PW83" s="116"/>
      <c r="PX83" s="116"/>
      <c r="PY83" s="116"/>
      <c r="PZ83" s="116"/>
      <c r="QA83" s="116"/>
      <c r="QB83" s="116"/>
      <c r="QC83" s="116"/>
      <c r="QD83" s="116"/>
      <c r="QE83" s="116"/>
      <c r="QF83" s="116"/>
      <c r="QG83" s="116"/>
      <c r="QH83" s="116"/>
      <c r="QI83" s="116"/>
      <c r="QJ83" s="116"/>
      <c r="QK83" s="116"/>
      <c r="QL83" s="116"/>
      <c r="QM83" s="116"/>
      <c r="QN83" s="116"/>
      <c r="QO83" s="116"/>
      <c r="QP83" s="116"/>
      <c r="QQ83" s="116"/>
      <c r="QR83" s="116"/>
      <c r="QS83" s="116"/>
      <c r="QT83" s="116"/>
      <c r="QU83" s="116"/>
      <c r="QV83" s="116"/>
      <c r="QW83" s="116"/>
      <c r="QX83" s="116"/>
      <c r="QY83" s="116"/>
      <c r="QZ83" s="116"/>
      <c r="RA83" s="116"/>
      <c r="RB83" s="116"/>
      <c r="RC83" s="116"/>
      <c r="RD83" s="116"/>
      <c r="RE83" s="116"/>
      <c r="RF83" s="116"/>
      <c r="RG83" s="116"/>
      <c r="RH83" s="116"/>
      <c r="RI83" s="116"/>
      <c r="RJ83" s="116"/>
      <c r="RK83" s="116"/>
      <c r="RL83" s="116"/>
      <c r="RM83" s="116"/>
      <c r="RN83" s="116"/>
      <c r="RO83" s="116"/>
      <c r="RP83" s="116"/>
      <c r="RQ83" s="116"/>
      <c r="RR83" s="116"/>
      <c r="RS83" s="116"/>
      <c r="RT83" s="116"/>
      <c r="RU83" s="116"/>
      <c r="RV83" s="116"/>
      <c r="RW83" s="116"/>
      <c r="RX83" s="116"/>
      <c r="RY83" s="116"/>
      <c r="RZ83" s="116"/>
      <c r="SA83" s="116"/>
      <c r="SB83" s="116"/>
      <c r="SC83" s="116"/>
      <c r="SD83" s="116"/>
      <c r="SE83" s="116"/>
      <c r="SF83" s="116"/>
      <c r="SG83" s="116"/>
      <c r="SH83" s="116"/>
      <c r="SI83" s="116"/>
      <c r="SJ83" s="116"/>
      <c r="SK83" s="116"/>
      <c r="SL83" s="116"/>
      <c r="SM83" s="116"/>
      <c r="SN83" s="116"/>
      <c r="SO83" s="116"/>
      <c r="SP83" s="116"/>
      <c r="SQ83" s="116"/>
      <c r="SR83" s="116"/>
      <c r="SS83" s="116"/>
      <c r="ST83" s="116"/>
      <c r="SU83" s="116"/>
      <c r="SV83" s="116"/>
      <c r="SW83" s="116"/>
      <c r="SX83" s="116"/>
      <c r="SY83" s="116"/>
      <c r="SZ83" s="116"/>
      <c r="TA83" s="116"/>
      <c r="TB83" s="116"/>
      <c r="TC83" s="116"/>
      <c r="TD83" s="116"/>
      <c r="TE83" s="116"/>
      <c r="TF83" s="116"/>
      <c r="TG83" s="116"/>
      <c r="TH83" s="116"/>
      <c r="TI83" s="116"/>
      <c r="TJ83" s="116"/>
      <c r="TK83" s="116"/>
      <c r="TL83" s="116"/>
      <c r="TM83" s="116"/>
      <c r="TN83" s="116"/>
      <c r="TO83" s="116"/>
      <c r="TP83" s="116"/>
      <c r="TQ83" s="116"/>
      <c r="TR83" s="116"/>
      <c r="TS83" s="116"/>
      <c r="TT83" s="116"/>
      <c r="TU83" s="116"/>
      <c r="TV83" s="116"/>
      <c r="TW83" s="116"/>
      <c r="TX83" s="116"/>
      <c r="TY83" s="116"/>
      <c r="TZ83" s="116"/>
      <c r="UA83" s="116"/>
      <c r="UB83" s="116"/>
      <c r="UC83" s="116"/>
      <c r="UD83" s="116"/>
      <c r="UE83" s="116"/>
      <c r="UF83" s="116"/>
      <c r="UG83" s="116"/>
      <c r="UH83" s="116"/>
      <c r="UI83" s="116"/>
      <c r="UJ83" s="116"/>
      <c r="UK83" s="116"/>
      <c r="UL83" s="116"/>
      <c r="UM83" s="116"/>
      <c r="UN83" s="116"/>
      <c r="UO83" s="116"/>
      <c r="UP83" s="116"/>
      <c r="UQ83" s="116"/>
      <c r="UR83" s="116"/>
      <c r="US83" s="116"/>
      <c r="UT83" s="116"/>
      <c r="UU83" s="116"/>
      <c r="UV83" s="116"/>
      <c r="UW83" s="116"/>
      <c r="UX83" s="116"/>
      <c r="UY83" s="116"/>
      <c r="UZ83" s="116"/>
      <c r="VA83" s="116"/>
      <c r="VB83" s="116"/>
      <c r="VC83" s="116"/>
      <c r="VD83" s="116"/>
      <c r="VE83" s="116"/>
      <c r="VF83" s="116"/>
      <c r="VG83" s="116"/>
      <c r="VH83" s="116"/>
      <c r="VI83" s="116"/>
      <c r="VJ83" s="116"/>
      <c r="VK83" s="116"/>
      <c r="VL83" s="116"/>
      <c r="VM83" s="116"/>
      <c r="VN83" s="116"/>
      <c r="VO83" s="116"/>
      <c r="VP83" s="116"/>
      <c r="VQ83" s="116"/>
      <c r="VR83" s="116"/>
      <c r="VS83" s="116"/>
      <c r="VT83" s="116"/>
      <c r="VU83" s="116"/>
      <c r="VV83" s="116"/>
      <c r="VW83" s="116"/>
      <c r="VX83" s="116"/>
      <c r="VY83" s="116"/>
      <c r="VZ83" s="116"/>
      <c r="WA83" s="116"/>
      <c r="WB83" s="116"/>
      <c r="WC83" s="116"/>
      <c r="WD83" s="116"/>
      <c r="WE83" s="116"/>
      <c r="WF83" s="116"/>
      <c r="WG83" s="116"/>
      <c r="WH83" s="116"/>
      <c r="WI83" s="116"/>
      <c r="WJ83" s="116"/>
      <c r="WK83" s="116"/>
      <c r="WL83" s="116"/>
      <c r="WM83" s="116"/>
      <c r="WN83" s="116"/>
      <c r="WO83" s="116"/>
      <c r="WP83" s="116"/>
      <c r="WQ83" s="116"/>
      <c r="WR83" s="116"/>
      <c r="WS83" s="116"/>
      <c r="WT83" s="116"/>
      <c r="WU83" s="116"/>
      <c r="WV83" s="116"/>
      <c r="WW83" s="116"/>
      <c r="WX83" s="116"/>
      <c r="WY83" s="116"/>
      <c r="WZ83" s="116"/>
      <c r="XA83" s="116"/>
      <c r="XB83" s="116"/>
      <c r="XC83" s="116"/>
      <c r="XD83" s="116"/>
      <c r="XE83" s="116"/>
      <c r="XF83" s="116"/>
      <c r="XG83" s="116"/>
      <c r="XH83" s="116"/>
      <c r="XI83" s="116"/>
      <c r="XJ83" s="116"/>
      <c r="XK83" s="116"/>
      <c r="XL83" s="116"/>
      <c r="XM83" s="116"/>
      <c r="XN83" s="116"/>
      <c r="XO83" s="116"/>
      <c r="XP83" s="116"/>
      <c r="XQ83" s="116"/>
      <c r="XR83" s="116"/>
      <c r="XS83" s="116"/>
      <c r="XT83" s="116"/>
      <c r="XU83" s="116"/>
      <c r="XV83" s="116"/>
      <c r="XW83" s="116"/>
      <c r="XX83" s="116"/>
      <c r="XY83" s="116"/>
      <c r="XZ83" s="116"/>
      <c r="YA83" s="116"/>
      <c r="YB83" s="116"/>
      <c r="YC83" s="116"/>
      <c r="YD83" s="116"/>
      <c r="YE83" s="116"/>
      <c r="YF83" s="116"/>
      <c r="YG83" s="116"/>
      <c r="YH83" s="116"/>
      <c r="YI83" s="116"/>
      <c r="YJ83" s="116"/>
      <c r="YK83" s="116"/>
      <c r="YL83" s="116"/>
      <c r="YM83" s="116"/>
      <c r="YN83" s="116"/>
      <c r="YO83" s="116"/>
      <c r="YP83" s="116"/>
      <c r="YQ83" s="116"/>
      <c r="YR83" s="116"/>
      <c r="YS83" s="116"/>
      <c r="YT83" s="116"/>
      <c r="YU83" s="116"/>
      <c r="YV83" s="116"/>
      <c r="YW83" s="116"/>
      <c r="YX83" s="116"/>
      <c r="YY83" s="116"/>
      <c r="YZ83" s="116"/>
      <c r="ZA83" s="116"/>
      <c r="ZB83" s="116"/>
      <c r="ZC83" s="116"/>
      <c r="ZD83" s="116"/>
      <c r="ZE83" s="116"/>
      <c r="ZF83" s="116"/>
      <c r="ZG83" s="116"/>
      <c r="ZH83" s="116"/>
      <c r="ZI83" s="116"/>
      <c r="ZJ83" s="116"/>
      <c r="ZK83" s="116"/>
      <c r="ZL83" s="116"/>
      <c r="ZM83" s="116"/>
      <c r="ZN83" s="116"/>
      <c r="ZO83" s="116"/>
      <c r="ZP83" s="116"/>
      <c r="ZQ83" s="116"/>
      <c r="ZR83" s="116"/>
      <c r="ZS83" s="116"/>
      <c r="ZT83" s="116"/>
      <c r="ZU83" s="116"/>
      <c r="ZV83" s="116"/>
      <c r="ZW83" s="116"/>
      <c r="ZX83" s="116"/>
      <c r="ZY83" s="116"/>
      <c r="ZZ83" s="116"/>
      <c r="AAA83" s="116"/>
      <c r="AAB83" s="116"/>
      <c r="AAC83" s="116"/>
      <c r="AAD83" s="116"/>
      <c r="AAE83" s="116"/>
      <c r="AAF83" s="116"/>
      <c r="AAG83" s="116"/>
      <c r="AAH83" s="116"/>
      <c r="AAI83" s="116"/>
      <c r="AAJ83" s="116"/>
      <c r="AAK83" s="116"/>
      <c r="AAL83" s="116"/>
      <c r="AAM83" s="116"/>
      <c r="AAN83" s="116"/>
      <c r="AAO83" s="116"/>
      <c r="AAP83" s="116"/>
      <c r="AAQ83" s="116"/>
      <c r="AAR83" s="116"/>
      <c r="AAS83" s="116"/>
      <c r="AAT83" s="116"/>
      <c r="AAU83" s="116"/>
      <c r="AAV83" s="116"/>
      <c r="AAW83" s="116"/>
      <c r="AAX83" s="116"/>
      <c r="AAY83" s="116"/>
      <c r="AAZ83" s="116"/>
      <c r="ABA83" s="116"/>
      <c r="ABB83" s="116"/>
      <c r="ABC83" s="116"/>
      <c r="ABD83" s="116"/>
      <c r="ABE83" s="116"/>
      <c r="ABF83" s="116"/>
      <c r="ABG83" s="116"/>
      <c r="ABH83" s="116"/>
      <c r="ABI83" s="116"/>
      <c r="ABJ83" s="116"/>
      <c r="ABK83" s="116"/>
      <c r="ABL83" s="116"/>
      <c r="ABM83" s="116"/>
      <c r="ABN83" s="116"/>
      <c r="ABO83" s="116"/>
      <c r="ABP83" s="116"/>
      <c r="ABQ83" s="116"/>
      <c r="ABR83" s="116"/>
      <c r="ABS83" s="116"/>
      <c r="ABT83" s="116"/>
      <c r="ABU83" s="116"/>
      <c r="ABV83" s="116"/>
      <c r="ABW83" s="116"/>
      <c r="ABX83" s="116"/>
      <c r="ABY83" s="116"/>
      <c r="ABZ83" s="116"/>
      <c r="ACA83" s="116"/>
      <c r="ACB83" s="116"/>
      <c r="ACC83" s="116"/>
      <c r="ACD83" s="116"/>
      <c r="ACE83" s="116"/>
      <c r="ACF83" s="116"/>
      <c r="ACG83" s="116"/>
      <c r="ACH83" s="116"/>
      <c r="ACI83" s="116"/>
      <c r="ACJ83" s="116"/>
      <c r="ACK83" s="116"/>
      <c r="ACL83" s="116"/>
      <c r="ACM83" s="116"/>
      <c r="ACN83" s="116"/>
      <c r="ACO83" s="116"/>
      <c r="ACP83" s="116"/>
      <c r="ACQ83" s="116"/>
      <c r="ACR83" s="116"/>
      <c r="ACS83" s="116"/>
      <c r="ACT83" s="116"/>
      <c r="ACU83" s="116"/>
      <c r="ACV83" s="116"/>
      <c r="ACW83" s="116"/>
      <c r="ACX83" s="116"/>
      <c r="ACY83" s="116"/>
      <c r="ACZ83" s="116"/>
      <c r="ADA83" s="116"/>
      <c r="ADB83" s="116"/>
      <c r="ADC83" s="116"/>
      <c r="ADD83" s="116"/>
      <c r="ADE83" s="116"/>
      <c r="ADF83" s="116"/>
      <c r="ADG83" s="116"/>
      <c r="ADH83" s="116"/>
      <c r="ADI83" s="116"/>
      <c r="ADJ83" s="116"/>
      <c r="ADK83" s="116"/>
      <c r="ADL83" s="116"/>
      <c r="ADM83" s="116"/>
      <c r="ADN83" s="116"/>
      <c r="ADO83" s="116"/>
      <c r="ADP83" s="116"/>
      <c r="ADQ83" s="116"/>
      <c r="ADR83" s="116"/>
      <c r="ADS83" s="116"/>
      <c r="ADT83" s="116"/>
      <c r="ADU83" s="116"/>
      <c r="ADV83" s="116"/>
      <c r="ADW83" s="116"/>
      <c r="ADX83" s="116"/>
      <c r="ADY83" s="116"/>
      <c r="ADZ83" s="116"/>
      <c r="AEA83" s="116"/>
      <c r="AEB83" s="116"/>
      <c r="AEC83" s="116"/>
      <c r="AED83" s="116"/>
      <c r="AEE83" s="116"/>
      <c r="AEF83" s="116"/>
      <c r="AEG83" s="116"/>
      <c r="AEH83" s="116"/>
      <c r="AEI83" s="116"/>
      <c r="AEJ83" s="116"/>
      <c r="AEK83" s="116"/>
      <c r="AEL83" s="116"/>
      <c r="AEM83" s="116"/>
      <c r="AEN83" s="116"/>
      <c r="AEO83" s="116"/>
      <c r="AEP83" s="116"/>
      <c r="AEQ83" s="116"/>
      <c r="AER83" s="116"/>
      <c r="AES83" s="116"/>
      <c r="AET83" s="116"/>
      <c r="AEU83" s="116"/>
      <c r="AEV83" s="116"/>
      <c r="AEW83" s="116"/>
      <c r="AEX83" s="116"/>
      <c r="AEY83" s="116"/>
      <c r="AEZ83" s="116"/>
      <c r="AFA83" s="116"/>
      <c r="AFB83" s="116"/>
      <c r="AFC83" s="116"/>
      <c r="AFD83" s="116"/>
      <c r="AFE83" s="116"/>
      <c r="AFF83" s="116"/>
      <c r="AFG83" s="116"/>
      <c r="AFH83" s="116"/>
      <c r="AFI83" s="116"/>
      <c r="AFJ83" s="116"/>
      <c r="AFK83" s="116"/>
      <c r="AFL83" s="116"/>
      <c r="AFM83" s="116"/>
      <c r="AFN83" s="116"/>
      <c r="AFO83" s="116"/>
      <c r="AFP83" s="116"/>
      <c r="AFQ83" s="116"/>
      <c r="AFR83" s="116"/>
      <c r="AFS83" s="116"/>
      <c r="AFT83" s="116"/>
      <c r="AFU83" s="116"/>
      <c r="AFV83" s="116"/>
      <c r="AFW83" s="116"/>
      <c r="AFX83" s="116"/>
      <c r="AFY83" s="116"/>
      <c r="AFZ83" s="116"/>
      <c r="AGA83" s="116"/>
      <c r="AGB83" s="116"/>
      <c r="AGC83" s="116"/>
      <c r="AGD83" s="116"/>
      <c r="AGE83" s="116"/>
      <c r="AGF83" s="116"/>
      <c r="AGG83" s="116"/>
      <c r="AGH83" s="116"/>
      <c r="AGI83" s="116"/>
      <c r="AGJ83" s="116"/>
      <c r="AGK83" s="116"/>
      <c r="AGL83" s="116"/>
      <c r="AGM83" s="116"/>
      <c r="AGN83" s="116"/>
      <c r="AGO83" s="116"/>
      <c r="AGP83" s="116"/>
      <c r="AGQ83" s="116"/>
      <c r="AGR83" s="116"/>
      <c r="AGS83" s="116"/>
      <c r="AGT83" s="116"/>
      <c r="AGU83" s="116"/>
      <c r="AGV83" s="116"/>
      <c r="AGW83" s="116"/>
      <c r="AGX83" s="116"/>
      <c r="AGY83" s="116"/>
      <c r="AGZ83" s="116"/>
      <c r="AHA83" s="116"/>
      <c r="AHB83" s="116"/>
      <c r="AHC83" s="116"/>
      <c r="AHD83" s="116"/>
      <c r="AHE83" s="116"/>
      <c r="AHF83" s="116"/>
      <c r="AHG83" s="116"/>
      <c r="AHH83" s="116"/>
      <c r="AHI83" s="116"/>
      <c r="AHJ83" s="116"/>
      <c r="AHK83" s="116"/>
      <c r="AHL83" s="116"/>
      <c r="AHM83" s="116"/>
      <c r="AHN83" s="116"/>
      <c r="AHO83" s="116"/>
      <c r="AHP83" s="116"/>
      <c r="AHQ83" s="116"/>
      <c r="AHR83" s="116"/>
      <c r="AHS83" s="116"/>
      <c r="AHT83" s="116"/>
      <c r="AHU83" s="116"/>
      <c r="AHV83" s="116"/>
      <c r="AHW83" s="116"/>
      <c r="AHX83" s="116"/>
      <c r="AHY83" s="116"/>
      <c r="AHZ83" s="116"/>
      <c r="AIA83" s="116"/>
      <c r="AIB83" s="116"/>
      <c r="AIC83" s="116"/>
      <c r="AID83" s="116"/>
      <c r="AIE83" s="116"/>
      <c r="AIF83" s="116"/>
      <c r="AIG83" s="116"/>
      <c r="AIH83" s="116"/>
      <c r="AII83" s="116"/>
      <c r="AIJ83" s="116"/>
      <c r="AIK83" s="116"/>
      <c r="AIL83" s="116"/>
      <c r="AIM83" s="116"/>
      <c r="AIN83" s="116"/>
      <c r="AIO83" s="116"/>
      <c r="AIP83" s="116"/>
      <c r="AIQ83" s="116"/>
      <c r="AIR83" s="116"/>
      <c r="AIS83" s="116"/>
      <c r="AIT83" s="116"/>
      <c r="AIU83" s="116"/>
      <c r="AIV83" s="116"/>
      <c r="AIW83" s="116"/>
      <c r="AIX83" s="116"/>
      <c r="AIY83" s="116"/>
      <c r="AIZ83" s="116"/>
      <c r="AJA83" s="116"/>
      <c r="AJB83" s="116"/>
      <c r="AJC83" s="116"/>
      <c r="AJD83" s="116"/>
      <c r="AJE83" s="116"/>
      <c r="AJF83" s="116"/>
      <c r="AJG83" s="116"/>
      <c r="AJH83" s="116"/>
      <c r="AJI83" s="116"/>
      <c r="AJJ83" s="116"/>
      <c r="AJK83" s="116"/>
      <c r="AJL83" s="116"/>
      <c r="AJM83" s="116"/>
      <c r="AJN83" s="116"/>
      <c r="AJO83" s="116"/>
      <c r="AJP83" s="116"/>
      <c r="AJQ83" s="116"/>
      <c r="AJR83" s="116"/>
      <c r="AJS83" s="116"/>
      <c r="AJT83" s="116"/>
      <c r="AJU83" s="116"/>
      <c r="AJV83" s="116"/>
      <c r="AJW83" s="116"/>
      <c r="AJX83" s="116"/>
      <c r="AJY83" s="116"/>
      <c r="AJZ83" s="116"/>
      <c r="AKA83" s="116"/>
      <c r="AKB83" s="116"/>
      <c r="AKC83" s="116"/>
      <c r="AKD83" s="116"/>
      <c r="AKE83" s="116"/>
      <c r="AKF83" s="116"/>
      <c r="AKG83" s="116"/>
      <c r="AKH83" s="116"/>
      <c r="AKI83" s="116"/>
      <c r="AKJ83" s="116"/>
      <c r="AKK83" s="116"/>
      <c r="AKL83" s="116"/>
      <c r="AKM83" s="116"/>
      <c r="AKN83" s="116"/>
      <c r="AKO83" s="116"/>
      <c r="AKP83" s="116"/>
      <c r="AKQ83" s="116"/>
      <c r="AKR83" s="116"/>
      <c r="AKS83" s="116"/>
      <c r="AKT83" s="116"/>
      <c r="AKU83" s="116"/>
      <c r="AKV83" s="116"/>
      <c r="AKW83" s="116"/>
      <c r="AKX83" s="116"/>
      <c r="AKY83" s="116"/>
      <c r="AKZ83" s="116"/>
      <c r="ALA83" s="116"/>
      <c r="ALB83" s="116"/>
      <c r="ALC83" s="116"/>
      <c r="ALD83" s="116"/>
      <c r="ALE83" s="116"/>
      <c r="ALF83" s="116"/>
      <c r="ALG83" s="116"/>
      <c r="ALH83" s="116"/>
      <c r="ALI83" s="116"/>
      <c r="ALJ83" s="116"/>
      <c r="ALK83" s="116"/>
      <c r="ALL83" s="116"/>
      <c r="ALM83" s="116"/>
      <c r="ALN83" s="116"/>
      <c r="ALO83" s="116"/>
      <c r="ALP83" s="116"/>
      <c r="ALQ83" s="116"/>
      <c r="ALR83" s="116"/>
      <c r="ALS83" s="116"/>
      <c r="ALT83" s="116"/>
      <c r="ALU83" s="116"/>
      <c r="ALV83" s="116"/>
      <c r="ALW83" s="116"/>
      <c r="ALX83" s="116"/>
      <c r="ALY83" s="116"/>
      <c r="ALZ83" s="116"/>
      <c r="AMA83" s="116"/>
      <c r="AMB83" s="116"/>
      <c r="AMC83" s="116"/>
      <c r="AMD83" s="116"/>
      <c r="AME83" s="116"/>
      <c r="AMF83" s="116"/>
      <c r="AMG83" s="116"/>
      <c r="AMH83" s="116"/>
      <c r="AMI83" s="116"/>
      <c r="AMJ83" s="116"/>
      <c r="AMK83" s="116"/>
      <c r="AML83" s="116"/>
      <c r="AMM83" s="116"/>
      <c r="AMN83" s="116"/>
      <c r="AMO83" s="116"/>
      <c r="AMP83" s="116"/>
      <c r="AMQ83" s="116"/>
      <c r="AMR83" s="116"/>
      <c r="AMS83" s="116"/>
      <c r="AMT83" s="116"/>
      <c r="AMU83" s="116"/>
      <c r="AMV83" s="116"/>
      <c r="AMW83" s="116"/>
      <c r="AMX83" s="116"/>
      <c r="AMY83" s="116"/>
      <c r="AMZ83" s="116"/>
      <c r="ANA83" s="116"/>
      <c r="ANB83" s="116"/>
      <c r="ANC83" s="116"/>
      <c r="AND83" s="116"/>
      <c r="ANE83" s="116"/>
      <c r="ANF83" s="116"/>
      <c r="ANG83" s="116"/>
      <c r="ANH83" s="116"/>
      <c r="ANI83" s="116"/>
      <c r="ANJ83" s="116"/>
      <c r="ANK83" s="116"/>
      <c r="ANL83" s="116"/>
      <c r="ANM83" s="116"/>
      <c r="ANN83" s="116"/>
      <c r="ANO83" s="116"/>
      <c r="ANP83" s="116"/>
      <c r="ANQ83" s="116"/>
      <c r="ANR83" s="116"/>
      <c r="ANS83" s="116"/>
      <c r="ANT83" s="116"/>
      <c r="ANU83" s="116"/>
      <c r="ANV83" s="116"/>
      <c r="ANW83" s="116"/>
      <c r="ANX83" s="116"/>
      <c r="ANY83" s="116"/>
      <c r="ANZ83" s="116"/>
      <c r="AOA83" s="116"/>
      <c r="AOB83" s="116"/>
      <c r="AOC83" s="116"/>
      <c r="AOD83" s="116"/>
      <c r="AOE83" s="116"/>
      <c r="AOF83" s="116"/>
      <c r="AOG83" s="116"/>
      <c r="AOH83" s="116"/>
      <c r="AOI83" s="116"/>
      <c r="AOJ83" s="116"/>
      <c r="AOK83" s="116"/>
      <c r="AOL83" s="116"/>
      <c r="AOM83" s="116"/>
      <c r="AON83" s="116"/>
      <c r="AOO83" s="116"/>
      <c r="AOP83" s="116"/>
      <c r="AOQ83" s="116"/>
      <c r="AOR83" s="116"/>
      <c r="AOS83" s="116"/>
      <c r="AOT83" s="116"/>
      <c r="AOU83" s="116"/>
      <c r="AOV83" s="116"/>
      <c r="AOW83" s="116"/>
      <c r="AOX83" s="116"/>
      <c r="AOY83" s="116"/>
      <c r="AOZ83" s="116"/>
      <c r="APA83" s="116"/>
      <c r="APB83" s="116"/>
      <c r="APC83" s="116"/>
      <c r="APD83" s="116"/>
      <c r="APE83" s="116"/>
      <c r="APF83" s="116"/>
      <c r="APG83" s="116"/>
      <c r="APH83" s="116"/>
      <c r="API83" s="116"/>
      <c r="APJ83" s="116"/>
      <c r="APK83" s="116"/>
      <c r="APL83" s="116"/>
      <c r="APM83" s="116"/>
      <c r="APN83" s="116"/>
      <c r="APO83" s="116"/>
      <c r="APP83" s="116"/>
      <c r="APQ83" s="116"/>
      <c r="APR83" s="116"/>
      <c r="APS83" s="116"/>
      <c r="APT83" s="116"/>
      <c r="APU83" s="116"/>
      <c r="APV83" s="116"/>
      <c r="APW83" s="116"/>
      <c r="APX83" s="116"/>
      <c r="APY83" s="116"/>
      <c r="APZ83" s="116"/>
      <c r="AQA83" s="116"/>
      <c r="AQB83" s="116"/>
      <c r="AQC83" s="116"/>
      <c r="AQD83" s="116"/>
      <c r="AQE83" s="116"/>
      <c r="AQF83" s="116"/>
      <c r="AQG83" s="116"/>
      <c r="AQH83" s="116"/>
      <c r="AQI83" s="116"/>
      <c r="AQJ83" s="116"/>
      <c r="AQK83" s="116"/>
      <c r="AQL83" s="116"/>
      <c r="AQM83" s="116"/>
      <c r="AQN83" s="116"/>
      <c r="AQO83" s="116"/>
      <c r="AQP83" s="116"/>
      <c r="AQQ83" s="116"/>
      <c r="AQR83" s="116"/>
      <c r="AQS83" s="116"/>
      <c r="AQT83" s="116"/>
      <c r="AQU83" s="116"/>
      <c r="AQV83" s="116"/>
      <c r="AQW83" s="116"/>
      <c r="AQX83" s="116"/>
      <c r="AQY83" s="116"/>
      <c r="AQZ83" s="116"/>
      <c r="ARA83" s="116"/>
      <c r="ARB83" s="116"/>
      <c r="ARC83" s="116"/>
      <c r="ARD83" s="116"/>
      <c r="ARE83" s="116"/>
      <c r="ARF83" s="116"/>
      <c r="ARG83" s="116"/>
      <c r="ARH83" s="116"/>
      <c r="ARI83" s="116"/>
      <c r="ARJ83" s="116"/>
      <c r="ARK83" s="116"/>
      <c r="ARL83" s="116"/>
      <c r="ARM83" s="116"/>
      <c r="ARN83" s="116"/>
      <c r="ARO83" s="116"/>
      <c r="ARP83" s="116"/>
      <c r="ARQ83" s="116"/>
      <c r="ARR83" s="116"/>
      <c r="ARS83" s="116"/>
      <c r="ART83" s="116"/>
      <c r="ARU83" s="116"/>
      <c r="ARV83" s="116"/>
      <c r="ARW83" s="116"/>
      <c r="ARX83" s="116"/>
      <c r="ARY83" s="116"/>
      <c r="ARZ83" s="116"/>
      <c r="ASA83" s="116"/>
      <c r="ASB83" s="116"/>
      <c r="ASC83" s="116"/>
      <c r="ASD83" s="116"/>
      <c r="ASE83" s="116"/>
      <c r="ASF83" s="116"/>
      <c r="ASG83" s="116"/>
      <c r="ASH83" s="116"/>
      <c r="ASI83" s="116"/>
      <c r="ASJ83" s="116"/>
      <c r="ASK83" s="116"/>
      <c r="ASL83" s="116"/>
      <c r="ASM83" s="116"/>
      <c r="ASN83" s="116"/>
      <c r="ASO83" s="116"/>
      <c r="ASP83" s="116"/>
      <c r="ASQ83" s="116"/>
      <c r="ASR83" s="116"/>
      <c r="ASS83" s="116"/>
      <c r="AST83" s="116"/>
      <c r="ASU83" s="116"/>
      <c r="ASV83" s="116"/>
      <c r="ASW83" s="116"/>
      <c r="ASX83" s="116"/>
      <c r="ASY83" s="116"/>
      <c r="ASZ83" s="116"/>
      <c r="ATA83" s="116"/>
      <c r="ATB83" s="116"/>
      <c r="ATC83" s="116"/>
      <c r="ATD83" s="116"/>
      <c r="ATE83" s="116"/>
      <c r="ATF83" s="116"/>
      <c r="ATG83" s="116"/>
      <c r="ATH83" s="116"/>
      <c r="ATI83" s="116"/>
      <c r="ATJ83" s="116"/>
      <c r="ATK83" s="116"/>
      <c r="ATL83" s="116"/>
      <c r="ATM83" s="116"/>
      <c r="ATN83" s="116"/>
      <c r="ATO83" s="116"/>
      <c r="ATP83" s="116"/>
      <c r="ATQ83" s="116"/>
      <c r="ATR83" s="116"/>
      <c r="ATS83" s="116"/>
      <c r="ATT83" s="116"/>
      <c r="ATU83" s="116"/>
      <c r="ATV83" s="116"/>
      <c r="ATW83" s="116"/>
      <c r="ATX83" s="116"/>
      <c r="ATY83" s="116"/>
      <c r="ATZ83" s="116"/>
      <c r="AUA83" s="116"/>
      <c r="AUB83" s="116"/>
      <c r="AUC83" s="116"/>
      <c r="AUD83" s="116"/>
      <c r="AUE83" s="116"/>
      <c r="AUF83" s="116"/>
      <c r="AUG83" s="116"/>
      <c r="AUH83" s="116"/>
      <c r="AUI83" s="116"/>
      <c r="AUJ83" s="116"/>
      <c r="AUK83" s="116"/>
      <c r="AUL83" s="116"/>
      <c r="AUM83" s="116"/>
      <c r="AUN83" s="116"/>
      <c r="AUO83" s="116"/>
      <c r="AUP83" s="116"/>
      <c r="AUQ83" s="116"/>
      <c r="AUR83" s="116"/>
      <c r="AUS83" s="116"/>
      <c r="AUT83" s="116"/>
      <c r="AUU83" s="116"/>
      <c r="AUV83" s="116"/>
      <c r="AUW83" s="116"/>
      <c r="AUX83" s="116"/>
      <c r="AUY83" s="116"/>
      <c r="AUZ83" s="116"/>
      <c r="AVA83" s="116"/>
      <c r="AVB83" s="116"/>
      <c r="AVC83" s="116"/>
      <c r="AVD83" s="116"/>
      <c r="AVE83" s="116"/>
      <c r="AVF83" s="116"/>
      <c r="AVG83" s="116"/>
      <c r="AVH83" s="116"/>
      <c r="AVI83" s="116"/>
      <c r="AVJ83" s="116"/>
      <c r="AVK83" s="116"/>
      <c r="AVL83" s="116"/>
      <c r="AVM83" s="116"/>
      <c r="AVN83" s="116"/>
      <c r="AVO83" s="116"/>
      <c r="AVP83" s="116"/>
      <c r="AVQ83" s="116"/>
      <c r="AVR83" s="116"/>
      <c r="AVS83" s="116"/>
      <c r="AVT83" s="116"/>
      <c r="AVU83" s="116"/>
      <c r="AVV83" s="116"/>
      <c r="AVW83" s="116"/>
      <c r="AVX83" s="116"/>
      <c r="AVY83" s="116"/>
      <c r="AVZ83" s="116"/>
      <c r="AWA83" s="116"/>
      <c r="AWB83" s="116"/>
      <c r="AWC83" s="116"/>
      <c r="AWD83" s="116"/>
      <c r="AWE83" s="116"/>
      <c r="AWF83" s="116"/>
      <c r="AWG83" s="116"/>
      <c r="AWH83" s="116"/>
      <c r="AWI83" s="116"/>
      <c r="AWJ83" s="116"/>
      <c r="AWK83" s="116"/>
      <c r="AWL83" s="116"/>
      <c r="AWM83" s="116"/>
      <c r="AWN83" s="116"/>
      <c r="AWO83" s="116"/>
      <c r="AWP83" s="116"/>
      <c r="AWQ83" s="116"/>
      <c r="AWR83" s="116"/>
      <c r="AWS83" s="116"/>
      <c r="AWT83" s="116"/>
      <c r="AWU83" s="116"/>
      <c r="AWV83" s="116"/>
      <c r="AWW83" s="116"/>
      <c r="AWX83" s="116"/>
      <c r="AWY83" s="116"/>
      <c r="AWZ83" s="116"/>
      <c r="AXA83" s="116"/>
      <c r="AXB83" s="116"/>
      <c r="AXC83" s="116"/>
      <c r="AXD83" s="116"/>
      <c r="AXE83" s="116"/>
      <c r="AXF83" s="116"/>
      <c r="AXG83" s="116"/>
      <c r="AXH83" s="116"/>
      <c r="AXI83" s="116"/>
      <c r="AXJ83" s="116"/>
      <c r="AXK83" s="116"/>
      <c r="AXL83" s="116"/>
      <c r="AXM83" s="116"/>
      <c r="AXN83" s="116"/>
      <c r="AXO83" s="116"/>
      <c r="AXP83" s="116"/>
      <c r="AXQ83" s="116"/>
      <c r="AXR83" s="116"/>
      <c r="AXS83" s="116"/>
      <c r="AXT83" s="116"/>
      <c r="AXU83" s="116"/>
      <c r="AXV83" s="116"/>
      <c r="AXW83" s="116"/>
      <c r="AXX83" s="116"/>
      <c r="AXY83" s="116"/>
      <c r="AXZ83" s="116"/>
      <c r="AYA83" s="116"/>
      <c r="AYB83" s="116"/>
      <c r="AYC83" s="116"/>
      <c r="AYD83" s="116"/>
      <c r="AYE83" s="116"/>
      <c r="AYF83" s="116"/>
      <c r="AYG83" s="116"/>
      <c r="AYH83" s="116"/>
      <c r="AYI83" s="116"/>
      <c r="AYJ83" s="116"/>
      <c r="AYK83" s="116"/>
      <c r="AYL83" s="116"/>
      <c r="AYM83" s="116"/>
      <c r="AYN83" s="116"/>
      <c r="AYO83" s="116"/>
      <c r="AYP83" s="116"/>
      <c r="AYQ83" s="116"/>
      <c r="AYR83" s="116"/>
      <c r="AYS83" s="116"/>
      <c r="AYT83" s="116"/>
      <c r="AYU83" s="116"/>
      <c r="AYV83" s="116"/>
      <c r="AYW83" s="116"/>
      <c r="AYX83" s="116"/>
      <c r="AYY83" s="116"/>
      <c r="AYZ83" s="116"/>
      <c r="AZA83" s="116"/>
      <c r="AZB83" s="116"/>
      <c r="AZC83" s="116"/>
      <c r="AZD83" s="116"/>
      <c r="AZE83" s="116"/>
      <c r="AZF83" s="116"/>
      <c r="AZG83" s="116"/>
      <c r="AZH83" s="116"/>
      <c r="AZI83" s="116"/>
      <c r="AZJ83" s="116"/>
      <c r="AZK83" s="116"/>
      <c r="AZL83" s="116"/>
      <c r="AZM83" s="116"/>
      <c r="AZN83" s="116"/>
      <c r="AZO83" s="116"/>
      <c r="AZP83" s="116"/>
      <c r="AZQ83" s="116"/>
      <c r="AZR83" s="116"/>
      <c r="AZS83" s="116"/>
      <c r="AZT83" s="116"/>
      <c r="AZU83" s="116"/>
      <c r="AZV83" s="116"/>
      <c r="AZW83" s="116"/>
      <c r="AZX83" s="116"/>
      <c r="AZY83" s="116"/>
    </row>
    <row r="84" spans="1:1377" s="66" customFormat="1" ht="14.4" thickBot="1">
      <c r="A84" s="60"/>
      <c r="B84" s="258"/>
      <c r="C84" s="259"/>
      <c r="D84" s="259"/>
      <c r="E84" s="259"/>
      <c r="F84" s="259"/>
      <c r="G84" s="259"/>
      <c r="H84" s="259"/>
      <c r="I84" s="259"/>
      <c r="J84" s="259"/>
      <c r="K84" s="259"/>
      <c r="L84" s="259"/>
      <c r="M84" s="259"/>
      <c r="N84" s="259"/>
      <c r="O84" s="259"/>
      <c r="P84" s="260"/>
      <c r="AK84" s="116"/>
      <c r="AL84" s="116"/>
      <c r="AM84" s="116"/>
      <c r="AN84" s="116"/>
      <c r="AO84" s="116"/>
      <c r="AP84" s="116"/>
      <c r="AQ84" s="116"/>
      <c r="AR84" s="116"/>
      <c r="AS84" s="116"/>
      <c r="AT84" s="116"/>
      <c r="AU84" s="116"/>
      <c r="AV84" s="116"/>
      <c r="AW84" s="116"/>
      <c r="AX84" s="116"/>
      <c r="AY84" s="116"/>
      <c r="AZ84" s="116"/>
      <c r="BA84" s="116"/>
      <c r="BB84" s="116"/>
      <c r="BD84" s="116"/>
      <c r="BE84" s="116"/>
      <c r="BF84" s="116"/>
      <c r="BG84" s="116"/>
      <c r="BH84" s="116"/>
      <c r="BI84" s="116"/>
      <c r="BJ84" s="116"/>
      <c r="BK84" s="116"/>
      <c r="BL84" s="116"/>
      <c r="BM84" s="116"/>
      <c r="BN84" s="116"/>
      <c r="BO84" s="116"/>
      <c r="BP84" s="116"/>
      <c r="BQ84" s="116"/>
      <c r="BR84" s="116"/>
      <c r="BS84" s="116"/>
      <c r="BT84" s="116"/>
      <c r="BU84" s="116"/>
      <c r="BV84" s="116"/>
      <c r="BW84" s="116"/>
      <c r="BX84" s="116"/>
      <c r="BY84" s="116"/>
      <c r="BZ84" s="116"/>
      <c r="CA84" s="116"/>
      <c r="CB84" s="116"/>
      <c r="CC84" s="116"/>
      <c r="CD84" s="116"/>
      <c r="CE84" s="116"/>
      <c r="CF84" s="116"/>
      <c r="CG84" s="116"/>
      <c r="CH84" s="116"/>
      <c r="CI84" s="116"/>
      <c r="CJ84" s="116"/>
      <c r="CK84" s="116"/>
      <c r="CL84" s="116"/>
      <c r="CM84" s="116"/>
      <c r="CN84" s="116"/>
      <c r="CO84" s="116"/>
      <c r="CP84" s="116"/>
      <c r="CQ84" s="116"/>
      <c r="CR84" s="116"/>
      <c r="CS84" s="116"/>
      <c r="CT84" s="116"/>
      <c r="CU84" s="116"/>
      <c r="CV84" s="116"/>
      <c r="CW84" s="116"/>
      <c r="CX84" s="116"/>
      <c r="CY84" s="116"/>
      <c r="CZ84" s="116"/>
      <c r="DA84" s="116"/>
      <c r="DB84" s="116"/>
      <c r="DC84" s="116"/>
      <c r="DD84" s="116"/>
      <c r="DE84" s="116"/>
      <c r="DF84" s="116"/>
      <c r="DG84" s="116"/>
      <c r="DH84" s="116"/>
      <c r="DI84" s="116"/>
      <c r="DJ84" s="116"/>
      <c r="DK84" s="116"/>
      <c r="DL84" s="116"/>
      <c r="DM84" s="116"/>
      <c r="DN84" s="116"/>
      <c r="DO84" s="116"/>
      <c r="DP84" s="116"/>
      <c r="DQ84" s="116"/>
      <c r="DR84" s="116"/>
      <c r="DS84" s="116"/>
      <c r="DT84" s="116"/>
      <c r="DU84" s="116"/>
      <c r="DV84" s="116"/>
      <c r="DW84" s="116"/>
      <c r="DX84" s="116"/>
      <c r="DY84" s="116"/>
      <c r="DZ84" s="116"/>
      <c r="EA84" s="116"/>
      <c r="EB84" s="116"/>
      <c r="EC84" s="116"/>
      <c r="ED84" s="116"/>
      <c r="EE84" s="116"/>
      <c r="EF84" s="116"/>
      <c r="EG84" s="116"/>
      <c r="EH84" s="116"/>
      <c r="EI84" s="116"/>
      <c r="EJ84" s="116"/>
      <c r="EK84" s="116"/>
      <c r="EL84" s="116"/>
      <c r="EM84" s="116"/>
      <c r="EN84" s="116"/>
      <c r="EO84" s="116"/>
      <c r="EP84" s="116"/>
      <c r="EQ84" s="116"/>
      <c r="ER84" s="116"/>
      <c r="ES84" s="116"/>
      <c r="ET84" s="116"/>
      <c r="EU84" s="116"/>
      <c r="EV84" s="116"/>
      <c r="EW84" s="116"/>
      <c r="EX84" s="116"/>
      <c r="EY84" s="116"/>
      <c r="EZ84" s="116"/>
      <c r="FA84" s="116"/>
      <c r="FB84" s="116"/>
      <c r="FC84" s="116"/>
      <c r="FD84" s="116"/>
      <c r="FE84" s="116"/>
      <c r="FF84" s="116"/>
      <c r="FG84" s="116"/>
      <c r="FH84" s="116"/>
      <c r="FI84" s="116"/>
      <c r="FJ84" s="116"/>
      <c r="FK84" s="116"/>
      <c r="FL84" s="116"/>
      <c r="FM84" s="116"/>
      <c r="FN84" s="116"/>
      <c r="FO84" s="116"/>
      <c r="FP84" s="116"/>
      <c r="FQ84" s="116"/>
      <c r="FR84" s="116"/>
      <c r="FS84" s="116"/>
      <c r="FT84" s="116"/>
      <c r="FU84" s="116"/>
      <c r="FV84" s="116"/>
      <c r="FW84" s="116"/>
      <c r="FX84" s="116"/>
      <c r="FY84" s="116"/>
      <c r="FZ84" s="116"/>
      <c r="GA84" s="116"/>
      <c r="GB84" s="116"/>
      <c r="GC84" s="116"/>
      <c r="GD84" s="116"/>
      <c r="GE84" s="116"/>
      <c r="GF84" s="116"/>
      <c r="GG84" s="116"/>
      <c r="GH84" s="116"/>
      <c r="GI84" s="116"/>
      <c r="GJ84" s="116"/>
      <c r="GK84" s="116"/>
      <c r="GL84" s="116"/>
      <c r="GM84" s="116"/>
      <c r="GN84" s="116"/>
      <c r="GO84" s="116"/>
      <c r="GP84" s="116"/>
      <c r="GQ84" s="116"/>
      <c r="GR84" s="116"/>
      <c r="GS84" s="116"/>
      <c r="GT84" s="116"/>
      <c r="GU84" s="116"/>
      <c r="GV84" s="116"/>
      <c r="GW84" s="116"/>
      <c r="GX84" s="116"/>
      <c r="GY84" s="116"/>
      <c r="GZ84" s="116"/>
      <c r="HA84" s="116"/>
      <c r="HB84" s="116"/>
      <c r="HC84" s="116"/>
      <c r="HD84" s="116"/>
      <c r="HE84" s="116"/>
      <c r="HF84" s="116"/>
      <c r="HG84" s="116"/>
      <c r="HH84" s="116"/>
      <c r="HI84" s="116"/>
      <c r="HJ84" s="116"/>
      <c r="HK84" s="116"/>
      <c r="HL84" s="116"/>
      <c r="HM84" s="116"/>
      <c r="HN84" s="116"/>
      <c r="HO84" s="116"/>
      <c r="HP84" s="116"/>
      <c r="HQ84" s="116"/>
      <c r="HR84" s="116"/>
      <c r="HS84" s="116"/>
      <c r="HT84" s="116"/>
      <c r="HU84" s="116"/>
      <c r="HV84" s="116"/>
      <c r="HW84" s="116"/>
      <c r="HX84" s="116"/>
      <c r="HY84" s="116"/>
      <c r="HZ84" s="116"/>
      <c r="IA84" s="116"/>
      <c r="IB84" s="116"/>
      <c r="IC84" s="116"/>
      <c r="ID84" s="116"/>
      <c r="IE84" s="116"/>
      <c r="IF84" s="116"/>
      <c r="IG84" s="116"/>
      <c r="IH84" s="116"/>
      <c r="II84" s="116"/>
      <c r="IJ84" s="116"/>
      <c r="IK84" s="116"/>
      <c r="IL84" s="116"/>
      <c r="IM84" s="116"/>
      <c r="IN84" s="116"/>
      <c r="IO84" s="116"/>
      <c r="IP84" s="116"/>
      <c r="IQ84" s="116"/>
      <c r="IR84" s="116"/>
      <c r="IS84" s="116"/>
      <c r="IT84" s="116"/>
      <c r="IU84" s="116"/>
      <c r="IV84" s="116"/>
      <c r="IW84" s="116"/>
      <c r="IX84" s="116"/>
      <c r="IY84" s="116"/>
      <c r="IZ84" s="116"/>
      <c r="JA84" s="116"/>
      <c r="JB84" s="116"/>
      <c r="JC84" s="116"/>
      <c r="JD84" s="116"/>
      <c r="JE84" s="116"/>
      <c r="JF84" s="116"/>
      <c r="JG84" s="116"/>
      <c r="JH84" s="116"/>
      <c r="JI84" s="116"/>
      <c r="JJ84" s="116"/>
      <c r="JK84" s="116"/>
      <c r="JL84" s="116"/>
      <c r="JM84" s="116"/>
      <c r="JN84" s="116"/>
      <c r="JO84" s="116"/>
      <c r="JP84" s="116"/>
      <c r="JQ84" s="116"/>
      <c r="JR84" s="116"/>
      <c r="JS84" s="116"/>
      <c r="JT84" s="116"/>
      <c r="JU84" s="116"/>
      <c r="JV84" s="116"/>
      <c r="JW84" s="116"/>
      <c r="JX84" s="116"/>
      <c r="JY84" s="116"/>
      <c r="JZ84" s="116"/>
      <c r="KA84" s="116"/>
      <c r="KB84" s="116"/>
      <c r="KC84" s="116"/>
      <c r="KD84" s="116"/>
      <c r="KE84" s="116"/>
      <c r="KF84" s="116"/>
      <c r="KG84" s="116"/>
      <c r="KH84" s="116"/>
      <c r="KI84" s="116"/>
      <c r="KJ84" s="116"/>
      <c r="KK84" s="116"/>
      <c r="KL84" s="116"/>
      <c r="KM84" s="116"/>
      <c r="KN84" s="116"/>
      <c r="KO84" s="116"/>
      <c r="KP84" s="116"/>
      <c r="KQ84" s="116"/>
      <c r="KR84" s="116"/>
      <c r="KS84" s="116"/>
      <c r="KT84" s="116"/>
      <c r="KU84" s="116"/>
      <c r="KV84" s="116"/>
      <c r="KW84" s="116"/>
      <c r="KX84" s="116"/>
      <c r="KY84" s="116"/>
      <c r="KZ84" s="116"/>
      <c r="LA84" s="116"/>
      <c r="LB84" s="116"/>
      <c r="LC84" s="116"/>
      <c r="LD84" s="116"/>
      <c r="LE84" s="116"/>
      <c r="LF84" s="116"/>
      <c r="LG84" s="116"/>
      <c r="LH84" s="116"/>
      <c r="LI84" s="116"/>
      <c r="LJ84" s="116"/>
      <c r="LK84" s="116"/>
      <c r="LL84" s="116"/>
      <c r="LM84" s="116"/>
      <c r="LN84" s="116"/>
      <c r="LO84" s="116"/>
      <c r="LP84" s="116"/>
      <c r="LQ84" s="116"/>
      <c r="LR84" s="116"/>
      <c r="LS84" s="116"/>
      <c r="LT84" s="116"/>
      <c r="LU84" s="116"/>
      <c r="LV84" s="116"/>
      <c r="LW84" s="116"/>
      <c r="LX84" s="116"/>
      <c r="LY84" s="116"/>
      <c r="LZ84" s="116"/>
      <c r="MA84" s="116"/>
      <c r="MB84" s="116"/>
      <c r="MC84" s="116"/>
      <c r="MD84" s="116"/>
      <c r="ME84" s="116"/>
      <c r="MF84" s="116"/>
      <c r="MG84" s="116"/>
      <c r="MH84" s="116"/>
      <c r="MI84" s="116"/>
      <c r="MJ84" s="116"/>
      <c r="MK84" s="116"/>
      <c r="ML84" s="116"/>
      <c r="MM84" s="116"/>
      <c r="MN84" s="116"/>
      <c r="MO84" s="116"/>
      <c r="MP84" s="116"/>
      <c r="MQ84" s="116"/>
      <c r="MR84" s="116"/>
      <c r="MS84" s="116"/>
      <c r="MT84" s="116"/>
      <c r="MU84" s="116"/>
      <c r="MV84" s="116"/>
      <c r="MW84" s="116"/>
      <c r="MX84" s="116"/>
      <c r="MY84" s="116"/>
      <c r="MZ84" s="116"/>
      <c r="NA84" s="116"/>
      <c r="NB84" s="116"/>
      <c r="NC84" s="116"/>
      <c r="ND84" s="116"/>
      <c r="NE84" s="116"/>
      <c r="NF84" s="116"/>
      <c r="NG84" s="116"/>
      <c r="NH84" s="116"/>
      <c r="NI84" s="116"/>
      <c r="NJ84" s="116"/>
      <c r="NK84" s="116"/>
      <c r="NL84" s="116"/>
      <c r="NM84" s="116"/>
      <c r="NN84" s="116"/>
      <c r="NO84" s="116"/>
      <c r="NP84" s="116"/>
      <c r="NQ84" s="116"/>
      <c r="NR84" s="116"/>
      <c r="NS84" s="116"/>
      <c r="NT84" s="116"/>
      <c r="NU84" s="116"/>
      <c r="NV84" s="116"/>
      <c r="NW84" s="116"/>
      <c r="NX84" s="116"/>
      <c r="NY84" s="116"/>
      <c r="NZ84" s="116"/>
      <c r="OA84" s="116"/>
      <c r="OB84" s="116"/>
      <c r="OC84" s="116"/>
      <c r="OD84" s="116"/>
      <c r="OE84" s="116"/>
      <c r="OF84" s="116"/>
      <c r="OG84" s="116"/>
      <c r="OH84" s="116"/>
      <c r="OI84" s="116"/>
      <c r="OJ84" s="116"/>
      <c r="OK84" s="116"/>
      <c r="OL84" s="116"/>
      <c r="OM84" s="116"/>
      <c r="ON84" s="116"/>
      <c r="OO84" s="116"/>
      <c r="OP84" s="116"/>
      <c r="OQ84" s="116"/>
      <c r="OR84" s="116"/>
      <c r="OS84" s="116"/>
      <c r="OT84" s="116"/>
      <c r="OU84" s="116"/>
      <c r="OV84" s="116"/>
      <c r="OW84" s="116"/>
      <c r="OX84" s="116"/>
      <c r="OY84" s="116"/>
      <c r="OZ84" s="116"/>
      <c r="PA84" s="116"/>
      <c r="PB84" s="116"/>
      <c r="PC84" s="116"/>
      <c r="PD84" s="116"/>
      <c r="PE84" s="116"/>
      <c r="PF84" s="116"/>
      <c r="PG84" s="116"/>
      <c r="PH84" s="116"/>
      <c r="PI84" s="116"/>
      <c r="PJ84" s="116"/>
      <c r="PK84" s="116"/>
      <c r="PL84" s="116"/>
      <c r="PM84" s="116"/>
      <c r="PN84" s="116"/>
      <c r="PO84" s="116"/>
      <c r="PP84" s="116"/>
      <c r="PQ84" s="116"/>
      <c r="PR84" s="116"/>
      <c r="PS84" s="116"/>
      <c r="PT84" s="116"/>
      <c r="PU84" s="116"/>
      <c r="PV84" s="116"/>
      <c r="PW84" s="116"/>
      <c r="PX84" s="116"/>
      <c r="PY84" s="116"/>
      <c r="PZ84" s="116"/>
      <c r="QA84" s="116"/>
      <c r="QB84" s="116"/>
      <c r="QC84" s="116"/>
      <c r="QD84" s="116"/>
      <c r="QE84" s="116"/>
      <c r="QF84" s="116"/>
      <c r="QG84" s="116"/>
      <c r="QH84" s="116"/>
      <c r="QI84" s="116"/>
      <c r="QJ84" s="116"/>
      <c r="QK84" s="116"/>
      <c r="QL84" s="116"/>
      <c r="QM84" s="116"/>
      <c r="QN84" s="116"/>
      <c r="QO84" s="116"/>
      <c r="QP84" s="116"/>
      <c r="QQ84" s="116"/>
      <c r="QR84" s="116"/>
      <c r="QS84" s="116"/>
      <c r="QT84" s="116"/>
      <c r="QU84" s="116"/>
      <c r="QV84" s="116"/>
      <c r="QW84" s="116"/>
      <c r="QX84" s="116"/>
      <c r="QY84" s="116"/>
      <c r="QZ84" s="116"/>
      <c r="RA84" s="116"/>
      <c r="RB84" s="116"/>
      <c r="RC84" s="116"/>
      <c r="RD84" s="116"/>
      <c r="RE84" s="116"/>
      <c r="RF84" s="116"/>
      <c r="RG84" s="116"/>
      <c r="RH84" s="116"/>
      <c r="RI84" s="116"/>
      <c r="RJ84" s="116"/>
      <c r="RK84" s="116"/>
      <c r="RL84" s="116"/>
      <c r="RM84" s="116"/>
      <c r="RN84" s="116"/>
      <c r="RO84" s="116"/>
      <c r="RP84" s="116"/>
      <c r="RQ84" s="116"/>
      <c r="RR84" s="116"/>
      <c r="RS84" s="116"/>
      <c r="RT84" s="116"/>
      <c r="RU84" s="116"/>
      <c r="RV84" s="116"/>
      <c r="RW84" s="116"/>
      <c r="RX84" s="116"/>
      <c r="RY84" s="116"/>
      <c r="RZ84" s="116"/>
      <c r="SA84" s="116"/>
      <c r="SB84" s="116"/>
      <c r="SC84" s="116"/>
      <c r="SD84" s="116"/>
      <c r="SE84" s="116"/>
      <c r="SF84" s="116"/>
      <c r="SG84" s="116"/>
      <c r="SH84" s="116"/>
      <c r="SI84" s="116"/>
      <c r="SJ84" s="116"/>
      <c r="SK84" s="116"/>
      <c r="SL84" s="116"/>
      <c r="SM84" s="116"/>
      <c r="SN84" s="116"/>
      <c r="SO84" s="116"/>
      <c r="SP84" s="116"/>
      <c r="SQ84" s="116"/>
      <c r="SR84" s="116"/>
      <c r="SS84" s="116"/>
      <c r="ST84" s="116"/>
      <c r="SU84" s="116"/>
      <c r="SV84" s="116"/>
      <c r="SW84" s="116"/>
      <c r="SX84" s="116"/>
      <c r="SY84" s="116"/>
      <c r="SZ84" s="116"/>
      <c r="TA84" s="116"/>
      <c r="TB84" s="116"/>
      <c r="TC84" s="116"/>
      <c r="TD84" s="116"/>
      <c r="TE84" s="116"/>
      <c r="TF84" s="116"/>
      <c r="TG84" s="116"/>
      <c r="TH84" s="116"/>
      <c r="TI84" s="116"/>
      <c r="TJ84" s="116"/>
      <c r="TK84" s="116"/>
      <c r="TL84" s="116"/>
      <c r="TM84" s="116"/>
      <c r="TN84" s="116"/>
      <c r="TO84" s="116"/>
      <c r="TP84" s="116"/>
      <c r="TQ84" s="116"/>
      <c r="TR84" s="116"/>
      <c r="TS84" s="116"/>
      <c r="TT84" s="116"/>
      <c r="TU84" s="116"/>
      <c r="TV84" s="116"/>
      <c r="TW84" s="116"/>
      <c r="TX84" s="116"/>
      <c r="TY84" s="116"/>
      <c r="TZ84" s="116"/>
      <c r="UA84" s="116"/>
      <c r="UB84" s="116"/>
      <c r="UC84" s="116"/>
      <c r="UD84" s="116"/>
      <c r="UE84" s="116"/>
      <c r="UF84" s="116"/>
      <c r="UG84" s="116"/>
      <c r="UH84" s="116"/>
      <c r="UI84" s="116"/>
      <c r="UJ84" s="116"/>
      <c r="UK84" s="116"/>
      <c r="UL84" s="116"/>
      <c r="UM84" s="116"/>
      <c r="UN84" s="116"/>
      <c r="UO84" s="116"/>
      <c r="UP84" s="116"/>
      <c r="UQ84" s="116"/>
      <c r="UR84" s="116"/>
      <c r="US84" s="116"/>
      <c r="UT84" s="116"/>
      <c r="UU84" s="116"/>
      <c r="UV84" s="116"/>
      <c r="UW84" s="116"/>
      <c r="UX84" s="116"/>
      <c r="UY84" s="116"/>
      <c r="UZ84" s="116"/>
      <c r="VA84" s="116"/>
      <c r="VB84" s="116"/>
      <c r="VC84" s="116"/>
      <c r="VD84" s="116"/>
      <c r="VE84" s="116"/>
      <c r="VF84" s="116"/>
      <c r="VG84" s="116"/>
      <c r="VH84" s="116"/>
      <c r="VI84" s="116"/>
      <c r="VJ84" s="116"/>
      <c r="VK84" s="116"/>
      <c r="VL84" s="116"/>
      <c r="VM84" s="116"/>
      <c r="VN84" s="116"/>
      <c r="VO84" s="116"/>
      <c r="VP84" s="116"/>
      <c r="VQ84" s="116"/>
      <c r="VR84" s="116"/>
      <c r="VS84" s="116"/>
      <c r="VT84" s="116"/>
      <c r="VU84" s="116"/>
      <c r="VV84" s="116"/>
      <c r="VW84" s="116"/>
      <c r="VX84" s="116"/>
      <c r="VY84" s="116"/>
      <c r="VZ84" s="116"/>
      <c r="WA84" s="116"/>
      <c r="WB84" s="116"/>
      <c r="WC84" s="116"/>
      <c r="WD84" s="116"/>
      <c r="WE84" s="116"/>
      <c r="WF84" s="116"/>
      <c r="WG84" s="116"/>
      <c r="WH84" s="116"/>
      <c r="WI84" s="116"/>
      <c r="WJ84" s="116"/>
      <c r="WK84" s="116"/>
      <c r="WL84" s="116"/>
      <c r="WM84" s="116"/>
      <c r="WN84" s="116"/>
      <c r="WO84" s="116"/>
      <c r="WP84" s="116"/>
      <c r="WQ84" s="116"/>
      <c r="WR84" s="116"/>
      <c r="WS84" s="116"/>
      <c r="WT84" s="116"/>
      <c r="WU84" s="116"/>
      <c r="WV84" s="116"/>
      <c r="WW84" s="116"/>
      <c r="WX84" s="116"/>
      <c r="WY84" s="116"/>
      <c r="WZ84" s="116"/>
      <c r="XA84" s="116"/>
      <c r="XB84" s="116"/>
      <c r="XC84" s="116"/>
      <c r="XD84" s="116"/>
      <c r="XE84" s="116"/>
      <c r="XF84" s="116"/>
      <c r="XG84" s="116"/>
      <c r="XH84" s="116"/>
      <c r="XI84" s="116"/>
      <c r="XJ84" s="116"/>
      <c r="XK84" s="116"/>
      <c r="XL84" s="116"/>
      <c r="XM84" s="116"/>
      <c r="XN84" s="116"/>
      <c r="XO84" s="116"/>
      <c r="XP84" s="116"/>
      <c r="XQ84" s="116"/>
      <c r="XR84" s="116"/>
      <c r="XS84" s="116"/>
      <c r="XT84" s="116"/>
      <c r="XU84" s="116"/>
      <c r="XV84" s="116"/>
      <c r="XW84" s="116"/>
      <c r="XX84" s="116"/>
      <c r="XY84" s="116"/>
      <c r="XZ84" s="116"/>
      <c r="YA84" s="116"/>
      <c r="YB84" s="116"/>
      <c r="YC84" s="116"/>
      <c r="YD84" s="116"/>
      <c r="YE84" s="116"/>
      <c r="YF84" s="116"/>
      <c r="YG84" s="116"/>
      <c r="YH84" s="116"/>
      <c r="YI84" s="116"/>
      <c r="YJ84" s="116"/>
      <c r="YK84" s="116"/>
      <c r="YL84" s="116"/>
      <c r="YM84" s="116"/>
      <c r="YN84" s="116"/>
      <c r="YO84" s="116"/>
      <c r="YP84" s="116"/>
      <c r="YQ84" s="116"/>
      <c r="YR84" s="116"/>
      <c r="YS84" s="116"/>
      <c r="YT84" s="116"/>
      <c r="YU84" s="116"/>
      <c r="YV84" s="116"/>
      <c r="YW84" s="116"/>
      <c r="YX84" s="116"/>
      <c r="YY84" s="116"/>
      <c r="YZ84" s="116"/>
      <c r="ZA84" s="116"/>
      <c r="ZB84" s="116"/>
      <c r="ZC84" s="116"/>
      <c r="ZD84" s="116"/>
      <c r="ZE84" s="116"/>
      <c r="ZF84" s="116"/>
      <c r="ZG84" s="116"/>
      <c r="ZH84" s="116"/>
      <c r="ZI84" s="116"/>
      <c r="ZJ84" s="116"/>
      <c r="ZK84" s="116"/>
      <c r="ZL84" s="116"/>
      <c r="ZM84" s="116"/>
      <c r="ZN84" s="116"/>
      <c r="ZO84" s="116"/>
      <c r="ZP84" s="116"/>
      <c r="ZQ84" s="116"/>
      <c r="ZR84" s="116"/>
      <c r="ZS84" s="116"/>
      <c r="ZT84" s="116"/>
      <c r="ZU84" s="116"/>
      <c r="ZV84" s="116"/>
      <c r="ZW84" s="116"/>
      <c r="ZX84" s="116"/>
      <c r="ZY84" s="116"/>
      <c r="ZZ84" s="116"/>
      <c r="AAA84" s="116"/>
      <c r="AAB84" s="116"/>
      <c r="AAC84" s="116"/>
      <c r="AAD84" s="116"/>
      <c r="AAE84" s="116"/>
      <c r="AAF84" s="116"/>
      <c r="AAG84" s="116"/>
      <c r="AAH84" s="116"/>
      <c r="AAI84" s="116"/>
      <c r="AAJ84" s="116"/>
      <c r="AAK84" s="116"/>
      <c r="AAL84" s="116"/>
      <c r="AAM84" s="116"/>
      <c r="AAN84" s="116"/>
      <c r="AAO84" s="116"/>
      <c r="AAP84" s="116"/>
      <c r="AAQ84" s="116"/>
      <c r="AAR84" s="116"/>
      <c r="AAS84" s="116"/>
      <c r="AAT84" s="116"/>
      <c r="AAU84" s="116"/>
      <c r="AAV84" s="116"/>
      <c r="AAW84" s="116"/>
      <c r="AAX84" s="116"/>
      <c r="AAY84" s="116"/>
      <c r="AAZ84" s="116"/>
      <c r="ABA84" s="116"/>
      <c r="ABB84" s="116"/>
      <c r="ABC84" s="116"/>
      <c r="ABD84" s="116"/>
      <c r="ABE84" s="116"/>
      <c r="ABF84" s="116"/>
      <c r="ABG84" s="116"/>
      <c r="ABH84" s="116"/>
      <c r="ABI84" s="116"/>
      <c r="ABJ84" s="116"/>
      <c r="ABK84" s="116"/>
      <c r="ABL84" s="116"/>
      <c r="ABM84" s="116"/>
      <c r="ABN84" s="116"/>
      <c r="ABO84" s="116"/>
      <c r="ABP84" s="116"/>
      <c r="ABQ84" s="116"/>
      <c r="ABR84" s="116"/>
      <c r="ABS84" s="116"/>
      <c r="ABT84" s="116"/>
      <c r="ABU84" s="116"/>
      <c r="ABV84" s="116"/>
      <c r="ABW84" s="116"/>
      <c r="ABX84" s="116"/>
      <c r="ABY84" s="116"/>
      <c r="ABZ84" s="116"/>
      <c r="ACA84" s="116"/>
      <c r="ACB84" s="116"/>
      <c r="ACC84" s="116"/>
      <c r="ACD84" s="116"/>
      <c r="ACE84" s="116"/>
      <c r="ACF84" s="116"/>
      <c r="ACG84" s="116"/>
      <c r="ACH84" s="116"/>
      <c r="ACI84" s="116"/>
      <c r="ACJ84" s="116"/>
      <c r="ACK84" s="116"/>
      <c r="ACL84" s="116"/>
      <c r="ACM84" s="116"/>
      <c r="ACN84" s="116"/>
      <c r="ACO84" s="116"/>
      <c r="ACP84" s="116"/>
      <c r="ACQ84" s="116"/>
      <c r="ACR84" s="116"/>
      <c r="ACS84" s="116"/>
      <c r="ACT84" s="116"/>
      <c r="ACU84" s="116"/>
      <c r="ACV84" s="116"/>
      <c r="ACW84" s="116"/>
      <c r="ACX84" s="116"/>
      <c r="ACY84" s="116"/>
      <c r="ACZ84" s="116"/>
      <c r="ADA84" s="116"/>
      <c r="ADB84" s="116"/>
      <c r="ADC84" s="116"/>
      <c r="ADD84" s="116"/>
      <c r="ADE84" s="116"/>
      <c r="ADF84" s="116"/>
      <c r="ADG84" s="116"/>
      <c r="ADH84" s="116"/>
      <c r="ADI84" s="116"/>
      <c r="ADJ84" s="116"/>
      <c r="ADK84" s="116"/>
      <c r="ADL84" s="116"/>
      <c r="ADM84" s="116"/>
      <c r="ADN84" s="116"/>
      <c r="ADO84" s="116"/>
      <c r="ADP84" s="116"/>
      <c r="ADQ84" s="116"/>
      <c r="ADR84" s="116"/>
      <c r="ADS84" s="116"/>
      <c r="ADT84" s="116"/>
      <c r="ADU84" s="116"/>
      <c r="ADV84" s="116"/>
      <c r="ADW84" s="116"/>
      <c r="ADX84" s="116"/>
      <c r="ADY84" s="116"/>
      <c r="ADZ84" s="116"/>
      <c r="AEA84" s="116"/>
      <c r="AEB84" s="116"/>
      <c r="AEC84" s="116"/>
      <c r="AED84" s="116"/>
      <c r="AEE84" s="116"/>
      <c r="AEF84" s="116"/>
      <c r="AEG84" s="116"/>
      <c r="AEH84" s="116"/>
      <c r="AEI84" s="116"/>
      <c r="AEJ84" s="116"/>
      <c r="AEK84" s="116"/>
      <c r="AEL84" s="116"/>
      <c r="AEM84" s="116"/>
      <c r="AEN84" s="116"/>
      <c r="AEO84" s="116"/>
      <c r="AEP84" s="116"/>
      <c r="AEQ84" s="116"/>
      <c r="AER84" s="116"/>
      <c r="AES84" s="116"/>
      <c r="AET84" s="116"/>
      <c r="AEU84" s="116"/>
      <c r="AEV84" s="116"/>
      <c r="AEW84" s="116"/>
      <c r="AEX84" s="116"/>
      <c r="AEY84" s="116"/>
      <c r="AEZ84" s="116"/>
      <c r="AFA84" s="116"/>
      <c r="AFB84" s="116"/>
      <c r="AFC84" s="116"/>
      <c r="AFD84" s="116"/>
      <c r="AFE84" s="116"/>
      <c r="AFF84" s="116"/>
      <c r="AFG84" s="116"/>
      <c r="AFH84" s="116"/>
      <c r="AFI84" s="116"/>
      <c r="AFJ84" s="116"/>
      <c r="AFK84" s="116"/>
      <c r="AFL84" s="116"/>
      <c r="AFM84" s="116"/>
      <c r="AFN84" s="116"/>
      <c r="AFO84" s="116"/>
      <c r="AFP84" s="116"/>
      <c r="AFQ84" s="116"/>
      <c r="AFR84" s="116"/>
      <c r="AFS84" s="116"/>
      <c r="AFT84" s="116"/>
      <c r="AFU84" s="116"/>
      <c r="AFV84" s="116"/>
      <c r="AFW84" s="116"/>
      <c r="AFX84" s="116"/>
      <c r="AFY84" s="116"/>
      <c r="AFZ84" s="116"/>
      <c r="AGA84" s="116"/>
      <c r="AGB84" s="116"/>
      <c r="AGC84" s="116"/>
      <c r="AGD84" s="116"/>
      <c r="AGE84" s="116"/>
      <c r="AGF84" s="116"/>
      <c r="AGG84" s="116"/>
      <c r="AGH84" s="116"/>
      <c r="AGI84" s="116"/>
      <c r="AGJ84" s="116"/>
      <c r="AGK84" s="116"/>
      <c r="AGL84" s="116"/>
      <c r="AGM84" s="116"/>
      <c r="AGN84" s="116"/>
      <c r="AGO84" s="116"/>
      <c r="AGP84" s="116"/>
      <c r="AGQ84" s="116"/>
      <c r="AGR84" s="116"/>
      <c r="AGS84" s="116"/>
      <c r="AGT84" s="116"/>
      <c r="AGU84" s="116"/>
      <c r="AGV84" s="116"/>
      <c r="AGW84" s="116"/>
      <c r="AGX84" s="116"/>
      <c r="AGY84" s="116"/>
      <c r="AGZ84" s="116"/>
      <c r="AHA84" s="116"/>
      <c r="AHB84" s="116"/>
      <c r="AHC84" s="116"/>
      <c r="AHD84" s="116"/>
      <c r="AHE84" s="116"/>
      <c r="AHF84" s="116"/>
      <c r="AHG84" s="116"/>
      <c r="AHH84" s="116"/>
      <c r="AHI84" s="116"/>
      <c r="AHJ84" s="116"/>
      <c r="AHK84" s="116"/>
      <c r="AHL84" s="116"/>
      <c r="AHM84" s="116"/>
      <c r="AHN84" s="116"/>
      <c r="AHO84" s="116"/>
      <c r="AHP84" s="116"/>
      <c r="AHQ84" s="116"/>
      <c r="AHR84" s="116"/>
      <c r="AHS84" s="116"/>
      <c r="AHT84" s="116"/>
      <c r="AHU84" s="116"/>
      <c r="AHV84" s="116"/>
      <c r="AHW84" s="116"/>
      <c r="AHX84" s="116"/>
      <c r="AHY84" s="116"/>
      <c r="AHZ84" s="116"/>
      <c r="AIA84" s="116"/>
      <c r="AIB84" s="116"/>
      <c r="AIC84" s="116"/>
      <c r="AID84" s="116"/>
      <c r="AIE84" s="116"/>
      <c r="AIF84" s="116"/>
      <c r="AIG84" s="116"/>
      <c r="AIH84" s="116"/>
      <c r="AII84" s="116"/>
      <c r="AIJ84" s="116"/>
      <c r="AIK84" s="116"/>
      <c r="AIL84" s="116"/>
      <c r="AIM84" s="116"/>
      <c r="AIN84" s="116"/>
      <c r="AIO84" s="116"/>
      <c r="AIP84" s="116"/>
      <c r="AIQ84" s="116"/>
      <c r="AIR84" s="116"/>
      <c r="AIS84" s="116"/>
      <c r="AIT84" s="116"/>
      <c r="AIU84" s="116"/>
      <c r="AIV84" s="116"/>
      <c r="AIW84" s="116"/>
      <c r="AIX84" s="116"/>
      <c r="AIY84" s="116"/>
      <c r="AIZ84" s="116"/>
      <c r="AJA84" s="116"/>
      <c r="AJB84" s="116"/>
      <c r="AJC84" s="116"/>
      <c r="AJD84" s="116"/>
      <c r="AJE84" s="116"/>
      <c r="AJF84" s="116"/>
      <c r="AJG84" s="116"/>
      <c r="AJH84" s="116"/>
      <c r="AJI84" s="116"/>
      <c r="AJJ84" s="116"/>
      <c r="AJK84" s="116"/>
      <c r="AJL84" s="116"/>
      <c r="AJM84" s="116"/>
      <c r="AJN84" s="116"/>
      <c r="AJO84" s="116"/>
      <c r="AJP84" s="116"/>
      <c r="AJQ84" s="116"/>
      <c r="AJR84" s="116"/>
      <c r="AJS84" s="116"/>
      <c r="AJT84" s="116"/>
      <c r="AJU84" s="116"/>
      <c r="AJV84" s="116"/>
      <c r="AJW84" s="116"/>
      <c r="AJX84" s="116"/>
      <c r="AJY84" s="116"/>
      <c r="AJZ84" s="116"/>
      <c r="AKA84" s="116"/>
      <c r="AKB84" s="116"/>
      <c r="AKC84" s="116"/>
      <c r="AKD84" s="116"/>
      <c r="AKE84" s="116"/>
      <c r="AKF84" s="116"/>
      <c r="AKG84" s="116"/>
      <c r="AKH84" s="116"/>
      <c r="AKI84" s="116"/>
      <c r="AKJ84" s="116"/>
      <c r="AKK84" s="116"/>
      <c r="AKL84" s="116"/>
      <c r="AKM84" s="116"/>
      <c r="AKN84" s="116"/>
      <c r="AKO84" s="116"/>
      <c r="AKP84" s="116"/>
      <c r="AKQ84" s="116"/>
      <c r="AKR84" s="116"/>
      <c r="AKS84" s="116"/>
      <c r="AKT84" s="116"/>
      <c r="AKU84" s="116"/>
      <c r="AKV84" s="116"/>
      <c r="AKW84" s="116"/>
      <c r="AKX84" s="116"/>
      <c r="AKY84" s="116"/>
      <c r="AKZ84" s="116"/>
      <c r="ALA84" s="116"/>
      <c r="ALB84" s="116"/>
      <c r="ALC84" s="116"/>
      <c r="ALD84" s="116"/>
      <c r="ALE84" s="116"/>
      <c r="ALF84" s="116"/>
      <c r="ALG84" s="116"/>
      <c r="ALH84" s="116"/>
      <c r="ALI84" s="116"/>
      <c r="ALJ84" s="116"/>
      <c r="ALK84" s="116"/>
      <c r="ALL84" s="116"/>
      <c r="ALM84" s="116"/>
      <c r="ALN84" s="116"/>
      <c r="ALO84" s="116"/>
      <c r="ALP84" s="116"/>
      <c r="ALQ84" s="116"/>
      <c r="ALR84" s="116"/>
      <c r="ALS84" s="116"/>
      <c r="ALT84" s="116"/>
      <c r="ALU84" s="116"/>
      <c r="ALV84" s="116"/>
      <c r="ALW84" s="116"/>
      <c r="ALX84" s="116"/>
      <c r="ALY84" s="116"/>
      <c r="ALZ84" s="116"/>
      <c r="AMA84" s="116"/>
      <c r="AMB84" s="116"/>
      <c r="AMC84" s="116"/>
      <c r="AMD84" s="116"/>
      <c r="AME84" s="116"/>
      <c r="AMF84" s="116"/>
      <c r="AMG84" s="116"/>
      <c r="AMH84" s="116"/>
      <c r="AMI84" s="116"/>
      <c r="AMJ84" s="116"/>
      <c r="AMK84" s="116"/>
      <c r="AML84" s="116"/>
      <c r="AMM84" s="116"/>
      <c r="AMN84" s="116"/>
      <c r="AMO84" s="116"/>
      <c r="AMP84" s="116"/>
      <c r="AMQ84" s="116"/>
      <c r="AMR84" s="116"/>
      <c r="AMS84" s="116"/>
      <c r="AMT84" s="116"/>
      <c r="AMU84" s="116"/>
      <c r="AMV84" s="116"/>
      <c r="AMW84" s="116"/>
      <c r="AMX84" s="116"/>
      <c r="AMY84" s="116"/>
      <c r="AMZ84" s="116"/>
      <c r="ANA84" s="116"/>
      <c r="ANB84" s="116"/>
      <c r="ANC84" s="116"/>
      <c r="AND84" s="116"/>
      <c r="ANE84" s="116"/>
      <c r="ANF84" s="116"/>
      <c r="ANG84" s="116"/>
      <c r="ANH84" s="116"/>
      <c r="ANI84" s="116"/>
      <c r="ANJ84" s="116"/>
      <c r="ANK84" s="116"/>
      <c r="ANL84" s="116"/>
      <c r="ANM84" s="116"/>
      <c r="ANN84" s="116"/>
      <c r="ANO84" s="116"/>
      <c r="ANP84" s="116"/>
      <c r="ANQ84" s="116"/>
      <c r="ANR84" s="116"/>
      <c r="ANS84" s="116"/>
      <c r="ANT84" s="116"/>
      <c r="ANU84" s="116"/>
      <c r="ANV84" s="116"/>
      <c r="ANW84" s="116"/>
      <c r="ANX84" s="116"/>
      <c r="ANY84" s="116"/>
      <c r="ANZ84" s="116"/>
      <c r="AOA84" s="116"/>
      <c r="AOB84" s="116"/>
      <c r="AOC84" s="116"/>
      <c r="AOD84" s="116"/>
      <c r="AOE84" s="116"/>
      <c r="AOF84" s="116"/>
      <c r="AOG84" s="116"/>
      <c r="AOH84" s="116"/>
      <c r="AOI84" s="116"/>
      <c r="AOJ84" s="116"/>
      <c r="AOK84" s="116"/>
      <c r="AOL84" s="116"/>
      <c r="AOM84" s="116"/>
      <c r="AON84" s="116"/>
      <c r="AOO84" s="116"/>
      <c r="AOP84" s="116"/>
      <c r="AOQ84" s="116"/>
      <c r="AOR84" s="116"/>
      <c r="AOS84" s="116"/>
      <c r="AOT84" s="116"/>
      <c r="AOU84" s="116"/>
      <c r="AOV84" s="116"/>
      <c r="AOW84" s="116"/>
      <c r="AOX84" s="116"/>
      <c r="AOY84" s="116"/>
      <c r="AOZ84" s="116"/>
      <c r="APA84" s="116"/>
      <c r="APB84" s="116"/>
      <c r="APC84" s="116"/>
      <c r="APD84" s="116"/>
      <c r="APE84" s="116"/>
      <c r="APF84" s="116"/>
      <c r="APG84" s="116"/>
      <c r="APH84" s="116"/>
      <c r="API84" s="116"/>
      <c r="APJ84" s="116"/>
      <c r="APK84" s="116"/>
      <c r="APL84" s="116"/>
      <c r="APM84" s="116"/>
      <c r="APN84" s="116"/>
      <c r="APO84" s="116"/>
      <c r="APP84" s="116"/>
      <c r="APQ84" s="116"/>
      <c r="APR84" s="116"/>
      <c r="APS84" s="116"/>
      <c r="APT84" s="116"/>
      <c r="APU84" s="116"/>
      <c r="APV84" s="116"/>
      <c r="APW84" s="116"/>
      <c r="APX84" s="116"/>
      <c r="APY84" s="116"/>
      <c r="APZ84" s="116"/>
      <c r="AQA84" s="116"/>
      <c r="AQB84" s="116"/>
      <c r="AQC84" s="116"/>
      <c r="AQD84" s="116"/>
      <c r="AQE84" s="116"/>
      <c r="AQF84" s="116"/>
      <c r="AQG84" s="116"/>
      <c r="AQH84" s="116"/>
      <c r="AQI84" s="116"/>
      <c r="AQJ84" s="116"/>
      <c r="AQK84" s="116"/>
      <c r="AQL84" s="116"/>
      <c r="AQM84" s="116"/>
      <c r="AQN84" s="116"/>
      <c r="AQO84" s="116"/>
      <c r="AQP84" s="116"/>
      <c r="AQQ84" s="116"/>
      <c r="AQR84" s="116"/>
      <c r="AQS84" s="116"/>
      <c r="AQT84" s="116"/>
      <c r="AQU84" s="116"/>
      <c r="AQV84" s="116"/>
      <c r="AQW84" s="116"/>
      <c r="AQX84" s="116"/>
      <c r="AQY84" s="116"/>
      <c r="AQZ84" s="116"/>
      <c r="ARA84" s="116"/>
      <c r="ARB84" s="116"/>
      <c r="ARC84" s="116"/>
      <c r="ARD84" s="116"/>
      <c r="ARE84" s="116"/>
      <c r="ARF84" s="116"/>
      <c r="ARG84" s="116"/>
      <c r="ARH84" s="116"/>
      <c r="ARI84" s="116"/>
      <c r="ARJ84" s="116"/>
      <c r="ARK84" s="116"/>
      <c r="ARL84" s="116"/>
      <c r="ARM84" s="116"/>
      <c r="ARN84" s="116"/>
      <c r="ARO84" s="116"/>
      <c r="ARP84" s="116"/>
      <c r="ARQ84" s="116"/>
      <c r="ARR84" s="116"/>
      <c r="ARS84" s="116"/>
      <c r="ART84" s="116"/>
      <c r="ARU84" s="116"/>
      <c r="ARV84" s="116"/>
      <c r="ARW84" s="116"/>
      <c r="ARX84" s="116"/>
      <c r="ARY84" s="116"/>
      <c r="ARZ84" s="116"/>
      <c r="ASA84" s="116"/>
      <c r="ASB84" s="116"/>
      <c r="ASC84" s="116"/>
      <c r="ASD84" s="116"/>
      <c r="ASE84" s="116"/>
      <c r="ASF84" s="116"/>
      <c r="ASG84" s="116"/>
      <c r="ASH84" s="116"/>
      <c r="ASI84" s="116"/>
      <c r="ASJ84" s="116"/>
      <c r="ASK84" s="116"/>
      <c r="ASL84" s="116"/>
      <c r="ASM84" s="116"/>
      <c r="ASN84" s="116"/>
      <c r="ASO84" s="116"/>
      <c r="ASP84" s="116"/>
      <c r="ASQ84" s="116"/>
      <c r="ASR84" s="116"/>
      <c r="ASS84" s="116"/>
      <c r="AST84" s="116"/>
      <c r="ASU84" s="116"/>
      <c r="ASV84" s="116"/>
      <c r="ASW84" s="116"/>
      <c r="ASX84" s="116"/>
      <c r="ASY84" s="116"/>
      <c r="ASZ84" s="116"/>
      <c r="ATA84" s="116"/>
      <c r="ATB84" s="116"/>
      <c r="ATC84" s="116"/>
      <c r="ATD84" s="116"/>
      <c r="ATE84" s="116"/>
      <c r="ATF84" s="116"/>
      <c r="ATG84" s="116"/>
      <c r="ATH84" s="116"/>
      <c r="ATI84" s="116"/>
      <c r="ATJ84" s="116"/>
      <c r="ATK84" s="116"/>
      <c r="ATL84" s="116"/>
      <c r="ATM84" s="116"/>
      <c r="ATN84" s="116"/>
      <c r="ATO84" s="116"/>
      <c r="ATP84" s="116"/>
      <c r="ATQ84" s="116"/>
      <c r="ATR84" s="116"/>
      <c r="ATS84" s="116"/>
      <c r="ATT84" s="116"/>
      <c r="ATU84" s="116"/>
      <c r="ATV84" s="116"/>
      <c r="ATW84" s="116"/>
      <c r="ATX84" s="116"/>
      <c r="ATY84" s="116"/>
      <c r="ATZ84" s="116"/>
      <c r="AUA84" s="116"/>
      <c r="AUB84" s="116"/>
      <c r="AUC84" s="116"/>
      <c r="AUD84" s="116"/>
      <c r="AUE84" s="116"/>
      <c r="AUF84" s="116"/>
      <c r="AUG84" s="116"/>
      <c r="AUH84" s="116"/>
      <c r="AUI84" s="116"/>
      <c r="AUJ84" s="116"/>
      <c r="AUK84" s="116"/>
      <c r="AUL84" s="116"/>
      <c r="AUM84" s="116"/>
      <c r="AUN84" s="116"/>
      <c r="AUO84" s="116"/>
      <c r="AUP84" s="116"/>
      <c r="AUQ84" s="116"/>
      <c r="AUR84" s="116"/>
      <c r="AUS84" s="116"/>
      <c r="AUT84" s="116"/>
      <c r="AUU84" s="116"/>
      <c r="AUV84" s="116"/>
      <c r="AUW84" s="116"/>
      <c r="AUX84" s="116"/>
      <c r="AUY84" s="116"/>
      <c r="AUZ84" s="116"/>
      <c r="AVA84" s="116"/>
      <c r="AVB84" s="116"/>
      <c r="AVC84" s="116"/>
      <c r="AVD84" s="116"/>
      <c r="AVE84" s="116"/>
      <c r="AVF84" s="116"/>
      <c r="AVG84" s="116"/>
      <c r="AVH84" s="116"/>
      <c r="AVI84" s="116"/>
      <c r="AVJ84" s="116"/>
      <c r="AVK84" s="116"/>
      <c r="AVL84" s="116"/>
      <c r="AVM84" s="116"/>
      <c r="AVN84" s="116"/>
      <c r="AVO84" s="116"/>
      <c r="AVP84" s="116"/>
      <c r="AVQ84" s="116"/>
      <c r="AVR84" s="116"/>
      <c r="AVS84" s="116"/>
      <c r="AVT84" s="116"/>
      <c r="AVU84" s="116"/>
      <c r="AVV84" s="116"/>
      <c r="AVW84" s="116"/>
      <c r="AVX84" s="116"/>
      <c r="AVY84" s="116"/>
      <c r="AVZ84" s="116"/>
      <c r="AWA84" s="116"/>
      <c r="AWB84" s="116"/>
      <c r="AWC84" s="116"/>
      <c r="AWD84" s="116"/>
      <c r="AWE84" s="116"/>
      <c r="AWF84" s="116"/>
      <c r="AWG84" s="116"/>
      <c r="AWH84" s="116"/>
      <c r="AWI84" s="116"/>
      <c r="AWJ84" s="116"/>
      <c r="AWK84" s="116"/>
      <c r="AWL84" s="116"/>
      <c r="AWM84" s="116"/>
      <c r="AWN84" s="116"/>
      <c r="AWO84" s="116"/>
      <c r="AWP84" s="116"/>
      <c r="AWQ84" s="116"/>
      <c r="AWR84" s="116"/>
      <c r="AWS84" s="116"/>
      <c r="AWT84" s="116"/>
      <c r="AWU84" s="116"/>
      <c r="AWV84" s="116"/>
      <c r="AWW84" s="116"/>
      <c r="AWX84" s="116"/>
      <c r="AWY84" s="116"/>
      <c r="AWZ84" s="116"/>
      <c r="AXA84" s="116"/>
      <c r="AXB84" s="116"/>
      <c r="AXC84" s="116"/>
      <c r="AXD84" s="116"/>
      <c r="AXE84" s="116"/>
      <c r="AXF84" s="116"/>
      <c r="AXG84" s="116"/>
      <c r="AXH84" s="116"/>
      <c r="AXI84" s="116"/>
      <c r="AXJ84" s="116"/>
      <c r="AXK84" s="116"/>
      <c r="AXL84" s="116"/>
      <c r="AXM84" s="116"/>
      <c r="AXN84" s="116"/>
      <c r="AXO84" s="116"/>
      <c r="AXP84" s="116"/>
      <c r="AXQ84" s="116"/>
      <c r="AXR84" s="116"/>
      <c r="AXS84" s="116"/>
      <c r="AXT84" s="116"/>
      <c r="AXU84" s="116"/>
      <c r="AXV84" s="116"/>
      <c r="AXW84" s="116"/>
      <c r="AXX84" s="116"/>
      <c r="AXY84" s="116"/>
      <c r="AXZ84" s="116"/>
      <c r="AYA84" s="116"/>
      <c r="AYB84" s="116"/>
      <c r="AYC84" s="116"/>
      <c r="AYD84" s="116"/>
      <c r="AYE84" s="116"/>
      <c r="AYF84" s="116"/>
      <c r="AYG84" s="116"/>
      <c r="AYH84" s="116"/>
      <c r="AYI84" s="116"/>
      <c r="AYJ84" s="116"/>
      <c r="AYK84" s="116"/>
      <c r="AYL84" s="116"/>
      <c r="AYM84" s="116"/>
      <c r="AYN84" s="116"/>
      <c r="AYO84" s="116"/>
      <c r="AYP84" s="116"/>
      <c r="AYQ84" s="116"/>
      <c r="AYR84" s="116"/>
      <c r="AYS84" s="116"/>
      <c r="AYT84" s="116"/>
      <c r="AYU84" s="116"/>
      <c r="AYV84" s="116"/>
      <c r="AYW84" s="116"/>
      <c r="AYX84" s="116"/>
      <c r="AYY84" s="116"/>
      <c r="AYZ84" s="116"/>
      <c r="AZA84" s="116"/>
      <c r="AZB84" s="116"/>
      <c r="AZC84" s="116"/>
      <c r="AZD84" s="116"/>
      <c r="AZE84" s="116"/>
      <c r="AZF84" s="116"/>
      <c r="AZG84" s="116"/>
      <c r="AZH84" s="116"/>
      <c r="AZI84" s="116"/>
      <c r="AZJ84" s="116"/>
      <c r="AZK84" s="116"/>
      <c r="AZL84" s="116"/>
      <c r="AZM84" s="116"/>
      <c r="AZN84" s="116"/>
      <c r="AZO84" s="116"/>
      <c r="AZP84" s="116"/>
      <c r="AZQ84" s="116"/>
      <c r="AZR84" s="116"/>
      <c r="AZS84" s="116"/>
      <c r="AZT84" s="116"/>
      <c r="AZU84" s="116"/>
      <c r="AZV84" s="116"/>
      <c r="AZW84" s="116"/>
      <c r="AZX84" s="116"/>
      <c r="AZY84" s="116"/>
    </row>
  </sheetData>
  <sheetProtection sort="0" autoFilter="0"/>
  <mergeCells count="63">
    <mergeCell ref="A30:A33"/>
    <mergeCell ref="A36:A37"/>
    <mergeCell ref="B36:B37"/>
    <mergeCell ref="C36:C37"/>
    <mergeCell ref="D36:D37"/>
    <mergeCell ref="A38:A49"/>
    <mergeCell ref="D42:D43"/>
    <mergeCell ref="C42:C43"/>
    <mergeCell ref="D48:D49"/>
    <mergeCell ref="U28:X28"/>
    <mergeCell ref="Q28:T28"/>
    <mergeCell ref="M28:P28"/>
    <mergeCell ref="C30:C31"/>
    <mergeCell ref="D30:D31"/>
    <mergeCell ref="I28:L28"/>
    <mergeCell ref="E36:E37"/>
    <mergeCell ref="A34:A35"/>
    <mergeCell ref="B34:B35"/>
    <mergeCell ref="C34:C35"/>
    <mergeCell ref="D34:D35"/>
    <mergeCell ref="E34:E35"/>
    <mergeCell ref="A50:A51"/>
    <mergeCell ref="B3:G3"/>
    <mergeCell ref="B60:P60"/>
    <mergeCell ref="B61:P84"/>
    <mergeCell ref="F28:H28"/>
    <mergeCell ref="F29:H29"/>
    <mergeCell ref="B38:B49"/>
    <mergeCell ref="C48:C49"/>
    <mergeCell ref="C46:C47"/>
    <mergeCell ref="C38:C39"/>
    <mergeCell ref="C40:C41"/>
    <mergeCell ref="E30:E31"/>
    <mergeCell ref="E38:E39"/>
    <mergeCell ref="D38:D39"/>
    <mergeCell ref="D40:D41"/>
    <mergeCell ref="C44:C45"/>
    <mergeCell ref="B50:B51"/>
    <mergeCell ref="C50:C51"/>
    <mergeCell ref="D50:D51"/>
    <mergeCell ref="E50:E51"/>
    <mergeCell ref="AC28:AF28"/>
    <mergeCell ref="C32:C33"/>
    <mergeCell ref="D32:D33"/>
    <mergeCell ref="E32:E33"/>
    <mergeCell ref="B30:B33"/>
    <mergeCell ref="E48:E49"/>
    <mergeCell ref="A52:A55"/>
    <mergeCell ref="B52:B55"/>
    <mergeCell ref="C52:C53"/>
    <mergeCell ref="D52:D53"/>
    <mergeCell ref="E52:E53"/>
    <mergeCell ref="C54:C55"/>
    <mergeCell ref="D54:D55"/>
    <mergeCell ref="E54:E55"/>
    <mergeCell ref="AH28:AL28"/>
    <mergeCell ref="Y28:AB28"/>
    <mergeCell ref="D46:D47"/>
    <mergeCell ref="E46:E47"/>
    <mergeCell ref="E42:E43"/>
    <mergeCell ref="D44:D45"/>
    <mergeCell ref="E44:E45"/>
    <mergeCell ref="E40:E41"/>
  </mergeCells>
  <dataValidations count="1">
    <dataValidation showInputMessage="1" showErrorMessage="1" sqref="P58:P59 L58:L59"/>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Currency!$E$20:$E$33</xm:f>
          </x14:formula1>
          <xm:sqref>G30:G55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CZ33"/>
  <sheetViews>
    <sheetView workbookViewId="0">
      <selection activeCell="B2" sqref="B2:F2"/>
    </sheetView>
  </sheetViews>
  <sheetFormatPr defaultRowHeight="13.2"/>
  <cols>
    <col min="1" max="1" width="8.88671875" style="121"/>
    <col min="2" max="3" width="9.109375" style="121"/>
    <col min="4" max="4" width="24.33203125" style="121" customWidth="1"/>
    <col min="5" max="5" width="10" style="121" customWidth="1"/>
    <col min="6" max="6" width="15.6640625" style="121" customWidth="1"/>
    <col min="7" max="7" width="15.109375" style="121" customWidth="1"/>
    <col min="8" max="8" width="29.44140625" style="121" customWidth="1"/>
    <col min="9" max="259" width="9.109375" style="121"/>
    <col min="260" max="260" width="24.33203125" style="121" customWidth="1"/>
    <col min="261" max="261" width="10" style="121" customWidth="1"/>
    <col min="262" max="262" width="15.6640625" style="121" customWidth="1"/>
    <col min="263" max="263" width="15.109375" style="121" customWidth="1"/>
    <col min="264" max="264" width="27" style="121" customWidth="1"/>
    <col min="265" max="515" width="9.109375" style="121"/>
    <col min="516" max="516" width="24.33203125" style="121" customWidth="1"/>
    <col min="517" max="517" width="10" style="121" customWidth="1"/>
    <col min="518" max="518" width="15.6640625" style="121" customWidth="1"/>
    <col min="519" max="519" width="15.109375" style="121" customWidth="1"/>
    <col min="520" max="520" width="27" style="121" customWidth="1"/>
    <col min="521" max="771" width="9.109375" style="121"/>
    <col min="772" max="772" width="24.33203125" style="121" customWidth="1"/>
    <col min="773" max="773" width="10" style="121" customWidth="1"/>
    <col min="774" max="774" width="15.6640625" style="121" customWidth="1"/>
    <col min="775" max="775" width="15.109375" style="121" customWidth="1"/>
    <col min="776" max="776" width="27" style="121" customWidth="1"/>
    <col min="777" max="1027" width="9.109375" style="121"/>
    <col min="1028" max="1028" width="24.33203125" style="121" customWidth="1"/>
    <col min="1029" max="1029" width="10" style="121" customWidth="1"/>
    <col min="1030" max="1030" width="15.6640625" style="121" customWidth="1"/>
    <col min="1031" max="1031" width="15.109375" style="121" customWidth="1"/>
    <col min="1032" max="1032" width="27" style="121" customWidth="1"/>
    <col min="1033" max="1283" width="9.109375" style="121"/>
    <col min="1284" max="1284" width="24.33203125" style="121" customWidth="1"/>
    <col min="1285" max="1285" width="10" style="121" customWidth="1"/>
    <col min="1286" max="1286" width="15.6640625" style="121" customWidth="1"/>
    <col min="1287" max="1287" width="15.109375" style="121" customWidth="1"/>
    <col min="1288" max="1288" width="27" style="121" customWidth="1"/>
    <col min="1289" max="1539" width="9.109375" style="121"/>
    <col min="1540" max="1540" width="24.33203125" style="121" customWidth="1"/>
    <col min="1541" max="1541" width="10" style="121" customWidth="1"/>
    <col min="1542" max="1542" width="15.6640625" style="121" customWidth="1"/>
    <col min="1543" max="1543" width="15.109375" style="121" customWidth="1"/>
    <col min="1544" max="1544" width="27" style="121" customWidth="1"/>
    <col min="1545" max="1795" width="9.109375" style="121"/>
    <col min="1796" max="1796" width="24.33203125" style="121" customWidth="1"/>
    <col min="1797" max="1797" width="10" style="121" customWidth="1"/>
    <col min="1798" max="1798" width="15.6640625" style="121" customWidth="1"/>
    <col min="1799" max="1799" width="15.109375" style="121" customWidth="1"/>
    <col min="1800" max="1800" width="27" style="121" customWidth="1"/>
    <col min="1801" max="2051" width="9.109375" style="121"/>
    <col min="2052" max="2052" width="24.33203125" style="121" customWidth="1"/>
    <col min="2053" max="2053" width="10" style="121" customWidth="1"/>
    <col min="2054" max="2054" width="15.6640625" style="121" customWidth="1"/>
    <col min="2055" max="2055" width="15.109375" style="121" customWidth="1"/>
    <col min="2056" max="2056" width="27" style="121" customWidth="1"/>
    <col min="2057" max="2307" width="9.109375" style="121"/>
    <col min="2308" max="2308" width="24.33203125" style="121" customWidth="1"/>
    <col min="2309" max="2309" width="10" style="121" customWidth="1"/>
    <col min="2310" max="2310" width="15.6640625" style="121" customWidth="1"/>
    <col min="2311" max="2311" width="15.109375" style="121" customWidth="1"/>
    <col min="2312" max="2312" width="27" style="121" customWidth="1"/>
    <col min="2313" max="2563" width="9.109375" style="121"/>
    <col min="2564" max="2564" width="24.33203125" style="121" customWidth="1"/>
    <col min="2565" max="2565" width="10" style="121" customWidth="1"/>
    <col min="2566" max="2566" width="15.6640625" style="121" customWidth="1"/>
    <col min="2567" max="2567" width="15.109375" style="121" customWidth="1"/>
    <col min="2568" max="2568" width="27" style="121" customWidth="1"/>
    <col min="2569" max="2819" width="9.109375" style="121"/>
    <col min="2820" max="2820" width="24.33203125" style="121" customWidth="1"/>
    <col min="2821" max="2821" width="10" style="121" customWidth="1"/>
    <col min="2822" max="2822" width="15.6640625" style="121" customWidth="1"/>
    <col min="2823" max="2823" width="15.109375" style="121" customWidth="1"/>
    <col min="2824" max="2824" width="27" style="121" customWidth="1"/>
    <col min="2825" max="3075" width="9.109375" style="121"/>
    <col min="3076" max="3076" width="24.33203125" style="121" customWidth="1"/>
    <col min="3077" max="3077" width="10" style="121" customWidth="1"/>
    <col min="3078" max="3078" width="15.6640625" style="121" customWidth="1"/>
    <col min="3079" max="3079" width="15.109375" style="121" customWidth="1"/>
    <col min="3080" max="3080" width="27" style="121" customWidth="1"/>
    <col min="3081" max="3331" width="9.109375" style="121"/>
    <col min="3332" max="3332" width="24.33203125" style="121" customWidth="1"/>
    <col min="3333" max="3333" width="10" style="121" customWidth="1"/>
    <col min="3334" max="3334" width="15.6640625" style="121" customWidth="1"/>
    <col min="3335" max="3335" width="15.109375" style="121" customWidth="1"/>
    <col min="3336" max="3336" width="27" style="121" customWidth="1"/>
    <col min="3337" max="3587" width="9.109375" style="121"/>
    <col min="3588" max="3588" width="24.33203125" style="121" customWidth="1"/>
    <col min="3589" max="3589" width="10" style="121" customWidth="1"/>
    <col min="3590" max="3590" width="15.6640625" style="121" customWidth="1"/>
    <col min="3591" max="3591" width="15.109375" style="121" customWidth="1"/>
    <col min="3592" max="3592" width="27" style="121" customWidth="1"/>
    <col min="3593" max="3843" width="9.109375" style="121"/>
    <col min="3844" max="3844" width="24.33203125" style="121" customWidth="1"/>
    <col min="3845" max="3845" width="10" style="121" customWidth="1"/>
    <col min="3846" max="3846" width="15.6640625" style="121" customWidth="1"/>
    <col min="3847" max="3847" width="15.109375" style="121" customWidth="1"/>
    <col min="3848" max="3848" width="27" style="121" customWidth="1"/>
    <col min="3849" max="4099" width="9.109375" style="121"/>
    <col min="4100" max="4100" width="24.33203125" style="121" customWidth="1"/>
    <col min="4101" max="4101" width="10" style="121" customWidth="1"/>
    <col min="4102" max="4102" width="15.6640625" style="121" customWidth="1"/>
    <col min="4103" max="4103" width="15.109375" style="121" customWidth="1"/>
    <col min="4104" max="4104" width="27" style="121" customWidth="1"/>
    <col min="4105" max="4355" width="9.109375" style="121"/>
    <col min="4356" max="4356" width="24.33203125" style="121" customWidth="1"/>
    <col min="4357" max="4357" width="10" style="121" customWidth="1"/>
    <col min="4358" max="4358" width="15.6640625" style="121" customWidth="1"/>
    <col min="4359" max="4359" width="15.109375" style="121" customWidth="1"/>
    <col min="4360" max="4360" width="27" style="121" customWidth="1"/>
    <col min="4361" max="4611" width="9.109375" style="121"/>
    <col min="4612" max="4612" width="24.33203125" style="121" customWidth="1"/>
    <col min="4613" max="4613" width="10" style="121" customWidth="1"/>
    <col min="4614" max="4614" width="15.6640625" style="121" customWidth="1"/>
    <col min="4615" max="4615" width="15.109375" style="121" customWidth="1"/>
    <col min="4616" max="4616" width="27" style="121" customWidth="1"/>
    <col min="4617" max="4867" width="9.109375" style="121"/>
    <col min="4868" max="4868" width="24.33203125" style="121" customWidth="1"/>
    <col min="4869" max="4869" width="10" style="121" customWidth="1"/>
    <col min="4870" max="4870" width="15.6640625" style="121" customWidth="1"/>
    <col min="4871" max="4871" width="15.109375" style="121" customWidth="1"/>
    <col min="4872" max="4872" width="27" style="121" customWidth="1"/>
    <col min="4873" max="5123" width="9.109375" style="121"/>
    <col min="5124" max="5124" width="24.33203125" style="121" customWidth="1"/>
    <col min="5125" max="5125" width="10" style="121" customWidth="1"/>
    <col min="5126" max="5126" width="15.6640625" style="121" customWidth="1"/>
    <col min="5127" max="5127" width="15.109375" style="121" customWidth="1"/>
    <col min="5128" max="5128" width="27" style="121" customWidth="1"/>
    <col min="5129" max="5379" width="9.109375" style="121"/>
    <col min="5380" max="5380" width="24.33203125" style="121" customWidth="1"/>
    <col min="5381" max="5381" width="10" style="121" customWidth="1"/>
    <col min="5382" max="5382" width="15.6640625" style="121" customWidth="1"/>
    <col min="5383" max="5383" width="15.109375" style="121" customWidth="1"/>
    <col min="5384" max="5384" width="27" style="121" customWidth="1"/>
    <col min="5385" max="5635" width="9.109375" style="121"/>
    <col min="5636" max="5636" width="24.33203125" style="121" customWidth="1"/>
    <col min="5637" max="5637" width="10" style="121" customWidth="1"/>
    <col min="5638" max="5638" width="15.6640625" style="121" customWidth="1"/>
    <col min="5639" max="5639" width="15.109375" style="121" customWidth="1"/>
    <col min="5640" max="5640" width="27" style="121" customWidth="1"/>
    <col min="5641" max="5891" width="9.109375" style="121"/>
    <col min="5892" max="5892" width="24.33203125" style="121" customWidth="1"/>
    <col min="5893" max="5893" width="10" style="121" customWidth="1"/>
    <col min="5894" max="5894" width="15.6640625" style="121" customWidth="1"/>
    <col min="5895" max="5895" width="15.109375" style="121" customWidth="1"/>
    <col min="5896" max="5896" width="27" style="121" customWidth="1"/>
    <col min="5897" max="6147" width="9.109375" style="121"/>
    <col min="6148" max="6148" width="24.33203125" style="121" customWidth="1"/>
    <col min="6149" max="6149" width="10" style="121" customWidth="1"/>
    <col min="6150" max="6150" width="15.6640625" style="121" customWidth="1"/>
    <col min="6151" max="6151" width="15.109375" style="121" customWidth="1"/>
    <col min="6152" max="6152" width="27" style="121" customWidth="1"/>
    <col min="6153" max="6403" width="9.109375" style="121"/>
    <col min="6404" max="6404" width="24.33203125" style="121" customWidth="1"/>
    <col min="6405" max="6405" width="10" style="121" customWidth="1"/>
    <col min="6406" max="6406" width="15.6640625" style="121" customWidth="1"/>
    <col min="6407" max="6407" width="15.109375" style="121" customWidth="1"/>
    <col min="6408" max="6408" width="27" style="121" customWidth="1"/>
    <col min="6409" max="6659" width="9.109375" style="121"/>
    <col min="6660" max="6660" width="24.33203125" style="121" customWidth="1"/>
    <col min="6661" max="6661" width="10" style="121" customWidth="1"/>
    <col min="6662" max="6662" width="15.6640625" style="121" customWidth="1"/>
    <col min="6663" max="6663" width="15.109375" style="121" customWidth="1"/>
    <col min="6664" max="6664" width="27" style="121" customWidth="1"/>
    <col min="6665" max="6915" width="9.109375" style="121"/>
    <col min="6916" max="6916" width="24.33203125" style="121" customWidth="1"/>
    <col min="6917" max="6917" width="10" style="121" customWidth="1"/>
    <col min="6918" max="6918" width="15.6640625" style="121" customWidth="1"/>
    <col min="6919" max="6919" width="15.109375" style="121" customWidth="1"/>
    <col min="6920" max="6920" width="27" style="121" customWidth="1"/>
    <col min="6921" max="7171" width="9.109375" style="121"/>
    <col min="7172" max="7172" width="24.33203125" style="121" customWidth="1"/>
    <col min="7173" max="7173" width="10" style="121" customWidth="1"/>
    <col min="7174" max="7174" width="15.6640625" style="121" customWidth="1"/>
    <col min="7175" max="7175" width="15.109375" style="121" customWidth="1"/>
    <col min="7176" max="7176" width="27" style="121" customWidth="1"/>
    <col min="7177" max="7427" width="9.109375" style="121"/>
    <col min="7428" max="7428" width="24.33203125" style="121" customWidth="1"/>
    <col min="7429" max="7429" width="10" style="121" customWidth="1"/>
    <col min="7430" max="7430" width="15.6640625" style="121" customWidth="1"/>
    <col min="7431" max="7431" width="15.109375" style="121" customWidth="1"/>
    <col min="7432" max="7432" width="27" style="121" customWidth="1"/>
    <col min="7433" max="7683" width="9.109375" style="121"/>
    <col min="7684" max="7684" width="24.33203125" style="121" customWidth="1"/>
    <col min="7685" max="7685" width="10" style="121" customWidth="1"/>
    <col min="7686" max="7686" width="15.6640625" style="121" customWidth="1"/>
    <col min="7687" max="7687" width="15.109375" style="121" customWidth="1"/>
    <col min="7688" max="7688" width="27" style="121" customWidth="1"/>
    <col min="7689" max="7939" width="9.109375" style="121"/>
    <col min="7940" max="7940" width="24.33203125" style="121" customWidth="1"/>
    <col min="7941" max="7941" width="10" style="121" customWidth="1"/>
    <col min="7942" max="7942" width="15.6640625" style="121" customWidth="1"/>
    <col min="7943" max="7943" width="15.109375" style="121" customWidth="1"/>
    <col min="7944" max="7944" width="27" style="121" customWidth="1"/>
    <col min="7945" max="8195" width="9.109375" style="121"/>
    <col min="8196" max="8196" width="24.33203125" style="121" customWidth="1"/>
    <col min="8197" max="8197" width="10" style="121" customWidth="1"/>
    <col min="8198" max="8198" width="15.6640625" style="121" customWidth="1"/>
    <col min="8199" max="8199" width="15.109375" style="121" customWidth="1"/>
    <col min="8200" max="8200" width="27" style="121" customWidth="1"/>
    <col min="8201" max="8451" width="9.109375" style="121"/>
    <col min="8452" max="8452" width="24.33203125" style="121" customWidth="1"/>
    <col min="8453" max="8453" width="10" style="121" customWidth="1"/>
    <col min="8454" max="8454" width="15.6640625" style="121" customWidth="1"/>
    <col min="8455" max="8455" width="15.109375" style="121" customWidth="1"/>
    <col min="8456" max="8456" width="27" style="121" customWidth="1"/>
    <col min="8457" max="8707" width="9.109375" style="121"/>
    <col min="8708" max="8708" width="24.33203125" style="121" customWidth="1"/>
    <col min="8709" max="8709" width="10" style="121" customWidth="1"/>
    <col min="8710" max="8710" width="15.6640625" style="121" customWidth="1"/>
    <col min="8711" max="8711" width="15.109375" style="121" customWidth="1"/>
    <col min="8712" max="8712" width="27" style="121" customWidth="1"/>
    <col min="8713" max="8963" width="9.109375" style="121"/>
    <col min="8964" max="8964" width="24.33203125" style="121" customWidth="1"/>
    <col min="8965" max="8965" width="10" style="121" customWidth="1"/>
    <col min="8966" max="8966" width="15.6640625" style="121" customWidth="1"/>
    <col min="8967" max="8967" width="15.109375" style="121" customWidth="1"/>
    <col min="8968" max="8968" width="27" style="121" customWidth="1"/>
    <col min="8969" max="9219" width="9.109375" style="121"/>
    <col min="9220" max="9220" width="24.33203125" style="121" customWidth="1"/>
    <col min="9221" max="9221" width="10" style="121" customWidth="1"/>
    <col min="9222" max="9222" width="15.6640625" style="121" customWidth="1"/>
    <col min="9223" max="9223" width="15.109375" style="121" customWidth="1"/>
    <col min="9224" max="9224" width="27" style="121" customWidth="1"/>
    <col min="9225" max="9475" width="9.109375" style="121"/>
    <col min="9476" max="9476" width="24.33203125" style="121" customWidth="1"/>
    <col min="9477" max="9477" width="10" style="121" customWidth="1"/>
    <col min="9478" max="9478" width="15.6640625" style="121" customWidth="1"/>
    <col min="9479" max="9479" width="15.109375" style="121" customWidth="1"/>
    <col min="9480" max="9480" width="27" style="121" customWidth="1"/>
    <col min="9481" max="9731" width="9.109375" style="121"/>
    <col min="9732" max="9732" width="24.33203125" style="121" customWidth="1"/>
    <col min="9733" max="9733" width="10" style="121" customWidth="1"/>
    <col min="9734" max="9734" width="15.6640625" style="121" customWidth="1"/>
    <col min="9735" max="9735" width="15.109375" style="121" customWidth="1"/>
    <col min="9736" max="9736" width="27" style="121" customWidth="1"/>
    <col min="9737" max="9987" width="9.109375" style="121"/>
    <col min="9988" max="9988" width="24.33203125" style="121" customWidth="1"/>
    <col min="9989" max="9989" width="10" style="121" customWidth="1"/>
    <col min="9990" max="9990" width="15.6640625" style="121" customWidth="1"/>
    <col min="9991" max="9991" width="15.109375" style="121" customWidth="1"/>
    <col min="9992" max="9992" width="27" style="121" customWidth="1"/>
    <col min="9993" max="10243" width="9.109375" style="121"/>
    <col min="10244" max="10244" width="24.33203125" style="121" customWidth="1"/>
    <col min="10245" max="10245" width="10" style="121" customWidth="1"/>
    <col min="10246" max="10246" width="15.6640625" style="121" customWidth="1"/>
    <col min="10247" max="10247" width="15.109375" style="121" customWidth="1"/>
    <col min="10248" max="10248" width="27" style="121" customWidth="1"/>
    <col min="10249" max="10499" width="9.109375" style="121"/>
    <col min="10500" max="10500" width="24.33203125" style="121" customWidth="1"/>
    <col min="10501" max="10501" width="10" style="121" customWidth="1"/>
    <col min="10502" max="10502" width="15.6640625" style="121" customWidth="1"/>
    <col min="10503" max="10503" width="15.109375" style="121" customWidth="1"/>
    <col min="10504" max="10504" width="27" style="121" customWidth="1"/>
    <col min="10505" max="10755" width="9.109375" style="121"/>
    <col min="10756" max="10756" width="24.33203125" style="121" customWidth="1"/>
    <col min="10757" max="10757" width="10" style="121" customWidth="1"/>
    <col min="10758" max="10758" width="15.6640625" style="121" customWidth="1"/>
    <col min="10759" max="10759" width="15.109375" style="121" customWidth="1"/>
    <col min="10760" max="10760" width="27" style="121" customWidth="1"/>
    <col min="10761" max="11011" width="9.109375" style="121"/>
    <col min="11012" max="11012" width="24.33203125" style="121" customWidth="1"/>
    <col min="11013" max="11013" width="10" style="121" customWidth="1"/>
    <col min="11014" max="11014" width="15.6640625" style="121" customWidth="1"/>
    <col min="11015" max="11015" width="15.109375" style="121" customWidth="1"/>
    <col min="11016" max="11016" width="27" style="121" customWidth="1"/>
    <col min="11017" max="11267" width="9.109375" style="121"/>
    <col min="11268" max="11268" width="24.33203125" style="121" customWidth="1"/>
    <col min="11269" max="11269" width="10" style="121" customWidth="1"/>
    <col min="11270" max="11270" width="15.6640625" style="121" customWidth="1"/>
    <col min="11271" max="11271" width="15.109375" style="121" customWidth="1"/>
    <col min="11272" max="11272" width="27" style="121" customWidth="1"/>
    <col min="11273" max="11523" width="9.109375" style="121"/>
    <col min="11524" max="11524" width="24.33203125" style="121" customWidth="1"/>
    <col min="11525" max="11525" width="10" style="121" customWidth="1"/>
    <col min="11526" max="11526" width="15.6640625" style="121" customWidth="1"/>
    <col min="11527" max="11527" width="15.109375" style="121" customWidth="1"/>
    <col min="11528" max="11528" width="27" style="121" customWidth="1"/>
    <col min="11529" max="11779" width="9.109375" style="121"/>
    <col min="11780" max="11780" width="24.33203125" style="121" customWidth="1"/>
    <col min="11781" max="11781" width="10" style="121" customWidth="1"/>
    <col min="11782" max="11782" width="15.6640625" style="121" customWidth="1"/>
    <col min="11783" max="11783" width="15.109375" style="121" customWidth="1"/>
    <col min="11784" max="11784" width="27" style="121" customWidth="1"/>
    <col min="11785" max="12035" width="9.109375" style="121"/>
    <col min="12036" max="12036" width="24.33203125" style="121" customWidth="1"/>
    <col min="12037" max="12037" width="10" style="121" customWidth="1"/>
    <col min="12038" max="12038" width="15.6640625" style="121" customWidth="1"/>
    <col min="12039" max="12039" width="15.109375" style="121" customWidth="1"/>
    <col min="12040" max="12040" width="27" style="121" customWidth="1"/>
    <col min="12041" max="12291" width="9.109375" style="121"/>
    <col min="12292" max="12292" width="24.33203125" style="121" customWidth="1"/>
    <col min="12293" max="12293" width="10" style="121" customWidth="1"/>
    <col min="12294" max="12294" width="15.6640625" style="121" customWidth="1"/>
    <col min="12295" max="12295" width="15.109375" style="121" customWidth="1"/>
    <col min="12296" max="12296" width="27" style="121" customWidth="1"/>
    <col min="12297" max="12547" width="9.109375" style="121"/>
    <col min="12548" max="12548" width="24.33203125" style="121" customWidth="1"/>
    <col min="12549" max="12549" width="10" style="121" customWidth="1"/>
    <col min="12550" max="12550" width="15.6640625" style="121" customWidth="1"/>
    <col min="12551" max="12551" width="15.109375" style="121" customWidth="1"/>
    <col min="12552" max="12552" width="27" style="121" customWidth="1"/>
    <col min="12553" max="12803" width="9.109375" style="121"/>
    <col min="12804" max="12804" width="24.33203125" style="121" customWidth="1"/>
    <col min="12805" max="12805" width="10" style="121" customWidth="1"/>
    <col min="12806" max="12806" width="15.6640625" style="121" customWidth="1"/>
    <col min="12807" max="12807" width="15.109375" style="121" customWidth="1"/>
    <col min="12808" max="12808" width="27" style="121" customWidth="1"/>
    <col min="12809" max="13059" width="9.109375" style="121"/>
    <col min="13060" max="13060" width="24.33203125" style="121" customWidth="1"/>
    <col min="13061" max="13061" width="10" style="121" customWidth="1"/>
    <col min="13062" max="13062" width="15.6640625" style="121" customWidth="1"/>
    <col min="13063" max="13063" width="15.109375" style="121" customWidth="1"/>
    <col min="13064" max="13064" width="27" style="121" customWidth="1"/>
    <col min="13065" max="13315" width="9.109375" style="121"/>
    <col min="13316" max="13316" width="24.33203125" style="121" customWidth="1"/>
    <col min="13317" max="13317" width="10" style="121" customWidth="1"/>
    <col min="13318" max="13318" width="15.6640625" style="121" customWidth="1"/>
    <col min="13319" max="13319" width="15.109375" style="121" customWidth="1"/>
    <col min="13320" max="13320" width="27" style="121" customWidth="1"/>
    <col min="13321" max="13571" width="9.109375" style="121"/>
    <col min="13572" max="13572" width="24.33203125" style="121" customWidth="1"/>
    <col min="13573" max="13573" width="10" style="121" customWidth="1"/>
    <col min="13574" max="13574" width="15.6640625" style="121" customWidth="1"/>
    <col min="13575" max="13575" width="15.109375" style="121" customWidth="1"/>
    <col min="13576" max="13576" width="27" style="121" customWidth="1"/>
    <col min="13577" max="13827" width="9.109375" style="121"/>
    <col min="13828" max="13828" width="24.33203125" style="121" customWidth="1"/>
    <col min="13829" max="13829" width="10" style="121" customWidth="1"/>
    <col min="13830" max="13830" width="15.6640625" style="121" customWidth="1"/>
    <col min="13831" max="13831" width="15.109375" style="121" customWidth="1"/>
    <col min="13832" max="13832" width="27" style="121" customWidth="1"/>
    <col min="13833" max="14083" width="9.109375" style="121"/>
    <col min="14084" max="14084" width="24.33203125" style="121" customWidth="1"/>
    <col min="14085" max="14085" width="10" style="121" customWidth="1"/>
    <col min="14086" max="14086" width="15.6640625" style="121" customWidth="1"/>
    <col min="14087" max="14087" width="15.109375" style="121" customWidth="1"/>
    <col min="14088" max="14088" width="27" style="121" customWidth="1"/>
    <col min="14089" max="14339" width="9.109375" style="121"/>
    <col min="14340" max="14340" width="24.33203125" style="121" customWidth="1"/>
    <col min="14341" max="14341" width="10" style="121" customWidth="1"/>
    <col min="14342" max="14342" width="15.6640625" style="121" customWidth="1"/>
    <col min="14343" max="14343" width="15.109375" style="121" customWidth="1"/>
    <col min="14344" max="14344" width="27" style="121" customWidth="1"/>
    <col min="14345" max="14595" width="9.109375" style="121"/>
    <col min="14596" max="14596" width="24.33203125" style="121" customWidth="1"/>
    <col min="14597" max="14597" width="10" style="121" customWidth="1"/>
    <col min="14598" max="14598" width="15.6640625" style="121" customWidth="1"/>
    <col min="14599" max="14599" width="15.109375" style="121" customWidth="1"/>
    <col min="14600" max="14600" width="27" style="121" customWidth="1"/>
    <col min="14601" max="14851" width="9.109375" style="121"/>
    <col min="14852" max="14852" width="24.33203125" style="121" customWidth="1"/>
    <col min="14853" max="14853" width="10" style="121" customWidth="1"/>
    <col min="14854" max="14854" width="15.6640625" style="121" customWidth="1"/>
    <col min="14855" max="14855" width="15.109375" style="121" customWidth="1"/>
    <col min="14856" max="14856" width="27" style="121" customWidth="1"/>
    <col min="14857" max="15107" width="9.109375" style="121"/>
    <col min="15108" max="15108" width="24.33203125" style="121" customWidth="1"/>
    <col min="15109" max="15109" width="10" style="121" customWidth="1"/>
    <col min="15110" max="15110" width="15.6640625" style="121" customWidth="1"/>
    <col min="15111" max="15111" width="15.109375" style="121" customWidth="1"/>
    <col min="15112" max="15112" width="27" style="121" customWidth="1"/>
    <col min="15113" max="15363" width="9.109375" style="121"/>
    <col min="15364" max="15364" width="24.33203125" style="121" customWidth="1"/>
    <col min="15365" max="15365" width="10" style="121" customWidth="1"/>
    <col min="15366" max="15366" width="15.6640625" style="121" customWidth="1"/>
    <col min="15367" max="15367" width="15.109375" style="121" customWidth="1"/>
    <col min="15368" max="15368" width="27" style="121" customWidth="1"/>
    <col min="15369" max="15619" width="9.109375" style="121"/>
    <col min="15620" max="15620" width="24.33203125" style="121" customWidth="1"/>
    <col min="15621" max="15621" width="10" style="121" customWidth="1"/>
    <col min="15622" max="15622" width="15.6640625" style="121" customWidth="1"/>
    <col min="15623" max="15623" width="15.109375" style="121" customWidth="1"/>
    <col min="15624" max="15624" width="27" style="121" customWidth="1"/>
    <col min="15625" max="15875" width="9.109375" style="121"/>
    <col min="15876" max="15876" width="24.33203125" style="121" customWidth="1"/>
    <col min="15877" max="15877" width="10" style="121" customWidth="1"/>
    <col min="15878" max="15878" width="15.6640625" style="121" customWidth="1"/>
    <col min="15879" max="15879" width="15.109375" style="121" customWidth="1"/>
    <col min="15880" max="15880" width="27" style="121" customWidth="1"/>
    <col min="15881" max="16131" width="9.109375" style="121"/>
    <col min="16132" max="16132" width="24.33203125" style="121" customWidth="1"/>
    <col min="16133" max="16133" width="10" style="121" customWidth="1"/>
    <col min="16134" max="16134" width="15.6640625" style="121" customWidth="1"/>
    <col min="16135" max="16135" width="15.109375" style="121" customWidth="1"/>
    <col min="16136" max="16136" width="27" style="121" customWidth="1"/>
    <col min="16137" max="16384" width="9.109375" style="121"/>
  </cols>
  <sheetData>
    <row r="1" spans="2:104" ht="13.8" thickBot="1"/>
    <row r="2" spans="2:104" ht="15" customHeight="1" thickBot="1">
      <c r="B2" s="272" t="str">
        <f>USSD!B3</f>
        <v>VENDOR NAME</v>
      </c>
      <c r="C2" s="273"/>
      <c r="D2" s="273"/>
      <c r="E2" s="273"/>
      <c r="F2" s="274"/>
    </row>
    <row r="4" spans="2:104" s="127" customFormat="1" ht="17.399999999999999">
      <c r="B4" s="122" t="s">
        <v>79</v>
      </c>
      <c r="C4" s="123"/>
      <c r="D4" s="124"/>
      <c r="E4" s="124"/>
      <c r="F4" s="124"/>
      <c r="G4" s="124"/>
      <c r="H4" s="124"/>
      <c r="I4" s="124"/>
      <c r="J4" s="124"/>
      <c r="K4" s="124"/>
      <c r="L4" s="124"/>
      <c r="M4" s="124"/>
      <c r="N4" s="124"/>
      <c r="O4" s="124"/>
      <c r="P4" s="124"/>
      <c r="Q4" s="124"/>
      <c r="R4" s="125"/>
      <c r="S4" s="125"/>
      <c r="T4" s="125"/>
      <c r="U4" s="126"/>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4"/>
      <c r="AW4" s="124"/>
      <c r="AX4" s="124"/>
      <c r="AY4" s="124"/>
      <c r="AZ4" s="124"/>
      <c r="BA4" s="124"/>
      <c r="BB4" s="124"/>
      <c r="BC4" s="124"/>
      <c r="BD4" s="124"/>
      <c r="BE4" s="124"/>
      <c r="BF4" s="124"/>
      <c r="BG4" s="124"/>
      <c r="BH4" s="124"/>
      <c r="BI4" s="124"/>
      <c r="BJ4" s="124"/>
      <c r="BK4" s="124"/>
      <c r="BL4" s="124"/>
      <c r="BM4" s="124"/>
      <c r="BN4" s="124"/>
      <c r="BO4" s="124"/>
      <c r="BP4" s="124"/>
      <c r="BQ4" s="124"/>
      <c r="BR4" s="124"/>
      <c r="BS4" s="124"/>
      <c r="BT4" s="124"/>
      <c r="BU4" s="124"/>
      <c r="BV4" s="124"/>
      <c r="BW4" s="124"/>
      <c r="BX4" s="124"/>
      <c r="BY4" s="124"/>
      <c r="BZ4" s="124"/>
      <c r="CA4" s="124"/>
      <c r="CB4" s="124"/>
      <c r="CC4" s="124"/>
      <c r="CD4" s="124"/>
      <c r="CE4" s="124"/>
      <c r="CF4" s="124"/>
      <c r="CG4" s="124"/>
      <c r="CH4" s="124"/>
      <c r="CI4" s="124"/>
      <c r="CJ4" s="124"/>
      <c r="CK4" s="124"/>
      <c r="CL4" s="124"/>
      <c r="CM4" s="124"/>
      <c r="CN4" s="124"/>
      <c r="CO4" s="124"/>
      <c r="CP4" s="124"/>
      <c r="CQ4" s="124"/>
      <c r="CR4" s="124"/>
      <c r="CS4" s="124"/>
      <c r="CT4" s="124"/>
      <c r="CU4" s="124"/>
      <c r="CV4" s="124"/>
      <c r="CW4" s="124"/>
      <c r="CX4" s="124"/>
      <c r="CY4" s="124"/>
      <c r="CZ4" s="124"/>
    </row>
    <row r="5" spans="2:104" s="127" customFormat="1" ht="15.6">
      <c r="B5" s="128"/>
      <c r="C5" s="129"/>
      <c r="D5" s="129"/>
      <c r="E5" s="129"/>
      <c r="F5" s="129"/>
      <c r="G5" s="129"/>
      <c r="H5" s="129"/>
      <c r="I5" s="129"/>
      <c r="J5" s="129"/>
      <c r="K5" s="129"/>
      <c r="L5" s="129"/>
      <c r="M5" s="129"/>
      <c r="N5" s="129"/>
      <c r="O5" s="129"/>
      <c r="P5" s="129"/>
      <c r="Q5" s="129"/>
      <c r="R5" s="129"/>
      <c r="S5" s="129"/>
      <c r="T5" s="129"/>
      <c r="U5" s="129"/>
      <c r="V5" s="129"/>
      <c r="W5" s="129"/>
      <c r="X5" s="129"/>
      <c r="Y5" s="129"/>
      <c r="Z5" s="129"/>
      <c r="AA5" s="129"/>
      <c r="AB5" s="129"/>
      <c r="AC5" s="129"/>
      <c r="AD5" s="129"/>
      <c r="AE5" s="129"/>
      <c r="AF5" s="129"/>
      <c r="AG5" s="129"/>
      <c r="AH5" s="129"/>
      <c r="AI5" s="129"/>
      <c r="AJ5" s="129"/>
      <c r="AK5" s="129"/>
      <c r="AL5" s="129"/>
      <c r="AM5" s="129"/>
      <c r="AN5" s="129"/>
      <c r="AO5" s="129"/>
      <c r="AP5" s="129"/>
      <c r="AQ5" s="129"/>
      <c r="AR5" s="129"/>
      <c r="AS5" s="129"/>
      <c r="AT5" s="129"/>
      <c r="AU5" s="129"/>
      <c r="AV5" s="129"/>
      <c r="AW5" s="129"/>
      <c r="AX5" s="129"/>
      <c r="AY5" s="129"/>
      <c r="AZ5" s="129"/>
      <c r="BA5" s="129"/>
      <c r="BB5" s="129"/>
      <c r="BC5" s="129"/>
      <c r="BD5" s="129"/>
      <c r="BE5" s="129"/>
      <c r="BF5" s="129"/>
      <c r="BG5" s="129"/>
      <c r="BH5" s="129"/>
      <c r="BI5" s="129"/>
      <c r="BJ5" s="129"/>
      <c r="BK5" s="129"/>
      <c r="BL5" s="129"/>
      <c r="BM5" s="129"/>
      <c r="BN5" s="129"/>
      <c r="BO5" s="129"/>
      <c r="BP5" s="129"/>
      <c r="BQ5" s="129"/>
      <c r="BR5" s="129"/>
      <c r="BS5" s="129"/>
      <c r="BT5" s="129"/>
      <c r="BU5" s="129"/>
      <c r="BV5" s="129"/>
      <c r="BW5" s="129"/>
      <c r="BX5" s="129"/>
      <c r="BY5" s="129"/>
      <c r="BZ5" s="129"/>
      <c r="CA5" s="129"/>
      <c r="CB5" s="129"/>
      <c r="CC5" s="129"/>
      <c r="CD5" s="129"/>
      <c r="CE5" s="129"/>
      <c r="CF5" s="129"/>
      <c r="CG5" s="129"/>
      <c r="CH5" s="129"/>
      <c r="CI5" s="129"/>
      <c r="CJ5" s="129"/>
      <c r="CK5" s="129"/>
      <c r="CL5" s="129"/>
      <c r="CM5" s="129"/>
      <c r="CN5" s="129"/>
      <c r="CO5" s="129"/>
      <c r="CP5" s="129"/>
      <c r="CQ5" s="129"/>
      <c r="CR5" s="129"/>
      <c r="CS5" s="129"/>
      <c r="CT5" s="129"/>
      <c r="CU5" s="129"/>
      <c r="CV5" s="129"/>
      <c r="CW5" s="129"/>
      <c r="CX5" s="129"/>
      <c r="CY5" s="129"/>
      <c r="CZ5" s="129"/>
    </row>
    <row r="6" spans="2:104" s="127" customFormat="1" ht="18" thickBot="1">
      <c r="B6" s="130" t="s">
        <v>69</v>
      </c>
    </row>
    <row r="7" spans="2:104" s="127" customFormat="1" ht="103.2" customHeight="1">
      <c r="B7" s="131">
        <v>1</v>
      </c>
      <c r="C7" s="278" t="s">
        <v>70</v>
      </c>
      <c r="D7" s="279"/>
      <c r="E7" s="279"/>
      <c r="F7" s="279"/>
      <c r="G7" s="279"/>
      <c r="H7" s="280"/>
      <c r="I7" s="132"/>
      <c r="J7" s="132"/>
      <c r="K7" s="132"/>
      <c r="L7" s="132"/>
      <c r="M7" s="133"/>
      <c r="N7" s="133"/>
      <c r="O7" s="133"/>
      <c r="P7" s="133"/>
      <c r="Q7" s="133"/>
      <c r="R7" s="133"/>
      <c r="S7" s="133"/>
      <c r="T7" s="133"/>
      <c r="U7" s="133"/>
      <c r="V7" s="133"/>
      <c r="W7" s="133"/>
      <c r="X7" s="133"/>
      <c r="Y7" s="133"/>
      <c r="Z7" s="133"/>
      <c r="AA7" s="133"/>
      <c r="AB7" s="133"/>
      <c r="AC7" s="133"/>
      <c r="AD7" s="133"/>
      <c r="AE7" s="133"/>
      <c r="AF7" s="133"/>
      <c r="AG7" s="133"/>
      <c r="AH7" s="133"/>
      <c r="AI7" s="133"/>
      <c r="AJ7" s="133"/>
      <c r="AK7" s="133"/>
      <c r="AL7" s="132"/>
      <c r="AM7" s="132"/>
      <c r="AN7" s="132"/>
      <c r="AO7" s="132"/>
      <c r="AP7" s="132"/>
      <c r="AQ7" s="132"/>
      <c r="AR7" s="132"/>
      <c r="AS7" s="132"/>
      <c r="AT7" s="132"/>
      <c r="AU7" s="132"/>
      <c r="AV7" s="132"/>
      <c r="AW7" s="132"/>
      <c r="AX7" s="132"/>
      <c r="AY7" s="132"/>
      <c r="AZ7" s="132"/>
      <c r="BA7" s="132"/>
      <c r="BB7" s="132"/>
      <c r="BC7" s="132"/>
      <c r="BD7" s="132"/>
      <c r="BE7" s="132"/>
      <c r="BF7" s="132"/>
      <c r="BG7" s="132"/>
      <c r="BH7" s="132"/>
      <c r="BI7" s="132"/>
      <c r="BJ7" s="132"/>
      <c r="BK7" s="132"/>
      <c r="BL7" s="132"/>
      <c r="BM7" s="132"/>
      <c r="BN7" s="132"/>
      <c r="BO7" s="132"/>
      <c r="BP7" s="132"/>
      <c r="BQ7" s="132"/>
      <c r="BR7" s="132"/>
      <c r="BS7" s="132"/>
      <c r="BT7" s="132"/>
      <c r="BU7" s="132"/>
      <c r="BV7" s="132"/>
      <c r="BW7" s="132"/>
      <c r="BX7" s="132"/>
      <c r="BY7" s="132"/>
      <c r="BZ7" s="132"/>
      <c r="CA7" s="132"/>
      <c r="CB7" s="132"/>
      <c r="CC7" s="132"/>
      <c r="CD7" s="132"/>
      <c r="CE7" s="132"/>
      <c r="CF7" s="132"/>
      <c r="CG7" s="132"/>
      <c r="CH7" s="132"/>
      <c r="CI7" s="132"/>
      <c r="CJ7" s="132"/>
      <c r="CK7" s="132"/>
      <c r="CL7" s="132"/>
      <c r="CM7" s="132"/>
      <c r="CN7" s="132"/>
      <c r="CO7" s="132"/>
      <c r="CP7" s="132"/>
      <c r="CQ7" s="132"/>
      <c r="CR7" s="132"/>
      <c r="CS7" s="132"/>
      <c r="CT7" s="132"/>
      <c r="CU7" s="132"/>
      <c r="CV7" s="132"/>
      <c r="CW7" s="132"/>
      <c r="CX7" s="132"/>
      <c r="CY7" s="132"/>
      <c r="CZ7" s="132"/>
    </row>
    <row r="8" spans="2:104" s="127" customFormat="1" ht="43.8" customHeight="1">
      <c r="B8" s="281">
        <v>2</v>
      </c>
      <c r="C8" s="282" t="s">
        <v>71</v>
      </c>
      <c r="D8" s="283"/>
      <c r="E8" s="283"/>
      <c r="F8" s="283"/>
      <c r="G8" s="283"/>
      <c r="H8" s="284"/>
      <c r="I8" s="132"/>
      <c r="J8" s="132"/>
      <c r="K8" s="134"/>
      <c r="L8" s="132"/>
      <c r="M8" s="133"/>
      <c r="N8" s="133"/>
      <c r="O8" s="133"/>
      <c r="P8" s="292"/>
      <c r="Q8" s="293"/>
      <c r="R8" s="293"/>
      <c r="S8" s="293"/>
      <c r="T8" s="293"/>
      <c r="U8" s="293"/>
      <c r="V8" s="133"/>
      <c r="W8" s="133"/>
      <c r="X8" s="133"/>
      <c r="Y8" s="133"/>
      <c r="Z8" s="133"/>
      <c r="AA8" s="133"/>
      <c r="AB8" s="133"/>
      <c r="AC8" s="133"/>
      <c r="AD8" s="133"/>
      <c r="AE8" s="133"/>
      <c r="AF8" s="133"/>
      <c r="AG8" s="133"/>
      <c r="AH8" s="133"/>
      <c r="AI8" s="133"/>
      <c r="AJ8" s="133"/>
      <c r="AK8" s="133"/>
      <c r="AL8" s="132"/>
      <c r="AM8" s="132"/>
      <c r="AN8" s="132"/>
      <c r="AO8" s="132"/>
      <c r="AP8" s="132"/>
      <c r="AQ8" s="132"/>
      <c r="AR8" s="132"/>
      <c r="AS8" s="132"/>
      <c r="AT8" s="132"/>
      <c r="AU8" s="132"/>
      <c r="AV8" s="132"/>
      <c r="AW8" s="132"/>
      <c r="AX8" s="132"/>
      <c r="AY8" s="132"/>
      <c r="AZ8" s="132"/>
      <c r="BA8" s="132"/>
      <c r="BB8" s="132"/>
      <c r="BC8" s="132"/>
      <c r="BD8" s="132"/>
      <c r="BE8" s="132"/>
      <c r="BF8" s="132"/>
      <c r="BG8" s="132"/>
      <c r="BH8" s="132"/>
      <c r="BI8" s="132"/>
      <c r="BJ8" s="132"/>
      <c r="BK8" s="132"/>
      <c r="BL8" s="132"/>
      <c r="BM8" s="132"/>
      <c r="BN8" s="132"/>
      <c r="BO8" s="132"/>
      <c r="BP8" s="132"/>
      <c r="BQ8" s="132"/>
      <c r="BR8" s="132"/>
      <c r="BS8" s="132"/>
      <c r="BT8" s="132"/>
      <c r="BU8" s="132"/>
      <c r="BV8" s="132"/>
      <c r="BW8" s="132"/>
      <c r="BX8" s="132"/>
      <c r="BY8" s="132"/>
      <c r="BZ8" s="132"/>
      <c r="CA8" s="132"/>
      <c r="CB8" s="132"/>
      <c r="CC8" s="132"/>
      <c r="CD8" s="132"/>
      <c r="CE8" s="132"/>
      <c r="CF8" s="132"/>
      <c r="CG8" s="132"/>
      <c r="CH8" s="132"/>
      <c r="CI8" s="132"/>
      <c r="CJ8" s="132"/>
      <c r="CK8" s="132"/>
      <c r="CL8" s="132"/>
      <c r="CM8" s="132"/>
      <c r="CN8" s="132"/>
      <c r="CO8" s="132"/>
      <c r="CP8" s="132"/>
      <c r="CQ8" s="132"/>
      <c r="CR8" s="132"/>
      <c r="CS8" s="132"/>
      <c r="CT8" s="132"/>
      <c r="CU8" s="132"/>
      <c r="CV8" s="132"/>
      <c r="CW8" s="132"/>
      <c r="CX8" s="132"/>
      <c r="CY8" s="132"/>
      <c r="CZ8" s="132"/>
    </row>
    <row r="9" spans="2:104" s="127" customFormat="1" ht="15.6">
      <c r="B9" s="281"/>
      <c r="C9" s="294" t="s">
        <v>72</v>
      </c>
      <c r="D9" s="293"/>
      <c r="E9" s="293"/>
      <c r="F9" s="293"/>
      <c r="G9" s="293"/>
      <c r="H9" s="295"/>
      <c r="I9" s="132"/>
      <c r="J9" s="132"/>
      <c r="K9" s="132"/>
      <c r="L9" s="132"/>
      <c r="M9" s="133"/>
      <c r="N9" s="133"/>
      <c r="O9" s="133"/>
      <c r="P9" s="133"/>
      <c r="Q9" s="133"/>
      <c r="R9" s="133"/>
      <c r="S9" s="133"/>
      <c r="T9" s="133"/>
      <c r="U9" s="133"/>
      <c r="V9" s="133"/>
      <c r="W9" s="133"/>
      <c r="X9" s="133"/>
      <c r="Y9" s="133"/>
      <c r="Z9" s="133"/>
      <c r="AA9" s="133"/>
      <c r="AB9" s="133"/>
      <c r="AC9" s="133"/>
      <c r="AD9" s="133"/>
      <c r="AE9" s="133"/>
      <c r="AF9" s="133"/>
      <c r="AG9" s="133"/>
      <c r="AH9" s="133"/>
      <c r="AI9" s="133"/>
      <c r="AJ9" s="133"/>
      <c r="AK9" s="133"/>
      <c r="AL9" s="132"/>
      <c r="AM9" s="132"/>
      <c r="AN9" s="132"/>
      <c r="AO9" s="132"/>
      <c r="AP9" s="132"/>
      <c r="AQ9" s="132"/>
      <c r="AR9" s="132"/>
      <c r="AS9" s="132"/>
      <c r="AT9" s="132"/>
      <c r="AU9" s="132"/>
      <c r="AV9" s="132"/>
      <c r="AW9" s="132"/>
      <c r="AX9" s="132"/>
      <c r="AY9" s="132"/>
      <c r="AZ9" s="132"/>
      <c r="BA9" s="132"/>
      <c r="BB9" s="132"/>
      <c r="BC9" s="132"/>
      <c r="BD9" s="132"/>
      <c r="BE9" s="132"/>
      <c r="BF9" s="132"/>
      <c r="BG9" s="132"/>
      <c r="BH9" s="132"/>
      <c r="BI9" s="132"/>
      <c r="BJ9" s="132"/>
      <c r="BK9" s="132"/>
      <c r="BL9" s="132"/>
      <c r="BM9" s="132"/>
      <c r="BN9" s="132"/>
      <c r="BO9" s="132"/>
      <c r="BP9" s="132"/>
      <c r="BQ9" s="132"/>
      <c r="BR9" s="132"/>
      <c r="BS9" s="132"/>
      <c r="BT9" s="132"/>
      <c r="BU9" s="132"/>
      <c r="BV9" s="132"/>
      <c r="BW9" s="132"/>
      <c r="BX9" s="132"/>
      <c r="BY9" s="132"/>
      <c r="BZ9" s="132"/>
      <c r="CA9" s="132"/>
      <c r="CB9" s="132"/>
      <c r="CC9" s="132"/>
      <c r="CD9" s="132"/>
      <c r="CE9" s="132"/>
      <c r="CF9" s="132"/>
      <c r="CG9" s="132"/>
      <c r="CH9" s="132"/>
      <c r="CI9" s="132"/>
      <c r="CJ9" s="132"/>
      <c r="CK9" s="132"/>
      <c r="CL9" s="132"/>
      <c r="CM9" s="132"/>
      <c r="CN9" s="132"/>
      <c r="CO9" s="132"/>
      <c r="CP9" s="132"/>
      <c r="CQ9" s="132"/>
      <c r="CR9" s="132"/>
      <c r="CS9" s="132"/>
      <c r="CT9" s="132"/>
      <c r="CU9" s="132"/>
      <c r="CV9" s="132"/>
      <c r="CW9" s="132"/>
      <c r="CX9" s="132"/>
      <c r="CY9" s="132"/>
      <c r="CZ9" s="132"/>
    </row>
    <row r="10" spans="2:104" s="127" customFormat="1" ht="82.8" customHeight="1">
      <c r="B10" s="281"/>
      <c r="C10" s="296" t="s">
        <v>73</v>
      </c>
      <c r="D10" s="297"/>
      <c r="E10" s="297"/>
      <c r="F10" s="297"/>
      <c r="G10" s="297"/>
      <c r="H10" s="298"/>
      <c r="I10" s="132"/>
      <c r="J10" s="132"/>
      <c r="K10" s="132"/>
      <c r="L10" s="132"/>
      <c r="M10" s="133"/>
      <c r="N10" s="133"/>
      <c r="O10" s="133"/>
      <c r="P10" s="132"/>
      <c r="Q10" s="132"/>
      <c r="R10" s="132"/>
      <c r="S10" s="132"/>
      <c r="T10" s="132"/>
      <c r="U10" s="132"/>
      <c r="V10" s="132"/>
      <c r="W10" s="132"/>
      <c r="X10" s="132"/>
      <c r="Y10" s="132"/>
      <c r="Z10" s="132"/>
      <c r="AA10" s="132"/>
      <c r="AB10" s="132"/>
      <c r="AC10" s="132"/>
      <c r="AD10" s="132"/>
      <c r="AE10" s="132"/>
      <c r="AF10" s="132"/>
      <c r="AG10" s="132"/>
      <c r="AH10" s="132"/>
      <c r="AI10" s="132"/>
      <c r="AJ10" s="132"/>
      <c r="AK10" s="132"/>
      <c r="AL10" s="132"/>
      <c r="AM10" s="132"/>
      <c r="AN10" s="132"/>
      <c r="AO10" s="132"/>
      <c r="AP10" s="132"/>
      <c r="AQ10" s="132"/>
      <c r="AR10" s="132"/>
      <c r="AS10" s="132"/>
      <c r="AT10" s="132"/>
      <c r="AU10" s="132"/>
      <c r="AV10" s="132"/>
      <c r="AW10" s="132"/>
      <c r="AX10" s="132"/>
      <c r="AY10" s="132"/>
      <c r="AZ10" s="132"/>
      <c r="BA10" s="132"/>
      <c r="BB10" s="132"/>
      <c r="BC10" s="132"/>
      <c r="BD10" s="132"/>
      <c r="BE10" s="132"/>
      <c r="BF10" s="132"/>
      <c r="BG10" s="132"/>
      <c r="BH10" s="132"/>
      <c r="BI10" s="132"/>
      <c r="BJ10" s="132"/>
      <c r="BK10" s="132"/>
      <c r="BL10" s="132"/>
      <c r="BM10" s="132"/>
      <c r="BN10" s="132"/>
      <c r="BO10" s="132"/>
      <c r="BP10" s="132"/>
      <c r="BQ10" s="132"/>
      <c r="BR10" s="132"/>
      <c r="BS10" s="132"/>
      <c r="BT10" s="132"/>
      <c r="BU10" s="132"/>
      <c r="BV10" s="132"/>
      <c r="BW10" s="132"/>
      <c r="BX10" s="132"/>
      <c r="BY10" s="132"/>
      <c r="BZ10" s="132"/>
      <c r="CA10" s="132"/>
      <c r="CB10" s="132"/>
      <c r="CC10" s="132"/>
      <c r="CD10" s="132"/>
      <c r="CE10" s="132"/>
      <c r="CF10" s="132"/>
      <c r="CG10" s="132"/>
      <c r="CH10" s="132"/>
      <c r="CI10" s="132"/>
      <c r="CJ10" s="132"/>
      <c r="CK10" s="132"/>
      <c r="CL10" s="132"/>
      <c r="CM10" s="132"/>
      <c r="CN10" s="132"/>
      <c r="CO10" s="132"/>
      <c r="CP10" s="132"/>
      <c r="CQ10" s="132"/>
      <c r="CR10" s="132"/>
      <c r="CS10" s="132"/>
      <c r="CT10" s="132"/>
      <c r="CU10" s="132"/>
      <c r="CV10" s="132"/>
      <c r="CW10" s="132"/>
      <c r="CX10" s="132"/>
      <c r="CY10" s="132"/>
      <c r="CZ10" s="132"/>
    </row>
    <row r="11" spans="2:104" s="127" customFormat="1" ht="76.2" customHeight="1">
      <c r="B11" s="135">
        <v>3</v>
      </c>
      <c r="C11" s="299" t="s">
        <v>74</v>
      </c>
      <c r="D11" s="300"/>
      <c r="E11" s="300"/>
      <c r="F11" s="300"/>
      <c r="G11" s="300"/>
      <c r="H11" s="301"/>
      <c r="I11" s="132"/>
      <c r="J11" s="132"/>
      <c r="K11" s="132"/>
      <c r="L11" s="132"/>
      <c r="M11" s="133"/>
      <c r="N11" s="136"/>
      <c r="O11" s="133"/>
      <c r="P11" s="132"/>
      <c r="Q11" s="132"/>
      <c r="R11" s="132"/>
      <c r="S11" s="132"/>
      <c r="T11" s="132"/>
      <c r="U11" s="132"/>
      <c r="V11" s="132"/>
      <c r="W11" s="132"/>
      <c r="X11" s="132"/>
      <c r="Y11" s="132"/>
      <c r="Z11" s="132"/>
      <c r="AA11" s="132"/>
      <c r="AB11" s="132"/>
      <c r="AC11" s="132"/>
      <c r="AD11" s="132"/>
      <c r="AE11" s="132"/>
      <c r="AF11" s="132"/>
      <c r="AG11" s="132"/>
      <c r="AH11" s="132"/>
      <c r="AI11" s="132"/>
      <c r="AJ11" s="132"/>
      <c r="AK11" s="132"/>
      <c r="AL11" s="132"/>
      <c r="AM11" s="132"/>
      <c r="AN11" s="132"/>
      <c r="AO11" s="132"/>
      <c r="AP11" s="132"/>
      <c r="AQ11" s="132"/>
      <c r="AR11" s="132"/>
      <c r="AS11" s="132"/>
      <c r="AT11" s="132"/>
      <c r="AU11" s="132"/>
      <c r="AV11" s="132"/>
      <c r="AW11" s="132"/>
      <c r="AX11" s="132"/>
      <c r="AY11" s="132"/>
      <c r="AZ11" s="132"/>
      <c r="BA11" s="132"/>
      <c r="BB11" s="132"/>
      <c r="BC11" s="132"/>
      <c r="BD11" s="132"/>
      <c r="BE11" s="132"/>
      <c r="BF11" s="132"/>
      <c r="BG11" s="132"/>
      <c r="BH11" s="132"/>
      <c r="BI11" s="132"/>
      <c r="BJ11" s="132"/>
      <c r="BK11" s="132"/>
      <c r="BL11" s="132"/>
      <c r="BM11" s="132"/>
      <c r="BN11" s="132"/>
      <c r="BO11" s="132"/>
      <c r="BP11" s="132"/>
      <c r="BQ11" s="132"/>
      <c r="BR11" s="132"/>
      <c r="BS11" s="132"/>
      <c r="BT11" s="132"/>
      <c r="BU11" s="132"/>
      <c r="BV11" s="132"/>
      <c r="BW11" s="132"/>
      <c r="BX11" s="132"/>
      <c r="BY11" s="132"/>
      <c r="BZ11" s="132"/>
      <c r="CA11" s="132"/>
      <c r="CB11" s="132"/>
      <c r="CC11" s="132"/>
      <c r="CD11" s="132"/>
      <c r="CE11" s="132"/>
      <c r="CF11" s="132"/>
      <c r="CG11" s="132"/>
      <c r="CH11" s="132"/>
      <c r="CI11" s="132"/>
      <c r="CJ11" s="132"/>
      <c r="CK11" s="132"/>
      <c r="CL11" s="132"/>
      <c r="CM11" s="132"/>
      <c r="CN11" s="132"/>
      <c r="CO11" s="132"/>
      <c r="CP11" s="132"/>
      <c r="CQ11" s="132"/>
      <c r="CR11" s="132"/>
      <c r="CS11" s="132"/>
      <c r="CT11" s="132"/>
      <c r="CU11" s="132"/>
      <c r="CV11" s="132"/>
      <c r="CW11" s="132"/>
      <c r="CX11" s="132"/>
      <c r="CY11" s="132"/>
      <c r="CZ11" s="132"/>
    </row>
    <row r="12" spans="2:104" s="127" customFormat="1" ht="107.4" customHeight="1">
      <c r="B12" s="135">
        <v>4</v>
      </c>
      <c r="C12" s="302" t="s">
        <v>75</v>
      </c>
      <c r="D12" s="303"/>
      <c r="E12" s="303"/>
      <c r="F12" s="303"/>
      <c r="G12" s="303"/>
      <c r="H12" s="304"/>
      <c r="I12" s="132"/>
      <c r="J12" s="132"/>
      <c r="K12" s="132"/>
      <c r="L12" s="132"/>
      <c r="M12" s="133"/>
      <c r="N12" s="133"/>
      <c r="O12" s="133"/>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132"/>
      <c r="AU12" s="132"/>
      <c r="AV12" s="132"/>
      <c r="AW12" s="132"/>
      <c r="AX12" s="132"/>
      <c r="AY12" s="132"/>
      <c r="AZ12" s="132"/>
      <c r="BA12" s="132"/>
      <c r="BB12" s="132"/>
      <c r="BC12" s="132"/>
      <c r="BD12" s="132"/>
      <c r="BE12" s="132"/>
      <c r="BF12" s="132"/>
      <c r="BG12" s="132"/>
      <c r="BH12" s="132"/>
      <c r="BI12" s="132"/>
      <c r="BJ12" s="132"/>
      <c r="BK12" s="132"/>
      <c r="BL12" s="132"/>
      <c r="BM12" s="132"/>
      <c r="BN12" s="132"/>
      <c r="BO12" s="132"/>
      <c r="BP12" s="132"/>
      <c r="BQ12" s="132"/>
      <c r="BR12" s="132"/>
      <c r="BS12" s="132"/>
      <c r="BT12" s="132"/>
      <c r="BU12" s="132"/>
      <c r="BV12" s="132"/>
      <c r="BW12" s="132"/>
      <c r="BX12" s="132"/>
      <c r="BY12" s="132"/>
      <c r="BZ12" s="132"/>
      <c r="CA12" s="132"/>
      <c r="CB12" s="132"/>
      <c r="CC12" s="132"/>
      <c r="CD12" s="132"/>
      <c r="CE12" s="132"/>
      <c r="CF12" s="132"/>
      <c r="CG12" s="132"/>
      <c r="CH12" s="132"/>
      <c r="CI12" s="132"/>
      <c r="CJ12" s="132"/>
      <c r="CK12" s="132"/>
      <c r="CL12" s="132"/>
      <c r="CM12" s="132"/>
      <c r="CN12" s="132"/>
      <c r="CO12" s="132"/>
      <c r="CP12" s="132"/>
      <c r="CQ12" s="132"/>
      <c r="CR12" s="132"/>
      <c r="CS12" s="132"/>
      <c r="CT12" s="132"/>
      <c r="CU12" s="132"/>
      <c r="CV12" s="132"/>
      <c r="CW12" s="132"/>
      <c r="CX12" s="132"/>
      <c r="CY12" s="132"/>
      <c r="CZ12" s="132"/>
    </row>
    <row r="13" spans="2:104" s="127" customFormat="1" ht="15.6">
      <c r="B13" s="285">
        <v>5</v>
      </c>
      <c r="C13" s="286" t="s">
        <v>76</v>
      </c>
      <c r="D13" s="287"/>
      <c r="E13" s="287"/>
      <c r="F13" s="287"/>
      <c r="G13" s="287"/>
      <c r="H13" s="288"/>
      <c r="I13" s="137"/>
      <c r="J13" s="137"/>
      <c r="K13" s="137"/>
      <c r="L13" s="138"/>
      <c r="M13" s="138"/>
      <c r="N13" s="138"/>
      <c r="O13" s="138"/>
      <c r="P13" s="129"/>
      <c r="Q13" s="129"/>
      <c r="R13" s="129"/>
      <c r="S13" s="129"/>
      <c r="T13" s="129"/>
      <c r="U13" s="129"/>
      <c r="V13" s="129"/>
      <c r="W13" s="129"/>
      <c r="X13" s="129"/>
      <c r="Y13" s="129"/>
      <c r="Z13" s="129"/>
      <c r="AA13" s="129"/>
      <c r="AB13" s="129"/>
      <c r="AC13" s="129"/>
      <c r="AD13" s="129"/>
      <c r="AE13" s="129"/>
      <c r="AF13" s="129"/>
      <c r="AG13" s="129"/>
      <c r="AH13" s="129"/>
      <c r="AI13" s="129"/>
      <c r="AJ13" s="129"/>
      <c r="AK13" s="129"/>
      <c r="AL13" s="129"/>
      <c r="AM13" s="129"/>
      <c r="AN13" s="129"/>
      <c r="AO13" s="129"/>
      <c r="AP13" s="129"/>
      <c r="AQ13" s="129"/>
      <c r="AR13" s="129"/>
      <c r="AS13" s="129"/>
      <c r="AT13" s="129"/>
      <c r="AU13" s="129"/>
      <c r="AV13" s="129"/>
      <c r="AW13" s="129"/>
      <c r="AX13" s="129"/>
      <c r="AY13" s="129"/>
      <c r="AZ13" s="129"/>
      <c r="BA13" s="129"/>
      <c r="BB13" s="129"/>
      <c r="BC13" s="129"/>
      <c r="BD13" s="129"/>
      <c r="BE13" s="129"/>
      <c r="BF13" s="129"/>
      <c r="BG13" s="129"/>
      <c r="BH13" s="129"/>
      <c r="BI13" s="129"/>
      <c r="BJ13" s="129"/>
      <c r="BK13" s="129"/>
      <c r="BL13" s="129"/>
      <c r="BM13" s="129"/>
      <c r="BN13" s="129"/>
      <c r="BO13" s="129"/>
      <c r="BP13" s="129"/>
      <c r="BQ13" s="129"/>
      <c r="BR13" s="129"/>
      <c r="BS13" s="129"/>
      <c r="BT13" s="129"/>
      <c r="BU13" s="129"/>
      <c r="BV13" s="129"/>
      <c r="BW13" s="129"/>
      <c r="BX13" s="129"/>
      <c r="BY13" s="129"/>
      <c r="BZ13" s="129"/>
      <c r="CA13" s="129"/>
      <c r="CB13" s="129"/>
      <c r="CC13" s="129"/>
      <c r="CD13" s="129"/>
      <c r="CE13" s="129"/>
      <c r="CF13" s="129"/>
      <c r="CG13" s="129"/>
      <c r="CH13" s="129"/>
      <c r="CI13" s="129"/>
      <c r="CJ13" s="129"/>
      <c r="CK13" s="129"/>
      <c r="CL13" s="129"/>
      <c r="CM13" s="129"/>
      <c r="CN13" s="129"/>
      <c r="CO13" s="129"/>
      <c r="CP13" s="129"/>
      <c r="CQ13" s="129"/>
      <c r="CR13" s="129"/>
      <c r="CS13" s="129"/>
      <c r="CT13" s="129"/>
      <c r="CU13" s="129"/>
      <c r="CV13" s="129"/>
      <c r="CW13" s="129"/>
      <c r="CX13" s="129"/>
      <c r="CY13" s="129"/>
      <c r="CZ13" s="129"/>
    </row>
    <row r="14" spans="2:104" s="127" customFormat="1" ht="64.5" customHeight="1">
      <c r="B14" s="285"/>
      <c r="C14" s="286" t="s">
        <v>77</v>
      </c>
      <c r="D14" s="287"/>
      <c r="E14" s="287"/>
      <c r="F14" s="287"/>
      <c r="G14" s="287"/>
      <c r="H14" s="288"/>
      <c r="I14" s="139"/>
      <c r="J14" s="140"/>
      <c r="K14" s="140"/>
      <c r="L14" s="140"/>
      <c r="M14" s="140"/>
      <c r="N14" s="141"/>
      <c r="O14" s="140"/>
    </row>
    <row r="15" spans="2:104" s="127" customFormat="1" ht="35.1" customHeight="1" thickBot="1">
      <c r="B15" s="285"/>
      <c r="C15" s="289" t="s">
        <v>78</v>
      </c>
      <c r="D15" s="290"/>
      <c r="E15" s="290"/>
      <c r="F15" s="290"/>
      <c r="G15" s="290"/>
      <c r="H15" s="291"/>
      <c r="I15" s="137"/>
      <c r="J15" s="137"/>
      <c r="K15" s="137"/>
      <c r="L15" s="129"/>
      <c r="M15" s="129"/>
      <c r="N15" s="129"/>
      <c r="O15" s="129"/>
    </row>
    <row r="17" spans="3:8" ht="13.8" thickBot="1"/>
    <row r="18" spans="3:8" ht="16.2" thickBot="1">
      <c r="C18" s="275" t="s">
        <v>0</v>
      </c>
      <c r="D18" s="276"/>
      <c r="E18" s="276"/>
      <c r="F18" s="276"/>
      <c r="G18" s="276"/>
      <c r="H18" s="277"/>
    </row>
    <row r="19" spans="3:8" ht="26.4">
      <c r="C19" s="8" t="s">
        <v>1</v>
      </c>
      <c r="D19" s="1" t="s">
        <v>2</v>
      </c>
      <c r="E19" s="2" t="s">
        <v>3</v>
      </c>
      <c r="F19" s="3" t="s">
        <v>4</v>
      </c>
      <c r="G19" s="2" t="s">
        <v>5</v>
      </c>
      <c r="H19" s="9" t="s">
        <v>6</v>
      </c>
    </row>
    <row r="20" spans="3:8">
      <c r="C20" s="4">
        <v>1</v>
      </c>
      <c r="D20" s="142" t="s">
        <v>43</v>
      </c>
      <c r="E20" s="143" t="s">
        <v>44</v>
      </c>
      <c r="F20" s="5"/>
      <c r="G20" s="6"/>
      <c r="H20" s="7"/>
    </row>
    <row r="21" spans="3:8">
      <c r="C21" s="75">
        <v>2</v>
      </c>
      <c r="D21" s="142" t="s">
        <v>45</v>
      </c>
      <c r="E21" s="143" t="s">
        <v>46</v>
      </c>
      <c r="F21" s="76"/>
      <c r="G21" s="6"/>
      <c r="H21" s="7"/>
    </row>
    <row r="22" spans="3:8">
      <c r="C22" s="4">
        <v>3</v>
      </c>
      <c r="D22" s="142" t="s">
        <v>47</v>
      </c>
      <c r="E22" s="143" t="s">
        <v>48</v>
      </c>
      <c r="F22" s="76"/>
      <c r="G22" s="6"/>
      <c r="H22" s="7"/>
    </row>
    <row r="23" spans="3:8">
      <c r="C23" s="75">
        <v>4</v>
      </c>
      <c r="D23" s="142" t="s">
        <v>49</v>
      </c>
      <c r="E23" s="143" t="s">
        <v>50</v>
      </c>
      <c r="F23" s="76"/>
      <c r="G23" s="6"/>
      <c r="H23" s="7"/>
    </row>
    <row r="24" spans="3:8">
      <c r="C24" s="4">
        <v>5</v>
      </c>
      <c r="D24" s="142" t="s">
        <v>37</v>
      </c>
      <c r="E24" s="143" t="s">
        <v>27</v>
      </c>
      <c r="F24" s="76"/>
      <c r="G24" s="6"/>
      <c r="H24" s="7"/>
    </row>
    <row r="25" spans="3:8">
      <c r="C25" s="75">
        <v>6</v>
      </c>
      <c r="D25" s="142" t="s">
        <v>29</v>
      </c>
      <c r="E25" s="143" t="s">
        <v>28</v>
      </c>
      <c r="F25" s="76"/>
      <c r="G25" s="6"/>
      <c r="H25" s="7"/>
    </row>
    <row r="26" spans="3:8">
      <c r="C26" s="4">
        <v>7</v>
      </c>
      <c r="D26" s="142" t="s">
        <v>51</v>
      </c>
      <c r="E26" s="143" t="s">
        <v>52</v>
      </c>
      <c r="F26" s="76"/>
      <c r="G26" s="6"/>
      <c r="H26" s="7"/>
    </row>
    <row r="27" spans="3:8">
      <c r="C27" s="75">
        <v>8</v>
      </c>
      <c r="D27" s="142" t="s">
        <v>53</v>
      </c>
      <c r="E27" s="143" t="s">
        <v>54</v>
      </c>
      <c r="F27" s="76"/>
      <c r="G27" s="6"/>
      <c r="H27" s="7"/>
    </row>
    <row r="28" spans="3:8">
      <c r="C28" s="4">
        <v>9</v>
      </c>
      <c r="D28" s="142" t="s">
        <v>55</v>
      </c>
      <c r="E28" s="143" t="s">
        <v>56</v>
      </c>
      <c r="F28" s="76"/>
      <c r="G28" s="6"/>
      <c r="H28" s="7"/>
    </row>
    <row r="29" spans="3:8">
      <c r="C29" s="75">
        <v>10</v>
      </c>
      <c r="D29" s="142" t="s">
        <v>57</v>
      </c>
      <c r="E29" s="143" t="s">
        <v>58</v>
      </c>
      <c r="F29" s="76"/>
      <c r="G29" s="6"/>
      <c r="H29" s="7"/>
    </row>
    <row r="30" spans="3:8">
      <c r="C30" s="4">
        <v>11</v>
      </c>
      <c r="D30" s="142" t="s">
        <v>59</v>
      </c>
      <c r="E30" s="143" t="s">
        <v>60</v>
      </c>
      <c r="F30" s="76"/>
      <c r="G30" s="6"/>
      <c r="H30" s="7"/>
    </row>
    <row r="31" spans="3:8">
      <c r="C31" s="75">
        <v>12</v>
      </c>
      <c r="D31" s="142" t="s">
        <v>61</v>
      </c>
      <c r="E31" s="143" t="s">
        <v>62</v>
      </c>
      <c r="F31" s="76"/>
      <c r="G31" s="6"/>
      <c r="H31" s="7"/>
    </row>
    <row r="32" spans="3:8">
      <c r="C32" s="4">
        <v>13</v>
      </c>
      <c r="D32" s="142" t="s">
        <v>63</v>
      </c>
      <c r="E32" s="143" t="s">
        <v>7</v>
      </c>
      <c r="F32" s="76"/>
      <c r="G32" s="6"/>
      <c r="H32" s="7"/>
    </row>
    <row r="33" spans="3:8" ht="13.8" thickBot="1">
      <c r="C33" s="10">
        <v>14</v>
      </c>
      <c r="D33" s="11" t="s">
        <v>8</v>
      </c>
      <c r="E33" s="117" t="s">
        <v>9</v>
      </c>
      <c r="F33" s="12">
        <v>1</v>
      </c>
      <c r="G33" s="13"/>
      <c r="H33" s="14"/>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USSD</vt:lpstr>
      <vt:lpstr>Currency</vt:lpstr>
      <vt:lpstr>USSD!Data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Rendani Nevondo</cp:lastModifiedBy>
  <dcterms:created xsi:type="dcterms:W3CDTF">2015-07-15T07:56:35Z</dcterms:created>
  <dcterms:modified xsi:type="dcterms:W3CDTF">2022-11-10T13:37:25Z</dcterms:modified>
</cp:coreProperties>
</file>