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atshMR\Desktop\My Work\Strategies\1075424408\Tender Pack_Outgoing\Pricing Sheet\"/>
    </mc:Choice>
  </mc:AlternateContent>
  <xr:revisionPtr revIDLastSave="0" documentId="8_{2721D61C-3658-460F-AACF-7129C7CDA9AA}" xr6:coauthVersionLast="47" xr6:coauthVersionMax="47" xr10:uidLastSave="{00000000-0000-0000-0000-000000000000}"/>
  <bookViews>
    <workbookView xWindow="-110" yWindow="-110" windowWidth="19420" windowHeight="10420" xr2:uid="{0FEC910E-F9F1-47CF-A732-C2EDE449446A}"/>
  </bookViews>
  <sheets>
    <sheet name="BOQ" sheetId="2" r:id="rId1"/>
  </sheets>
  <definedNames>
    <definedName name="_xlnm.Print_Area" localSheetId="0">BOQ!$A$1:$H$44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" l="1"/>
  <c r="H40" i="2" s="1"/>
  <c r="F39" i="2"/>
  <c r="H39" i="2" s="1"/>
  <c r="F38" i="2"/>
  <c r="H38" i="2" s="1"/>
  <c r="F34" i="2"/>
  <c r="H34" i="2" s="1"/>
  <c r="F33" i="2"/>
  <c r="H33" i="2" s="1"/>
  <c r="F32" i="2"/>
  <c r="H32" i="2" s="1"/>
  <c r="F29" i="2"/>
  <c r="H29" i="2" s="1"/>
  <c r="F27" i="2"/>
  <c r="H27" i="2" s="1"/>
  <c r="F28" i="2"/>
  <c r="H28" i="2" s="1"/>
  <c r="F16" i="2"/>
  <c r="H16" i="2" s="1"/>
  <c r="H42" i="2" l="1"/>
  <c r="F15" i="2"/>
  <c r="H15" i="2" s="1"/>
  <c r="F12" i="2"/>
  <c r="H12" i="2" s="1"/>
  <c r="F11" i="2"/>
  <c r="H11" i="2" s="1"/>
  <c r="F10" i="2"/>
  <c r="H10" i="2" s="1"/>
  <c r="F20" i="2" l="1"/>
  <c r="H20" i="2" s="1"/>
  <c r="H21" i="2" s="1"/>
  <c r="H44" i="2" s="1"/>
</calcChain>
</file>

<file path=xl/sharedStrings.xml><?xml version="1.0" encoding="utf-8"?>
<sst xmlns="http://schemas.openxmlformats.org/spreadsheetml/2006/main" count="73" uniqueCount="49">
  <si>
    <t>Item</t>
  </si>
  <si>
    <t>Description</t>
  </si>
  <si>
    <t>Unit</t>
  </si>
  <si>
    <t>Total</t>
  </si>
  <si>
    <t>Grootvlei Power Station</t>
  </si>
  <si>
    <t xml:space="preserve">Quantity </t>
  </si>
  <si>
    <t xml:space="preserve"> Rate</t>
  </si>
  <si>
    <t>Section 1</t>
  </si>
  <si>
    <t>Safety</t>
  </si>
  <si>
    <t xml:space="preserve">Sub Total </t>
  </si>
  <si>
    <t>Time-Related P&amp;G</t>
  </si>
  <si>
    <t>Travelling</t>
  </si>
  <si>
    <t>Section 2</t>
  </si>
  <si>
    <t>Sum</t>
  </si>
  <si>
    <t>km</t>
  </si>
  <si>
    <t>No</t>
  </si>
  <si>
    <t>PPE</t>
  </si>
  <si>
    <t>Each</t>
  </si>
  <si>
    <t>Safety File</t>
  </si>
  <si>
    <t>Induction And Medicals</t>
  </si>
  <si>
    <t>No of Years</t>
  </si>
  <si>
    <t>No of Months</t>
  </si>
  <si>
    <t>d</t>
  </si>
  <si>
    <t>e</t>
  </si>
  <si>
    <t>f</t>
  </si>
  <si>
    <t>Maintenance,Installation and Testing</t>
  </si>
  <si>
    <t>Facilities</t>
  </si>
  <si>
    <t>Total in 4 Years</t>
  </si>
  <si>
    <t>Staff Accommodation (As and when required)</t>
  </si>
  <si>
    <t>Consumables (Bolts,Nuts,Gaskets and Seats)</t>
  </si>
  <si>
    <t>sum</t>
  </si>
  <si>
    <t>Refurbishment of Boiler Drum torsion Bar Safety Valves (15) per year</t>
  </si>
  <si>
    <t>Total per year</t>
  </si>
  <si>
    <t>No of years</t>
  </si>
  <si>
    <t>Boiler Drum Torsion Bar Safety Valve-3 inch</t>
  </si>
  <si>
    <t>Installation of Boiler Drum Torsion Bar Safety Valves (15) per year</t>
  </si>
  <si>
    <t>Testing Of Boiler Torsion Bar Drum Safety Valves (15) per year</t>
  </si>
  <si>
    <t>Boiler Super Heat Torsion Bar Safety Vale - 2,5 inch</t>
  </si>
  <si>
    <t>Refurbishment of Boiler Drum torsion Bar Superheater Safety Valves(6)per year</t>
  </si>
  <si>
    <t>Lubrications and Inspections</t>
  </si>
  <si>
    <t>Unit 1- Four times a year</t>
  </si>
  <si>
    <t>Unit 2 - Four Times a year</t>
  </si>
  <si>
    <t>Unit 3- Four Times a year</t>
  </si>
  <si>
    <t>Floating Of Boiler Torsion Bar Superheater Safety Valve (6) per year</t>
  </si>
  <si>
    <t>a</t>
  </si>
  <si>
    <t>b</t>
  </si>
  <si>
    <t>c</t>
  </si>
  <si>
    <t>Preliminaries and General</t>
  </si>
  <si>
    <t>Boiler Torsion Bar Safety Valves Refurbishment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</si>
</sst>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2" fillId="0" borderId="0"/>
  </cellStyleXfs>
  <cellXfs count="105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7" fillId="0" borderId="3" xfId="0" applyFont="1" applyBorder="1" applyAlignment="1" applyProtection="1">
      <alignment horizontal="center"/>
      <protection locked="0"/>
    </xf>
    <xf numFmtId="43" fontId="4" fillId="0" borderId="0" xfId="0" applyNumberFormat="1" applyFont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44" fontId="7" fillId="0" borderId="5" xfId="0" applyNumberFormat="1" applyFont="1" applyBorder="1" applyAlignment="1" applyProtection="1">
      <alignment horizontal="center"/>
      <protection locked="0"/>
    </xf>
    <xf numFmtId="0" fontId="7" fillId="0" borderId="5" xfId="1" applyNumberFormat="1" applyFont="1" applyFill="1" applyBorder="1" applyAlignment="1" applyProtection="1">
      <alignment horizontal="center" vertical="center"/>
      <protection locked="0"/>
    </xf>
    <xf numFmtId="44" fontId="7" fillId="0" borderId="5" xfId="1" applyNumberFormat="1" applyFont="1" applyFill="1" applyBorder="1" applyAlignment="1" applyProtection="1">
      <protection locked="0"/>
    </xf>
    <xf numFmtId="44" fontId="7" fillId="0" borderId="5" xfId="0" applyNumberFormat="1" applyFont="1" applyFill="1" applyBorder="1" applyAlignment="1" applyProtection="1">
      <alignment horizontal="center"/>
      <protection locked="0"/>
    </xf>
    <xf numFmtId="44" fontId="7" fillId="0" borderId="0" xfId="0" applyNumberFormat="1" applyFont="1" applyFill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44" fontId="3" fillId="0" borderId="0" xfId="0" applyNumberFormat="1" applyFont="1" applyProtection="1"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44" fontId="7" fillId="0" borderId="5" xfId="1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left"/>
      <protection locked="0"/>
    </xf>
    <xf numFmtId="0" fontId="14" fillId="2" borderId="0" xfId="0" applyFont="1" applyFill="1" applyBorder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4" fillId="2" borderId="2" xfId="0" applyFont="1" applyFill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3" fillId="0" borderId="0" xfId="0" applyFont="1" applyProtection="1"/>
    <xf numFmtId="0" fontId="4" fillId="0" borderId="0" xfId="0" applyFont="1" applyProtection="1"/>
    <xf numFmtId="0" fontId="3" fillId="0" borderId="4" xfId="0" applyFont="1" applyFill="1" applyBorder="1" applyProtection="1"/>
    <xf numFmtId="0" fontId="4" fillId="0" borderId="5" xfId="0" applyFont="1" applyBorder="1" applyProtection="1"/>
    <xf numFmtId="0" fontId="13" fillId="0" borderId="5" xfId="0" applyFont="1" applyBorder="1" applyAlignment="1" applyProtection="1">
      <alignment horizontal="right"/>
    </xf>
    <xf numFmtId="0" fontId="4" fillId="0" borderId="5" xfId="0" applyFont="1" applyBorder="1" applyAlignment="1" applyProtection="1">
      <alignment horizontal="right"/>
    </xf>
    <xf numFmtId="0" fontId="13" fillId="0" borderId="5" xfId="0" applyFont="1" applyFill="1" applyBorder="1" applyAlignment="1" applyProtection="1">
      <alignment horizontal="right"/>
    </xf>
    <xf numFmtId="0" fontId="4" fillId="0" borderId="4" xfId="0" applyFont="1" applyFill="1" applyBorder="1" applyProtection="1"/>
    <xf numFmtId="0" fontId="4" fillId="2" borderId="5" xfId="0" applyFont="1" applyFill="1" applyBorder="1" applyProtection="1"/>
    <xf numFmtId="0" fontId="4" fillId="0" borderId="5" xfId="0" applyFont="1" applyFill="1" applyBorder="1" applyProtection="1"/>
    <xf numFmtId="0" fontId="3" fillId="0" borderId="5" xfId="0" applyFont="1" applyFill="1" applyBorder="1" applyProtection="1"/>
    <xf numFmtId="0" fontId="13" fillId="0" borderId="6" xfId="0" applyFont="1" applyFill="1" applyBorder="1" applyAlignment="1" applyProtection="1">
      <alignment horizontal="right"/>
    </xf>
    <xf numFmtId="0" fontId="9" fillId="0" borderId="0" xfId="0" applyFont="1" applyFill="1" applyBorder="1" applyProtection="1"/>
    <xf numFmtId="0" fontId="9" fillId="0" borderId="4" xfId="0" applyFont="1" applyFill="1" applyBorder="1" applyProtection="1"/>
    <xf numFmtId="0" fontId="5" fillId="0" borderId="0" xfId="0" applyFont="1" applyProtection="1"/>
    <xf numFmtId="0" fontId="3" fillId="0" borderId="7" xfId="0" applyFont="1" applyFill="1" applyBorder="1" applyProtection="1"/>
    <xf numFmtId="0" fontId="8" fillId="0" borderId="0" xfId="0" applyFont="1" applyBorder="1" applyProtection="1"/>
    <xf numFmtId="0" fontId="8" fillId="0" borderId="5" xfId="0" applyFont="1" applyBorder="1" applyProtection="1"/>
    <xf numFmtId="0" fontId="6" fillId="0" borderId="0" xfId="0" applyFont="1" applyBorder="1" applyProtection="1"/>
    <xf numFmtId="0" fontId="7" fillId="0" borderId="0" xfId="0" applyFont="1" applyBorder="1" applyProtection="1"/>
    <xf numFmtId="0" fontId="8" fillId="0" borderId="0" xfId="0" applyFont="1" applyFill="1" applyBorder="1" applyProtection="1"/>
    <xf numFmtId="0" fontId="7" fillId="0" borderId="0" xfId="0" applyFont="1" applyFill="1" applyBorder="1" applyProtection="1"/>
    <xf numFmtId="0" fontId="3" fillId="2" borderId="1" xfId="0" applyFont="1" applyFill="1" applyBorder="1" applyProtection="1"/>
    <xf numFmtId="0" fontId="3" fillId="2" borderId="0" xfId="0" applyFont="1" applyFill="1" applyBorder="1" applyProtection="1"/>
    <xf numFmtId="0" fontId="8" fillId="0" borderId="9" xfId="0" applyFont="1" applyFill="1" applyBorder="1" applyProtection="1"/>
    <xf numFmtId="0" fontId="7" fillId="0" borderId="9" xfId="0" applyFont="1" applyFill="1" applyBorder="1" applyProtection="1"/>
    <xf numFmtId="0" fontId="3" fillId="2" borderId="1" xfId="0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left"/>
    </xf>
    <xf numFmtId="0" fontId="11" fillId="0" borderId="0" xfId="0" applyFont="1" applyProtection="1"/>
    <xf numFmtId="0" fontId="7" fillId="0" borderId="3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3" xfId="0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left"/>
    </xf>
    <xf numFmtId="0" fontId="14" fillId="2" borderId="0" xfId="0" applyFont="1" applyFill="1" applyBorder="1" applyAlignment="1" applyProtection="1">
      <alignment horizontal="left"/>
    </xf>
    <xf numFmtId="0" fontId="14" fillId="2" borderId="2" xfId="0" applyFont="1" applyFill="1" applyBorder="1" applyAlignment="1" applyProtection="1">
      <alignment horizontal="left"/>
    </xf>
    <xf numFmtId="43" fontId="10" fillId="0" borderId="0" xfId="1" applyFont="1" applyBorder="1" applyProtection="1"/>
    <xf numFmtId="2" fontId="7" fillId="0" borderId="0" xfId="0" applyNumberFormat="1" applyFont="1" applyBorder="1" applyAlignment="1" applyProtection="1">
      <alignment horizontal="center" vertical="center"/>
    </xf>
    <xf numFmtId="2" fontId="7" fillId="0" borderId="0" xfId="1" applyNumberFormat="1" applyFont="1" applyBorder="1" applyAlignment="1" applyProtection="1">
      <alignment horizontal="center" vertical="center"/>
    </xf>
    <xf numFmtId="2" fontId="7" fillId="0" borderId="0" xfId="1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center"/>
    </xf>
    <xf numFmtId="0" fontId="7" fillId="0" borderId="5" xfId="1" applyNumberFormat="1" applyFont="1" applyFill="1" applyBorder="1" applyAlignment="1" applyProtection="1">
      <alignment horizontal="center" vertical="center"/>
    </xf>
    <xf numFmtId="0" fontId="9" fillId="0" borderId="0" xfId="0" applyFont="1" applyProtection="1"/>
    <xf numFmtId="0" fontId="3" fillId="0" borderId="4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44" fontId="7" fillId="0" borderId="0" xfId="0" applyNumberFormat="1" applyFont="1" applyBorder="1" applyAlignment="1" applyProtection="1">
      <alignment horizontal="center"/>
    </xf>
    <xf numFmtId="44" fontId="7" fillId="0" borderId="0" xfId="1" applyNumberFormat="1" applyFont="1" applyFill="1" applyBorder="1" applyAlignment="1" applyProtection="1"/>
    <xf numFmtId="44" fontId="7" fillId="0" borderId="0" xfId="0" applyNumberFormat="1" applyFont="1" applyFill="1" applyBorder="1" applyAlignment="1" applyProtection="1">
      <alignment horizontal="center"/>
    </xf>
    <xf numFmtId="44" fontId="7" fillId="0" borderId="3" xfId="0" applyNumberFormat="1" applyFont="1" applyFill="1" applyBorder="1" applyAlignment="1" applyProtection="1">
      <alignment horizontal="center"/>
    </xf>
    <xf numFmtId="44" fontId="7" fillId="0" borderId="5" xfId="1" applyNumberFormat="1" applyFont="1" applyFill="1" applyBorder="1" applyAlignment="1" applyProtection="1">
      <alignment horizontal="center" vertical="center"/>
    </xf>
    <xf numFmtId="44" fontId="10" fillId="2" borderId="2" xfId="0" applyNumberFormat="1" applyFont="1" applyFill="1" applyBorder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7" fillId="0" borderId="3" xfId="1" applyNumberFormat="1" applyFont="1" applyBorder="1" applyAlignment="1" applyProtection="1">
      <alignment horizontal="center" vertical="center"/>
    </xf>
    <xf numFmtId="0" fontId="7" fillId="0" borderId="5" xfId="1" applyNumberFormat="1" applyFont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/>
    </xf>
    <xf numFmtId="44" fontId="7" fillId="0" borderId="0" xfId="0" applyNumberFormat="1" applyFont="1" applyFill="1" applyAlignment="1" applyProtection="1">
      <alignment horizontal="center"/>
    </xf>
    <xf numFmtId="0" fontId="0" fillId="2" borderId="0" xfId="0" applyFill="1" applyBorder="1" applyProtection="1"/>
    <xf numFmtId="0" fontId="0" fillId="2" borderId="7" xfId="0" applyFill="1" applyBorder="1" applyProtection="1"/>
    <xf numFmtId="0" fontId="9" fillId="0" borderId="0" xfId="0" applyFont="1" applyAlignment="1" applyProtection="1">
      <alignment horizontal="center"/>
    </xf>
    <xf numFmtId="43" fontId="7" fillId="0" borderId="5" xfId="1" applyFont="1" applyBorder="1" applyAlignment="1" applyProtection="1">
      <alignment horizontal="center"/>
    </xf>
    <xf numFmtId="44" fontId="7" fillId="0" borderId="5" xfId="1" applyNumberFormat="1" applyFont="1" applyFill="1" applyBorder="1" applyAlignment="1" applyProtection="1">
      <alignment horizontal="center"/>
    </xf>
    <xf numFmtId="44" fontId="7" fillId="0" borderId="5" xfId="1" applyNumberFormat="1" applyFont="1" applyFill="1" applyBorder="1" applyAlignment="1" applyProtection="1"/>
    <xf numFmtId="44" fontId="7" fillId="0" borderId="3" xfId="1" applyNumberFormat="1" applyFont="1" applyFill="1" applyBorder="1" applyAlignment="1" applyProtection="1">
      <alignment horizontal="center"/>
    </xf>
    <xf numFmtId="44" fontId="13" fillId="0" borderId="4" xfId="0" applyNumberFormat="1" applyFont="1" applyFill="1" applyBorder="1" applyAlignment="1" applyProtection="1">
      <alignment horizontal="center"/>
    </xf>
    <xf numFmtId="44" fontId="13" fillId="2" borderId="10" xfId="0" applyNumberFormat="1" applyFont="1" applyFill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center" vertical="center"/>
    </xf>
    <xf numFmtId="44" fontId="7" fillId="0" borderId="8" xfId="0" applyNumberFormat="1" applyFont="1" applyFill="1" applyBorder="1" applyAlignment="1" applyProtection="1">
      <alignment horizontal="center" vertical="center"/>
    </xf>
    <xf numFmtId="44" fontId="13" fillId="0" borderId="4" xfId="0" applyNumberFormat="1" applyFont="1" applyFill="1" applyBorder="1" applyAlignment="1" applyProtection="1">
      <alignment horizontal="left"/>
    </xf>
    <xf numFmtId="44" fontId="15" fillId="0" borderId="4" xfId="0" applyNumberFormat="1" applyFont="1" applyFill="1" applyBorder="1" applyProtection="1"/>
    <xf numFmtId="0" fontId="7" fillId="0" borderId="5" xfId="0" applyFont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right"/>
    </xf>
  </cellXfs>
  <cellStyles count="4">
    <cellStyle name="Comma" xfId="1" builtinId="3"/>
    <cellStyle name="Normal" xfId="0" builtinId="0"/>
    <cellStyle name="Normal 14 2" xfId="2" xr:uid="{D6D21569-D137-4339-80EC-0207BB3B361C}"/>
    <cellStyle name="Normal 16 2" xfId="3" xr:uid="{313258AF-4E0C-4166-94EC-08B3BAF70A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1DD5B-F3E7-46A5-A89E-B5AC2EFE1870}">
  <dimension ref="A1:M52"/>
  <sheetViews>
    <sheetView tabSelected="1" view="pageBreakPreview" zoomScale="50" zoomScaleNormal="70" zoomScaleSheetLayoutView="50" workbookViewId="0">
      <selection activeCell="I13" sqref="I13"/>
    </sheetView>
  </sheetViews>
  <sheetFormatPr defaultColWidth="9.08984375" defaultRowHeight="14" x14ac:dyDescent="0.3"/>
  <cols>
    <col min="1" max="1" width="8.453125" style="42" customWidth="1"/>
    <col min="2" max="2" width="97.90625" style="42" customWidth="1"/>
    <col min="3" max="3" width="29" style="42" customWidth="1"/>
    <col min="4" max="4" width="33.08984375" style="42" customWidth="1"/>
    <col min="5" max="5" width="34.6328125" style="5" customWidth="1"/>
    <col min="6" max="6" width="33.1796875" style="42" customWidth="1"/>
    <col min="7" max="7" width="28.54296875" style="42" customWidth="1"/>
    <col min="8" max="8" width="32.453125" style="42" customWidth="1"/>
    <col min="9" max="9" width="31.6328125" style="5" customWidth="1"/>
    <col min="10" max="14" width="9.08984375" style="5"/>
    <col min="15" max="15" width="14.6328125" style="5" bestFit="1" customWidth="1"/>
    <col min="16" max="16384" width="9.08984375" style="5"/>
  </cols>
  <sheetData>
    <row r="1" spans="1:13" ht="23" x14ac:dyDescent="0.5">
      <c r="A1" s="28" t="s">
        <v>4</v>
      </c>
      <c r="B1" s="28"/>
      <c r="C1" s="28"/>
      <c r="D1" s="28"/>
      <c r="E1" s="1"/>
      <c r="F1" s="28"/>
      <c r="G1" s="29"/>
      <c r="H1" s="29"/>
      <c r="I1" s="3"/>
      <c r="J1" s="4"/>
      <c r="K1" s="4"/>
      <c r="L1" s="4"/>
    </row>
    <row r="2" spans="1:13" ht="23" x14ac:dyDescent="0.5">
      <c r="A2" s="28" t="s">
        <v>48</v>
      </c>
      <c r="B2" s="28"/>
      <c r="C2" s="28"/>
      <c r="D2" s="28"/>
      <c r="E2" s="1"/>
      <c r="F2" s="28"/>
      <c r="G2" s="29"/>
      <c r="H2" s="29"/>
      <c r="I2" s="4"/>
      <c r="J2" s="4"/>
      <c r="K2" s="4"/>
    </row>
    <row r="3" spans="1:13" ht="21" customHeight="1" x14ac:dyDescent="0.45">
      <c r="A3" s="29"/>
      <c r="B3" s="29"/>
      <c r="C3" s="29"/>
      <c r="D3" s="29"/>
      <c r="E3" s="2"/>
      <c r="F3" s="29"/>
      <c r="G3" s="82"/>
      <c r="H3" s="82"/>
      <c r="I3" s="3"/>
      <c r="J3" s="4"/>
      <c r="K3" s="4"/>
      <c r="L3" s="4"/>
    </row>
    <row r="4" spans="1:13" ht="29" customHeight="1" x14ac:dyDescent="0.5">
      <c r="A4" s="30" t="s">
        <v>0</v>
      </c>
      <c r="B4" s="43" t="s">
        <v>1</v>
      </c>
      <c r="C4" s="30" t="s">
        <v>2</v>
      </c>
      <c r="D4" s="30" t="s">
        <v>5</v>
      </c>
      <c r="E4" s="6" t="s">
        <v>6</v>
      </c>
      <c r="F4" s="74" t="s">
        <v>3</v>
      </c>
      <c r="G4" s="83" t="s">
        <v>20</v>
      </c>
      <c r="H4" s="74" t="s">
        <v>27</v>
      </c>
      <c r="I4" s="7"/>
      <c r="J4" s="4"/>
      <c r="K4" s="4"/>
      <c r="L4" s="4"/>
      <c r="M4" s="4"/>
    </row>
    <row r="5" spans="1:13" ht="30" customHeight="1" x14ac:dyDescent="0.45">
      <c r="A5" s="31"/>
      <c r="B5" s="44" t="s">
        <v>7</v>
      </c>
      <c r="C5" s="58"/>
      <c r="D5" s="68"/>
      <c r="E5" s="8"/>
      <c r="F5" s="75"/>
      <c r="G5" s="84"/>
      <c r="H5" s="92"/>
      <c r="I5" s="9"/>
      <c r="J5" s="4"/>
      <c r="K5" s="4"/>
      <c r="L5" s="4"/>
      <c r="M5" s="4"/>
    </row>
    <row r="6" spans="1:13" ht="30" customHeight="1" x14ac:dyDescent="0.45">
      <c r="A6" s="31"/>
      <c r="B6" s="45" t="s">
        <v>47</v>
      </c>
      <c r="C6" s="59"/>
      <c r="D6" s="68"/>
      <c r="E6" s="10"/>
      <c r="F6" s="75"/>
      <c r="G6" s="85"/>
      <c r="H6" s="92"/>
      <c r="I6" s="9"/>
      <c r="J6" s="4"/>
      <c r="K6" s="4"/>
      <c r="L6" s="4"/>
      <c r="M6" s="4"/>
    </row>
    <row r="7" spans="1:13" ht="30" customHeight="1" x14ac:dyDescent="0.45">
      <c r="A7" s="31"/>
      <c r="B7" s="44" t="s">
        <v>7</v>
      </c>
      <c r="C7" s="59"/>
      <c r="D7" s="68"/>
      <c r="E7" s="10"/>
      <c r="F7" s="75"/>
      <c r="G7" s="85"/>
      <c r="H7" s="92"/>
      <c r="I7" s="9"/>
      <c r="J7" s="4"/>
      <c r="K7" s="4"/>
      <c r="L7" s="4"/>
      <c r="M7" s="4"/>
    </row>
    <row r="8" spans="1:13" ht="30" customHeight="1" x14ac:dyDescent="0.45">
      <c r="A8" s="31"/>
      <c r="B8" s="46"/>
      <c r="C8" s="59"/>
      <c r="D8" s="68"/>
      <c r="E8" s="10"/>
      <c r="F8" s="75"/>
      <c r="G8" s="85"/>
      <c r="H8" s="92"/>
      <c r="I8" s="9"/>
      <c r="J8" s="4"/>
      <c r="K8" s="4"/>
      <c r="L8" s="4"/>
      <c r="M8" s="4"/>
    </row>
    <row r="9" spans="1:13" ht="30" customHeight="1" x14ac:dyDescent="0.45">
      <c r="A9" s="32"/>
      <c r="B9" s="44" t="s">
        <v>8</v>
      </c>
      <c r="C9" s="59"/>
      <c r="D9" s="68"/>
      <c r="E9" s="11"/>
      <c r="F9" s="76"/>
      <c r="G9" s="72"/>
      <c r="H9" s="93"/>
      <c r="I9" s="9"/>
      <c r="J9" s="4"/>
      <c r="K9" s="4"/>
      <c r="L9" s="4"/>
      <c r="M9" s="4"/>
    </row>
    <row r="10" spans="1:13" ht="30" customHeight="1" x14ac:dyDescent="0.45">
      <c r="A10" s="103" t="s">
        <v>44</v>
      </c>
      <c r="B10" s="47" t="s">
        <v>18</v>
      </c>
      <c r="C10" s="59" t="s">
        <v>13</v>
      </c>
      <c r="D10" s="69">
        <v>1</v>
      </c>
      <c r="E10" s="13"/>
      <c r="F10" s="77">
        <f>+E10*D10</f>
        <v>0</v>
      </c>
      <c r="G10" s="72">
        <v>4</v>
      </c>
      <c r="H10" s="94">
        <f>+G10*F10</f>
        <v>0</v>
      </c>
      <c r="I10" s="9"/>
      <c r="J10" s="4"/>
      <c r="K10" s="4"/>
      <c r="L10" s="4"/>
      <c r="M10" s="4"/>
    </row>
    <row r="11" spans="1:13" ht="30" customHeight="1" x14ac:dyDescent="0.45">
      <c r="A11" s="103" t="s">
        <v>45</v>
      </c>
      <c r="B11" s="47" t="s">
        <v>19</v>
      </c>
      <c r="C11" s="59" t="s">
        <v>17</v>
      </c>
      <c r="D11" s="70">
        <v>16</v>
      </c>
      <c r="E11" s="13"/>
      <c r="F11" s="77">
        <f>+E11*D11</f>
        <v>0</v>
      </c>
      <c r="G11" s="72">
        <v>4</v>
      </c>
      <c r="H11" s="94">
        <f t="shared" ref="H11:H12" si="0">+G11*F11</f>
        <v>0</v>
      </c>
      <c r="I11" s="9"/>
      <c r="J11" s="4"/>
      <c r="K11" s="4"/>
      <c r="L11" s="4"/>
      <c r="M11" s="4"/>
    </row>
    <row r="12" spans="1:13" ht="30" customHeight="1" x14ac:dyDescent="0.45">
      <c r="A12" s="103" t="s">
        <v>46</v>
      </c>
      <c r="B12" s="47" t="s">
        <v>16</v>
      </c>
      <c r="C12" s="59" t="s">
        <v>13</v>
      </c>
      <c r="D12" s="70">
        <v>16</v>
      </c>
      <c r="E12" s="13"/>
      <c r="F12" s="77">
        <f>+E12*D12</f>
        <v>0</v>
      </c>
      <c r="G12" s="72">
        <v>1</v>
      </c>
      <c r="H12" s="94">
        <f t="shared" si="0"/>
        <v>0</v>
      </c>
      <c r="I12" s="9"/>
      <c r="J12" s="4"/>
      <c r="K12" s="4"/>
      <c r="L12" s="4"/>
      <c r="M12" s="4"/>
    </row>
    <row r="13" spans="1:13" ht="30" customHeight="1" x14ac:dyDescent="0.45">
      <c r="A13" s="103"/>
      <c r="B13" s="44"/>
      <c r="C13" s="59"/>
      <c r="D13" s="68"/>
      <c r="E13" s="14"/>
      <c r="F13" s="78"/>
      <c r="G13" s="72"/>
      <c r="H13" s="93"/>
      <c r="I13" s="9"/>
      <c r="J13" s="4"/>
      <c r="K13" s="4"/>
      <c r="L13" s="4"/>
      <c r="M13" s="4"/>
    </row>
    <row r="14" spans="1:13" ht="30" customHeight="1" x14ac:dyDescent="0.45">
      <c r="A14" s="103"/>
      <c r="B14" s="44" t="s">
        <v>26</v>
      </c>
      <c r="C14" s="59"/>
      <c r="D14" s="68"/>
      <c r="E14" s="14"/>
      <c r="F14" s="78"/>
      <c r="G14" s="72"/>
      <c r="H14" s="93"/>
      <c r="I14" s="9"/>
      <c r="J14" s="4"/>
      <c r="K14" s="4"/>
      <c r="L14" s="4"/>
      <c r="M14" s="4"/>
    </row>
    <row r="15" spans="1:13" ht="30" customHeight="1" x14ac:dyDescent="0.45">
      <c r="A15" s="103" t="s">
        <v>22</v>
      </c>
      <c r="B15" s="47" t="s">
        <v>28</v>
      </c>
      <c r="C15" s="59" t="s">
        <v>13</v>
      </c>
      <c r="D15" s="68">
        <v>16</v>
      </c>
      <c r="E15" s="14"/>
      <c r="F15" s="78">
        <f>+E15*D15</f>
        <v>0</v>
      </c>
      <c r="G15" s="72">
        <v>4</v>
      </c>
      <c r="H15" s="93">
        <f>+G15*F15</f>
        <v>0</v>
      </c>
      <c r="I15" s="9"/>
      <c r="J15" s="4"/>
      <c r="K15" s="4"/>
      <c r="L15" s="4"/>
      <c r="M15" s="4"/>
    </row>
    <row r="16" spans="1:13" ht="30" customHeight="1" x14ac:dyDescent="0.45">
      <c r="A16" s="103" t="s">
        <v>23</v>
      </c>
      <c r="B16" s="47" t="s">
        <v>29</v>
      </c>
      <c r="C16" s="59" t="s">
        <v>30</v>
      </c>
      <c r="D16" s="68">
        <v>1</v>
      </c>
      <c r="E16" s="14"/>
      <c r="F16" s="78">
        <f>+E16*D16</f>
        <v>0</v>
      </c>
      <c r="G16" s="72">
        <v>1</v>
      </c>
      <c r="H16" s="93">
        <f>+G16*F16</f>
        <v>0</v>
      </c>
      <c r="I16" s="9"/>
      <c r="J16" s="4"/>
      <c r="K16" s="4"/>
      <c r="L16" s="4"/>
      <c r="M16" s="4"/>
    </row>
    <row r="17" spans="1:13" ht="30" customHeight="1" x14ac:dyDescent="0.45">
      <c r="A17" s="31"/>
      <c r="B17" s="44"/>
      <c r="C17" s="59"/>
      <c r="D17" s="68"/>
      <c r="E17" s="11"/>
      <c r="F17" s="75"/>
      <c r="G17" s="85"/>
      <c r="H17" s="92"/>
      <c r="I17" s="9"/>
      <c r="J17" s="4"/>
      <c r="K17" s="4"/>
      <c r="L17" s="4"/>
      <c r="M17" s="4"/>
    </row>
    <row r="18" spans="1:13" ht="30" customHeight="1" x14ac:dyDescent="0.45">
      <c r="A18" s="33"/>
      <c r="B18" s="44"/>
      <c r="C18" s="59"/>
      <c r="D18" s="68"/>
      <c r="E18" s="16"/>
      <c r="F18" s="75"/>
      <c r="G18" s="72"/>
      <c r="H18" s="93"/>
      <c r="I18" s="9"/>
      <c r="J18" s="4"/>
      <c r="K18" s="4"/>
      <c r="L18" s="4"/>
      <c r="M18" s="4"/>
    </row>
    <row r="19" spans="1:13" ht="30" customHeight="1" x14ac:dyDescent="0.5">
      <c r="A19" s="104"/>
      <c r="B19" s="48" t="s">
        <v>10</v>
      </c>
      <c r="C19" s="30" t="s">
        <v>2</v>
      </c>
      <c r="D19" s="30" t="s">
        <v>5</v>
      </c>
      <c r="E19" s="6" t="s">
        <v>6</v>
      </c>
      <c r="F19" s="74" t="s">
        <v>3</v>
      </c>
      <c r="G19" s="74" t="s">
        <v>21</v>
      </c>
      <c r="H19" s="74" t="s">
        <v>27</v>
      </c>
      <c r="I19" s="9"/>
      <c r="J19" s="4"/>
      <c r="K19" s="4"/>
      <c r="L19" s="4"/>
      <c r="M19" s="4"/>
    </row>
    <row r="20" spans="1:13" ht="30" customHeight="1" x14ac:dyDescent="0.45">
      <c r="A20" s="104" t="s">
        <v>24</v>
      </c>
      <c r="B20" s="49" t="s">
        <v>11</v>
      </c>
      <c r="C20" s="60" t="s">
        <v>14</v>
      </c>
      <c r="D20" s="71">
        <v>800</v>
      </c>
      <c r="E20" s="15"/>
      <c r="F20" s="79">
        <f>+E20*D20</f>
        <v>0</v>
      </c>
      <c r="G20" s="86">
        <v>48</v>
      </c>
      <c r="H20" s="95">
        <f>+G20*F20</f>
        <v>0</v>
      </c>
      <c r="I20" s="9"/>
      <c r="J20" s="4"/>
      <c r="K20" s="4"/>
      <c r="L20" s="4"/>
      <c r="M20" s="4"/>
    </row>
    <row r="21" spans="1:13" ht="30" customHeight="1" x14ac:dyDescent="0.5">
      <c r="A21" s="35"/>
      <c r="B21" s="50" t="s">
        <v>9</v>
      </c>
      <c r="C21" s="61"/>
      <c r="D21" s="61"/>
      <c r="E21" s="17"/>
      <c r="F21" s="61"/>
      <c r="G21" s="61"/>
      <c r="H21" s="96">
        <f>+H20+H16+H15+H12+H11+H10</f>
        <v>0</v>
      </c>
      <c r="I21" s="18"/>
      <c r="J21" s="2"/>
    </row>
    <row r="22" spans="1:13" ht="30" customHeight="1" x14ac:dyDescent="0.5">
      <c r="A22" s="36"/>
      <c r="B22" s="51"/>
      <c r="C22" s="62"/>
      <c r="D22" s="62"/>
      <c r="E22" s="19"/>
      <c r="F22" s="62"/>
      <c r="G22" s="62"/>
      <c r="H22" s="97"/>
      <c r="I22" s="18"/>
      <c r="J22" s="2"/>
    </row>
    <row r="23" spans="1:13" ht="30" customHeight="1" x14ac:dyDescent="0.5">
      <c r="A23" s="37"/>
      <c r="B23" s="30" t="s">
        <v>1</v>
      </c>
      <c r="C23" s="30" t="s">
        <v>2</v>
      </c>
      <c r="D23" s="30" t="s">
        <v>5</v>
      </c>
      <c r="E23" s="6" t="s">
        <v>6</v>
      </c>
      <c r="F23" s="74" t="s">
        <v>32</v>
      </c>
      <c r="G23" s="30" t="s">
        <v>33</v>
      </c>
      <c r="H23" s="74" t="s">
        <v>27</v>
      </c>
      <c r="I23" s="3"/>
      <c r="J23" s="4"/>
      <c r="K23" s="4"/>
      <c r="L23" s="4"/>
      <c r="M23" s="4"/>
    </row>
    <row r="24" spans="1:13" ht="30" customHeight="1" x14ac:dyDescent="0.45">
      <c r="A24" s="37"/>
      <c r="B24" s="52" t="s">
        <v>12</v>
      </c>
      <c r="C24" s="63"/>
      <c r="D24" s="63"/>
      <c r="E24" s="20"/>
      <c r="F24" s="63"/>
      <c r="G24" s="63"/>
      <c r="H24" s="98"/>
      <c r="I24" s="4"/>
      <c r="J24" s="4"/>
      <c r="K24" s="4"/>
    </row>
    <row r="25" spans="1:13" ht="30" customHeight="1" x14ac:dyDescent="0.5">
      <c r="A25" s="38"/>
      <c r="B25" s="52" t="s">
        <v>25</v>
      </c>
      <c r="C25" s="63"/>
      <c r="D25" s="63"/>
      <c r="E25" s="20"/>
      <c r="F25" s="63"/>
      <c r="G25" s="63"/>
      <c r="H25" s="98"/>
      <c r="I25" s="4"/>
      <c r="J25" s="4"/>
      <c r="K25" s="4"/>
    </row>
    <row r="26" spans="1:13" ht="30" customHeight="1" x14ac:dyDescent="0.4">
      <c r="A26" s="34"/>
      <c r="B26" s="52" t="s">
        <v>34</v>
      </c>
      <c r="C26" s="63"/>
      <c r="D26" s="72"/>
      <c r="E26" s="12"/>
      <c r="F26" s="80"/>
      <c r="G26" s="80"/>
      <c r="H26" s="99"/>
      <c r="I26" s="4"/>
      <c r="J26" s="4"/>
      <c r="K26" s="4"/>
    </row>
    <row r="27" spans="1:13" ht="30" customHeight="1" x14ac:dyDescent="0.35">
      <c r="A27" s="104">
        <v>1</v>
      </c>
      <c r="B27" s="53" t="s">
        <v>31</v>
      </c>
      <c r="C27" s="63" t="s">
        <v>15</v>
      </c>
      <c r="D27" s="72">
        <v>15</v>
      </c>
      <c r="E27" s="21"/>
      <c r="F27" s="80">
        <f>+E27*D27</f>
        <v>0</v>
      </c>
      <c r="G27" s="87">
        <v>4</v>
      </c>
      <c r="H27" s="100">
        <f>+G27*F27</f>
        <v>0</v>
      </c>
      <c r="I27" s="4"/>
      <c r="J27" s="4"/>
      <c r="K27" s="4"/>
    </row>
    <row r="28" spans="1:13" ht="30" customHeight="1" x14ac:dyDescent="0.35">
      <c r="A28" s="104">
        <v>2</v>
      </c>
      <c r="B28" s="53" t="s">
        <v>35</v>
      </c>
      <c r="C28" s="63" t="s">
        <v>15</v>
      </c>
      <c r="D28" s="72">
        <v>15</v>
      </c>
      <c r="E28" s="21"/>
      <c r="F28" s="80">
        <f>+E28*D28</f>
        <v>0</v>
      </c>
      <c r="G28" s="87">
        <v>4</v>
      </c>
      <c r="H28" s="100">
        <f>+G28*F28</f>
        <v>0</v>
      </c>
      <c r="I28" s="4"/>
      <c r="J28" s="4"/>
      <c r="K28" s="4"/>
    </row>
    <row r="29" spans="1:13" ht="30" customHeight="1" x14ac:dyDescent="0.35">
      <c r="A29" s="104">
        <v>3</v>
      </c>
      <c r="B29" s="53" t="s">
        <v>36</v>
      </c>
      <c r="C29" s="63" t="s">
        <v>15</v>
      </c>
      <c r="D29" s="72">
        <v>15</v>
      </c>
      <c r="E29" s="21"/>
      <c r="F29" s="80">
        <f>+E29*D29</f>
        <v>0</v>
      </c>
      <c r="G29" s="87">
        <v>4</v>
      </c>
      <c r="H29" s="100">
        <f>+G29*F29</f>
        <v>0</v>
      </c>
      <c r="I29" s="4"/>
      <c r="J29" s="4"/>
      <c r="K29" s="4"/>
    </row>
    <row r="30" spans="1:13" ht="30" customHeight="1" x14ac:dyDescent="0.35">
      <c r="A30" s="104"/>
      <c r="B30" s="53"/>
      <c r="C30" s="63"/>
      <c r="D30" s="72"/>
      <c r="E30" s="12"/>
      <c r="F30" s="80"/>
      <c r="G30" s="88"/>
      <c r="H30" s="99"/>
      <c r="I30" s="4"/>
      <c r="J30" s="4"/>
      <c r="K30" s="4"/>
    </row>
    <row r="31" spans="1:13" ht="30" customHeight="1" x14ac:dyDescent="0.4">
      <c r="A31" s="104"/>
      <c r="B31" s="52" t="s">
        <v>37</v>
      </c>
      <c r="C31" s="63"/>
      <c r="D31" s="72"/>
      <c r="E31" s="12"/>
      <c r="F31" s="80"/>
      <c r="G31" s="88"/>
      <c r="H31" s="99"/>
      <c r="I31" s="4"/>
      <c r="J31" s="4"/>
      <c r="K31" s="4"/>
    </row>
    <row r="32" spans="1:13" ht="30" customHeight="1" x14ac:dyDescent="0.35">
      <c r="A32" s="104">
        <v>4</v>
      </c>
      <c r="B32" s="53" t="s">
        <v>38</v>
      </c>
      <c r="C32" s="63" t="s">
        <v>15</v>
      </c>
      <c r="D32" s="72">
        <v>6</v>
      </c>
      <c r="E32" s="21"/>
      <c r="F32" s="80">
        <f>+E32*D32</f>
        <v>0</v>
      </c>
      <c r="G32" s="87">
        <v>4</v>
      </c>
      <c r="H32" s="100">
        <f t="shared" ref="H32:H34" si="1">+G32*F32</f>
        <v>0</v>
      </c>
      <c r="I32" s="4"/>
      <c r="J32" s="4"/>
      <c r="K32" s="4"/>
    </row>
    <row r="33" spans="1:12" ht="30" customHeight="1" x14ac:dyDescent="0.35">
      <c r="A33" s="104">
        <v>5</v>
      </c>
      <c r="B33" s="53" t="s">
        <v>35</v>
      </c>
      <c r="C33" s="63" t="s">
        <v>15</v>
      </c>
      <c r="D33" s="72">
        <v>6</v>
      </c>
      <c r="E33" s="21"/>
      <c r="F33" s="80">
        <f>+E33*D33</f>
        <v>0</v>
      </c>
      <c r="G33" s="87">
        <v>4</v>
      </c>
      <c r="H33" s="100">
        <f t="shared" si="1"/>
        <v>0</v>
      </c>
      <c r="I33" s="4"/>
      <c r="J33" s="4"/>
      <c r="K33" s="4"/>
    </row>
    <row r="34" spans="1:12" ht="30" customHeight="1" x14ac:dyDescent="0.35">
      <c r="A34" s="104">
        <v>6</v>
      </c>
      <c r="B34" s="53" t="s">
        <v>43</v>
      </c>
      <c r="C34" s="63" t="s">
        <v>15</v>
      </c>
      <c r="D34" s="72">
        <v>6</v>
      </c>
      <c r="E34" s="21"/>
      <c r="F34" s="80">
        <f>+E34*D34</f>
        <v>0</v>
      </c>
      <c r="G34" s="87">
        <v>4</v>
      </c>
      <c r="H34" s="100">
        <f t="shared" si="1"/>
        <v>0</v>
      </c>
      <c r="I34" s="4"/>
      <c r="J34" s="4"/>
      <c r="K34" s="4"/>
    </row>
    <row r="35" spans="1:12" ht="30" customHeight="1" x14ac:dyDescent="0.4">
      <c r="A35" s="34"/>
      <c r="B35" s="53"/>
      <c r="C35" s="63"/>
      <c r="D35" s="72"/>
      <c r="E35" s="12"/>
      <c r="F35" s="80"/>
      <c r="G35" s="88"/>
      <c r="H35" s="99"/>
      <c r="I35" s="4"/>
      <c r="J35" s="4"/>
      <c r="K35" s="4"/>
    </row>
    <row r="36" spans="1:12" ht="30" customHeight="1" x14ac:dyDescent="0.4">
      <c r="A36" s="34"/>
      <c r="B36" s="53"/>
      <c r="C36" s="63"/>
      <c r="D36" s="72"/>
      <c r="E36" s="12"/>
      <c r="F36" s="80"/>
      <c r="G36" s="88"/>
      <c r="H36" s="99"/>
      <c r="I36" s="4"/>
      <c r="J36" s="4"/>
      <c r="K36" s="4"/>
    </row>
    <row r="37" spans="1:12" ht="30" customHeight="1" x14ac:dyDescent="0.4">
      <c r="A37" s="34"/>
      <c r="B37" s="52" t="s">
        <v>39</v>
      </c>
      <c r="C37" s="63"/>
      <c r="D37" s="72"/>
      <c r="E37" s="12"/>
      <c r="F37" s="80"/>
      <c r="G37" s="88"/>
      <c r="H37" s="99"/>
      <c r="I37" s="4"/>
      <c r="J37" s="4"/>
      <c r="K37" s="4"/>
    </row>
    <row r="38" spans="1:12" ht="30" customHeight="1" x14ac:dyDescent="0.35">
      <c r="A38" s="104">
        <v>7</v>
      </c>
      <c r="B38" s="53" t="s">
        <v>40</v>
      </c>
      <c r="C38" s="63" t="s">
        <v>15</v>
      </c>
      <c r="D38" s="72">
        <v>4</v>
      </c>
      <c r="E38" s="21"/>
      <c r="F38" s="80">
        <f>+E38*D38</f>
        <v>0</v>
      </c>
      <c r="G38" s="87">
        <v>4</v>
      </c>
      <c r="H38" s="100">
        <f>+G38*F38</f>
        <v>0</v>
      </c>
      <c r="I38" s="4"/>
      <c r="J38" s="4"/>
      <c r="K38" s="4"/>
    </row>
    <row r="39" spans="1:12" ht="30" customHeight="1" x14ac:dyDescent="0.35">
      <c r="A39" s="104">
        <v>8</v>
      </c>
      <c r="B39" s="53" t="s">
        <v>41</v>
      </c>
      <c r="C39" s="63" t="s">
        <v>15</v>
      </c>
      <c r="D39" s="72">
        <v>4</v>
      </c>
      <c r="E39" s="21"/>
      <c r="F39" s="80">
        <f>+E39*D39</f>
        <v>0</v>
      </c>
      <c r="G39" s="87">
        <v>4</v>
      </c>
      <c r="H39" s="100">
        <f t="shared" ref="H39:H40" si="2">+G39*F39</f>
        <v>0</v>
      </c>
      <c r="I39" s="4"/>
      <c r="J39" s="4"/>
      <c r="K39" s="4"/>
    </row>
    <row r="40" spans="1:12" ht="30" customHeight="1" x14ac:dyDescent="0.35">
      <c r="A40" s="104">
        <v>9</v>
      </c>
      <c r="B40" s="53" t="s">
        <v>42</v>
      </c>
      <c r="C40" s="63" t="s">
        <v>15</v>
      </c>
      <c r="D40" s="72">
        <v>4</v>
      </c>
      <c r="E40" s="21"/>
      <c r="F40" s="80">
        <f>+E40*D40</f>
        <v>0</v>
      </c>
      <c r="G40" s="87">
        <v>4</v>
      </c>
      <c r="H40" s="100">
        <f t="shared" si="2"/>
        <v>0</v>
      </c>
      <c r="I40" s="4"/>
      <c r="J40" s="4"/>
      <c r="K40" s="4"/>
    </row>
    <row r="41" spans="1:12" ht="30" customHeight="1" x14ac:dyDescent="0.4">
      <c r="A41" s="39"/>
      <c r="B41" s="53"/>
      <c r="C41" s="63"/>
      <c r="D41" s="72"/>
      <c r="E41" s="12"/>
      <c r="F41" s="80"/>
      <c r="G41" s="88"/>
      <c r="H41" s="99"/>
      <c r="I41" s="4"/>
      <c r="J41" s="4"/>
      <c r="K41" s="4"/>
    </row>
    <row r="42" spans="1:12" ht="30" customHeight="1" x14ac:dyDescent="0.5">
      <c r="A42" s="35"/>
      <c r="B42" s="54" t="s">
        <v>9</v>
      </c>
      <c r="C42" s="64"/>
      <c r="D42" s="64"/>
      <c r="E42" s="22"/>
      <c r="F42" s="64"/>
      <c r="G42" s="64"/>
      <c r="H42" s="101">
        <f>SUM(H24:H41)</f>
        <v>0</v>
      </c>
      <c r="I42" s="4"/>
      <c r="J42" s="4"/>
      <c r="K42" s="4"/>
      <c r="L42" s="4"/>
    </row>
    <row r="43" spans="1:12" s="25" customFormat="1" ht="27.65" customHeight="1" x14ac:dyDescent="0.55000000000000004">
      <c r="A43" s="40"/>
      <c r="B43" s="55"/>
      <c r="C43" s="65"/>
      <c r="D43" s="65"/>
      <c r="E43" s="23"/>
      <c r="F43" s="65"/>
      <c r="G43" s="89"/>
      <c r="H43" s="89"/>
      <c r="I43" s="24"/>
      <c r="J43" s="24"/>
    </row>
    <row r="44" spans="1:12" s="25" customFormat="1" ht="33.5" customHeight="1" x14ac:dyDescent="0.55000000000000004">
      <c r="A44" s="41"/>
      <c r="B44" s="56" t="s">
        <v>3</v>
      </c>
      <c r="C44" s="66"/>
      <c r="D44" s="66"/>
      <c r="E44" s="26"/>
      <c r="F44" s="81"/>
      <c r="G44" s="90"/>
      <c r="H44" s="102">
        <f>H21+H42</f>
        <v>0</v>
      </c>
      <c r="I44" s="24"/>
      <c r="J44" s="24"/>
    </row>
    <row r="45" spans="1:12" ht="23.5" x14ac:dyDescent="0.55000000000000004">
      <c r="B45" s="57"/>
      <c r="C45" s="67"/>
      <c r="D45" s="73"/>
      <c r="E45" s="27"/>
      <c r="F45" s="73"/>
      <c r="G45" s="91"/>
      <c r="H45" s="91"/>
      <c r="I45" s="27"/>
    </row>
    <row r="46" spans="1:12" ht="23.5" x14ac:dyDescent="0.55000000000000004">
      <c r="B46" s="57"/>
      <c r="C46" s="67"/>
      <c r="D46" s="73"/>
      <c r="E46" s="27"/>
      <c r="F46" s="73"/>
      <c r="G46" s="91"/>
      <c r="H46" s="91"/>
      <c r="I46" s="27"/>
    </row>
    <row r="47" spans="1:12" ht="23.5" x14ac:dyDescent="0.55000000000000004">
      <c r="B47" s="57"/>
      <c r="C47" s="67"/>
      <c r="D47" s="73"/>
      <c r="E47" s="27"/>
      <c r="F47" s="73"/>
      <c r="G47" s="91"/>
      <c r="H47" s="91"/>
      <c r="I47" s="27"/>
    </row>
    <row r="48" spans="1:12" ht="23.5" x14ac:dyDescent="0.55000000000000004">
      <c r="B48" s="57"/>
      <c r="C48" s="67"/>
      <c r="D48" s="73"/>
      <c r="E48" s="27"/>
      <c r="F48" s="73"/>
      <c r="G48" s="91"/>
      <c r="H48" s="91"/>
      <c r="I48" s="27"/>
    </row>
    <row r="49" spans="2:9" ht="23.5" x14ac:dyDescent="0.55000000000000004">
      <c r="B49" s="57"/>
      <c r="C49" s="67"/>
      <c r="D49" s="73"/>
      <c r="E49" s="27"/>
      <c r="F49" s="73"/>
      <c r="G49" s="91"/>
      <c r="H49" s="91"/>
      <c r="I49" s="27"/>
    </row>
    <row r="50" spans="2:9" ht="23.5" x14ac:dyDescent="0.55000000000000004">
      <c r="B50" s="57"/>
      <c r="C50" s="67"/>
      <c r="D50" s="73"/>
      <c r="E50" s="27"/>
      <c r="F50" s="73"/>
      <c r="G50" s="91"/>
      <c r="H50" s="91"/>
      <c r="I50" s="27"/>
    </row>
    <row r="51" spans="2:9" ht="23.5" x14ac:dyDescent="0.55000000000000004">
      <c r="B51" s="57"/>
      <c r="C51" s="67"/>
      <c r="D51" s="73"/>
      <c r="E51" s="27"/>
      <c r="F51" s="73"/>
      <c r="G51" s="91"/>
      <c r="H51" s="91"/>
      <c r="I51" s="27"/>
    </row>
    <row r="52" spans="2:9" ht="22.5" x14ac:dyDescent="0.45">
      <c r="B52" s="29"/>
      <c r="C52" s="29"/>
      <c r="D52" s="29"/>
      <c r="E52" s="2"/>
      <c r="F52" s="29"/>
      <c r="G52" s="29"/>
      <c r="H52" s="29"/>
    </row>
  </sheetData>
  <sheetProtection algorithmName="SHA-512" hashValue="lEFxXzvAF//2qbI0Q9RjnXV2r/yUsiJBpFJhYZo0P1KrLtyW/8eNZutsYt8ZXPirSWJTjegfsqYReqgIAgF0sA==" saltValue="+eiPqQQwRTbjCFXXzUo5SQ==" spinCount="100000" sheet="1" objects="1" scenarios="1"/>
  <pageMargins left="0.7" right="0.7" top="0.75" bottom="0.75" header="0.3" footer="0.3"/>
  <pageSetup paperSize="9" scale="26" orientation="portrait" r:id="rId1"/>
  <colBreaks count="1" manualBreakCount="1">
    <brk id="9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BOQ</vt:lpstr>
      <vt:lpstr>BOQ!Print_Area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Mesuli Hlatshwayo</cp:lastModifiedBy>
  <cp:lastPrinted>2023-05-26T09:45:57Z</cp:lastPrinted>
  <dcterms:created xsi:type="dcterms:W3CDTF">2023-05-10T13:07:01Z</dcterms:created>
  <dcterms:modified xsi:type="dcterms:W3CDTF">2023-11-02T11:28:19Z</dcterms:modified>
</cp:coreProperties>
</file>