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y Documents\My PaperPort Documents\docs\STANDARD BUILDING SPECIFICATION\PEME - HIGH SECURITY FENCING\"/>
    </mc:Choice>
  </mc:AlternateContent>
  <bookViews>
    <workbookView xWindow="0" yWindow="0" windowWidth="28800" windowHeight="12330"/>
  </bookViews>
  <sheets>
    <sheet name="SPECIFICATION_UNPRICED" sheetId="30" r:id="rId1"/>
  </sheets>
  <definedNames>
    <definedName name="_xlnm.Print_Area" localSheetId="0">SPECIFICATION_UNPRICED!$A$1:$E$532</definedName>
    <definedName name="_xlnm.Print_Titles" localSheetId="0">SPECIFICATION_UNPRICED!$6:$6</definedName>
  </definedNames>
  <calcPr calcId="152511"/>
</workbook>
</file>

<file path=xl/calcChain.xml><?xml version="1.0" encoding="utf-8"?>
<calcChain xmlns="http://schemas.openxmlformats.org/spreadsheetml/2006/main">
  <c r="E524" i="30" l="1"/>
  <c r="E525" i="30" s="1"/>
  <c r="E486" i="30"/>
  <c r="E481" i="30"/>
  <c r="E480" i="30"/>
  <c r="E478" i="30"/>
  <c r="E477" i="30"/>
  <c r="E475" i="30"/>
  <c r="E473" i="30"/>
  <c r="E466" i="30"/>
  <c r="E465" i="30"/>
  <c r="E457" i="30"/>
  <c r="E458" i="30" s="1"/>
  <c r="E453" i="30"/>
  <c r="E452" i="30"/>
  <c r="E451" i="30"/>
  <c r="E437" i="30"/>
  <c r="E433" i="30"/>
  <c r="E431" i="30"/>
  <c r="E429" i="30"/>
  <c r="E428" i="30"/>
  <c r="E420" i="30"/>
  <c r="E417" i="30"/>
  <c r="E415" i="30"/>
  <c r="E414" i="30"/>
  <c r="E413" i="30"/>
  <c r="E412" i="30"/>
  <c r="E411" i="30"/>
  <c r="E410" i="30"/>
  <c r="E409" i="30"/>
  <c r="E402" i="30"/>
  <c r="E399" i="30"/>
  <c r="E398" i="30"/>
  <c r="E397" i="30"/>
  <c r="E394" i="30"/>
  <c r="E392" i="30"/>
  <c r="E391" i="30"/>
  <c r="E389" i="30"/>
  <c r="E388" i="30"/>
  <c r="E387" i="30"/>
  <c r="E384" i="30"/>
  <c r="E382" i="30"/>
  <c r="E381" i="30"/>
  <c r="E379" i="30"/>
  <c r="E374" i="30"/>
  <c r="E373" i="30"/>
  <c r="E369" i="30"/>
  <c r="E368" i="30"/>
  <c r="E367" i="30"/>
  <c r="E366" i="30"/>
  <c r="E365" i="30"/>
  <c r="E364" i="30"/>
  <c r="E363" i="30"/>
  <c r="E362" i="30"/>
  <c r="E361" i="30"/>
  <c r="E360" i="30"/>
  <c r="E356" i="30"/>
  <c r="E355" i="30"/>
  <c r="E354" i="30"/>
  <c r="E351" i="30"/>
  <c r="E350" i="30"/>
  <c r="E349" i="30"/>
  <c r="E335" i="30"/>
  <c r="E334" i="30"/>
  <c r="E333" i="30"/>
  <c r="E332" i="30"/>
  <c r="E331" i="30"/>
  <c r="E330" i="30"/>
  <c r="E329" i="30"/>
  <c r="E328" i="30"/>
  <c r="E326" i="30"/>
  <c r="E325" i="30"/>
  <c r="E324" i="30"/>
  <c r="E322" i="30"/>
  <c r="E321" i="30"/>
  <c r="E320" i="30"/>
  <c r="E319" i="30"/>
  <c r="E317" i="30"/>
  <c r="E316" i="30"/>
  <c r="E315" i="30"/>
  <c r="E314" i="30"/>
  <c r="E313" i="30"/>
  <c r="E312" i="30"/>
  <c r="E311" i="30"/>
  <c r="E310" i="30"/>
  <c r="E309" i="30"/>
  <c r="E308" i="30"/>
  <c r="E307" i="30"/>
  <c r="E305" i="30"/>
  <c r="E303" i="30"/>
  <c r="E302" i="30"/>
  <c r="E300" i="30"/>
  <c r="E298" i="30"/>
  <c r="E296" i="30"/>
  <c r="E289" i="30"/>
  <c r="E280" i="30"/>
  <c r="E279" i="30"/>
  <c r="E278" i="30"/>
  <c r="E277" i="30"/>
  <c r="E276" i="30"/>
  <c r="E275" i="30"/>
  <c r="E272" i="30"/>
  <c r="E271" i="30"/>
  <c r="E270" i="30"/>
  <c r="E269" i="30"/>
  <c r="E268" i="30"/>
  <c r="E252" i="30"/>
  <c r="E250" i="30"/>
  <c r="E249" i="30"/>
  <c r="E248" i="30"/>
  <c r="E247" i="30"/>
  <c r="E246" i="30"/>
  <c r="E245" i="30"/>
  <c r="E244" i="30"/>
  <c r="E243" i="30"/>
  <c r="E240" i="30"/>
  <c r="E238" i="30"/>
  <c r="E237" i="30"/>
  <c r="E234" i="30"/>
  <c r="E231" i="30"/>
  <c r="E230" i="30"/>
  <c r="E229" i="30"/>
  <c r="E228" i="30"/>
  <c r="E227" i="30"/>
  <c r="E226" i="30"/>
  <c r="E225" i="30"/>
  <c r="E224" i="30"/>
  <c r="E221" i="30"/>
  <c r="E220" i="30"/>
  <c r="E218" i="30"/>
  <c r="E217" i="30"/>
  <c r="E215" i="30"/>
  <c r="E214" i="30"/>
  <c r="E213" i="30"/>
  <c r="E212" i="30"/>
  <c r="E209" i="30"/>
  <c r="E207" i="30"/>
  <c r="E206" i="30"/>
  <c r="E203" i="30"/>
  <c r="E202" i="30"/>
  <c r="E201" i="30"/>
  <c r="E200" i="30"/>
  <c r="E199" i="30"/>
  <c r="E198" i="30"/>
  <c r="E192" i="30"/>
  <c r="E190" i="30"/>
  <c r="E183" i="30"/>
  <c r="E181" i="30"/>
  <c r="E180" i="30"/>
  <c r="E179" i="30"/>
  <c r="E178" i="30"/>
  <c r="E177" i="30"/>
  <c r="E176" i="30"/>
  <c r="E171" i="30"/>
  <c r="E169" i="30"/>
  <c r="E168" i="30"/>
  <c r="E163" i="30"/>
  <c r="E162" i="30"/>
  <c r="E161" i="30"/>
  <c r="E160" i="30"/>
  <c r="E159" i="30"/>
  <c r="E158" i="30"/>
  <c r="E157" i="30"/>
  <c r="E155" i="30"/>
  <c r="E153" i="30"/>
  <c r="E152" i="30"/>
  <c r="E150" i="30"/>
  <c r="E148" i="30"/>
  <c r="E141" i="30"/>
  <c r="E135" i="30"/>
  <c r="E131" i="30"/>
  <c r="E130" i="30"/>
  <c r="E129" i="30"/>
  <c r="E128" i="30"/>
  <c r="E127" i="30"/>
  <c r="E126" i="30"/>
  <c r="E125" i="30"/>
  <c r="E124" i="30"/>
  <c r="E123" i="30"/>
  <c r="E122" i="30"/>
  <c r="E116" i="30"/>
  <c r="E113" i="30"/>
  <c r="E112" i="30"/>
  <c r="E111" i="30"/>
  <c r="E106" i="30"/>
  <c r="E105" i="30"/>
  <c r="E104" i="30"/>
  <c r="E99" i="30"/>
  <c r="E98" i="30"/>
  <c r="E97" i="30"/>
  <c r="E94" i="30"/>
  <c r="E93" i="30"/>
  <c r="E92" i="30"/>
  <c r="E91" i="30"/>
  <c r="E90" i="30"/>
  <c r="E89" i="30"/>
  <c r="E88" i="30"/>
  <c r="E87" i="30"/>
  <c r="E86" i="30"/>
  <c r="E85" i="30"/>
  <c r="E83" i="30"/>
  <c r="E82" i="30"/>
  <c r="E81" i="30"/>
  <c r="E80" i="30"/>
  <c r="E79" i="30"/>
  <c r="E78" i="30"/>
  <c r="E70" i="30"/>
  <c r="E68" i="30"/>
  <c r="E63" i="30"/>
  <c r="E62" i="30"/>
  <c r="E58" i="30"/>
  <c r="E56" i="30"/>
  <c r="E54" i="30"/>
  <c r="E52" i="30"/>
  <c r="E50" i="30"/>
  <c r="E48" i="30"/>
  <c r="E44" i="30"/>
  <c r="E42" i="30"/>
  <c r="E36" i="30"/>
  <c r="E35" i="30"/>
  <c r="E34" i="30"/>
  <c r="E33" i="30"/>
  <c r="E32" i="30"/>
  <c r="E28" i="30"/>
  <c r="E27" i="30"/>
  <c r="E26" i="30"/>
  <c r="E25" i="30"/>
  <c r="E23" i="30"/>
  <c r="E22" i="30"/>
  <c r="E20" i="30"/>
  <c r="E19" i="30"/>
  <c r="E18" i="30"/>
  <c r="E16" i="30"/>
  <c r="E15" i="30"/>
  <c r="E13" i="30"/>
  <c r="E11" i="30"/>
  <c r="E64" i="30" l="1"/>
  <c r="E454" i="30"/>
</calcChain>
</file>

<file path=xl/sharedStrings.xml><?xml version="1.0" encoding="utf-8"?>
<sst xmlns="http://schemas.openxmlformats.org/spreadsheetml/2006/main" count="866" uniqueCount="439">
  <si>
    <t xml:space="preserve"> </t>
  </si>
  <si>
    <t>END OF SPECIFICATIONS</t>
  </si>
  <si>
    <t>QTY</t>
  </si>
  <si>
    <t>Unit Price</t>
  </si>
  <si>
    <t>Amount</t>
  </si>
  <si>
    <t>SPECIFICATION</t>
  </si>
  <si>
    <t>SUMMARY</t>
  </si>
  <si>
    <t>SUB TOTAL</t>
  </si>
  <si>
    <t>15% VAT</t>
  </si>
  <si>
    <t>TOTAL TENDER PRICE</t>
  </si>
  <si>
    <t>SIGNATURE OF TENDERER</t>
  </si>
  <si>
    <t>DATE:</t>
  </si>
  <si>
    <t>1</t>
  </si>
  <si>
    <t>10</t>
  </si>
  <si>
    <t>30</t>
  </si>
  <si>
    <t>2</t>
  </si>
  <si>
    <t>4</t>
  </si>
  <si>
    <t>3</t>
  </si>
  <si>
    <t>7</t>
  </si>
  <si>
    <t>6</t>
  </si>
  <si>
    <t>5</t>
  </si>
  <si>
    <t>20</t>
  </si>
  <si>
    <t>50</t>
  </si>
  <si>
    <t>9</t>
  </si>
  <si>
    <t>24</t>
  </si>
  <si>
    <t>125</t>
  </si>
  <si>
    <t>12</t>
  </si>
  <si>
    <t>15</t>
  </si>
  <si>
    <t>100</t>
  </si>
  <si>
    <t>32</t>
  </si>
  <si>
    <t>80</t>
  </si>
  <si>
    <t>FRANCES BAARD DISTRICT OFFICE - PEME</t>
  </si>
  <si>
    <t>150</t>
  </si>
  <si>
    <t>48</t>
  </si>
  <si>
    <t>60</t>
  </si>
  <si>
    <t>No</t>
  </si>
  <si>
    <t>250</t>
  </si>
  <si>
    <t>40</t>
  </si>
  <si>
    <r>
      <rPr>
        <b/>
        <sz val="11"/>
        <color theme="0" tint="-0.249977111117893"/>
        <rFont val="Arial"/>
        <family val="2"/>
      </rPr>
      <t>DD</t>
    </r>
    <r>
      <rPr>
        <b/>
        <sz val="11"/>
        <color theme="1"/>
        <rFont val="Arial"/>
        <family val="2"/>
      </rPr>
      <t>/</t>
    </r>
    <r>
      <rPr>
        <b/>
        <sz val="11"/>
        <color theme="0" tint="-0.249977111117893"/>
        <rFont val="Arial"/>
        <family val="2"/>
      </rPr>
      <t>MM</t>
    </r>
    <r>
      <rPr>
        <b/>
        <sz val="11"/>
        <color theme="1"/>
        <rFont val="Arial"/>
        <family val="2"/>
      </rPr>
      <t>/20</t>
    </r>
    <r>
      <rPr>
        <b/>
        <sz val="11"/>
        <color theme="0" tint="-0.249977111117893"/>
        <rFont val="Arial"/>
        <family val="2"/>
      </rPr>
      <t>YY</t>
    </r>
  </si>
  <si>
    <t>Remove socket outlets at existing positions at shown on site.</t>
  </si>
  <si>
    <t>UNIT</t>
  </si>
  <si>
    <t>no</t>
  </si>
  <si>
    <r>
      <t>m</t>
    </r>
    <r>
      <rPr>
        <sz val="11"/>
        <color theme="1"/>
        <rFont val="Calibri"/>
        <family val="2"/>
      </rPr>
      <t>²</t>
    </r>
  </si>
  <si>
    <t>item</t>
  </si>
  <si>
    <t>ROOF COVERING</t>
  </si>
  <si>
    <t>REPAIR ROOF LEAKAGES</t>
  </si>
  <si>
    <t>m²</t>
  </si>
  <si>
    <t>IRONMONGAREY</t>
  </si>
  <si>
    <t>LOCKS AND FURNITURE</t>
  </si>
  <si>
    <t>METALWORK</t>
  </si>
  <si>
    <t>SUPPLY AND INSTALL A NEW ROLLER SHUTTER DOOR</t>
  </si>
  <si>
    <t>SUPPLY AND INSTALL AN INDUSTRIAL ROLLER SHUTTER DOOR</t>
  </si>
  <si>
    <t>OTHER METALS</t>
  </si>
  <si>
    <t>ALUMINIUM WINDOWS, DOORS, ETC.</t>
  </si>
  <si>
    <t>FLOOR COVERINGS, WALL LININGS, ETC.</t>
  </si>
  <si>
    <t>SUPPLY AND FIT A RUBBER NON-SLIP FLOOR TAPE</t>
  </si>
  <si>
    <t>Supply and fit 500mm (L) x 100mm (W) self-adhesive  dimpled rubber black non-slip tape to floor and concrete ramp for safe social distance spacing of 1500mm apart at  the reception office of office block T, which will be directed on site.</t>
  </si>
  <si>
    <t>m</t>
  </si>
  <si>
    <t>PLUMBING AND DRAINAGE</t>
  </si>
  <si>
    <t>GLAZING</t>
  </si>
  <si>
    <t>ELECTRICAL WORK</t>
  </si>
  <si>
    <t>Testing and Commissioning: Inspections, testing and handing over of the complete installation in the presence of the Engineer and certify the results on the Certificate of Compliance by an Accredited person.</t>
  </si>
  <si>
    <t>MECHANICAL INSTALLATIONS</t>
  </si>
  <si>
    <r>
      <t>Supply and install a 220v AC Roller Shutter door automation kit full motor and</t>
    </r>
    <r>
      <rPr>
        <b/>
        <sz val="11"/>
        <color theme="1"/>
        <rFont val="Arial"/>
        <family val="2"/>
      </rPr>
      <t xml:space="preserve"> </t>
    </r>
    <r>
      <rPr>
        <sz val="11"/>
        <color theme="1"/>
        <rFont val="Arial"/>
        <family val="2"/>
      </rPr>
      <t>remotes. Remotes should operate with existing Centurion Remote Controles.</t>
    </r>
  </si>
  <si>
    <t>Supply and install a natural aluminium ES200 easy auto unit to close and open the newly installed aluminium double sliding door. Operation of sliding door must be incorporated in the existing access control system. In addition supply and fit an override to the electrical function of double sliding door, which will be directed on site.</t>
  </si>
  <si>
    <t>PAINTING - EXTERNAL</t>
  </si>
  <si>
    <t>PAINT NEW VANDAL PROOF CAGE</t>
  </si>
  <si>
    <t>Clean down prepare for and apply primer, one undercoat and two coats high gloss paint to newly installed custom made vandal proof cage.</t>
  </si>
  <si>
    <t>PAINTING</t>
  </si>
  <si>
    <t>TENDER PRICE IN WORDS</t>
  </si>
  <si>
    <t>EXCAVATIONS</t>
  </si>
  <si>
    <t>Removal  of rubble small loads</t>
  </si>
  <si>
    <r>
      <t>m</t>
    </r>
    <r>
      <rPr>
        <sz val="11"/>
        <color theme="1"/>
        <rFont val="Calibri"/>
        <family val="2"/>
      </rPr>
      <t>³</t>
    </r>
  </si>
  <si>
    <t>LOCKERS</t>
  </si>
  <si>
    <r>
      <t>Supply and install</t>
    </r>
    <r>
      <rPr>
        <b/>
        <sz val="11"/>
        <color theme="1"/>
        <rFont val="Arial"/>
        <family val="2"/>
      </rPr>
      <t xml:space="preserve"> </t>
    </r>
    <r>
      <rPr>
        <sz val="11"/>
        <color theme="1"/>
        <rFont val="Arial"/>
        <family val="2"/>
      </rPr>
      <t xml:space="preserve">an industrial type steel lockable single locker, 2 louvered doors with standard epoxy powder coated finish. Overall size 1800 height x 300 width x 450mm depth. </t>
    </r>
  </si>
  <si>
    <t>EARTHWORKS</t>
  </si>
  <si>
    <t>Excavations and trenching for cables and waterpipes must be at least 500mm deep and 300mm wide. Trenching must be properly dug to ensure proper execution of the work.  The trench must be perfectly straight in line and run at right angles from point to point.</t>
  </si>
  <si>
    <t>EXTRA OVER EXCAVATIONS</t>
  </si>
  <si>
    <t>Soft Rock</t>
  </si>
  <si>
    <t>Hard Rock</t>
  </si>
  <si>
    <t>Backfill trench and compact to a density of not less than 90 per cent Modified AASHTO.The backfill around cables and waterpipes shall not contain any sharp objects.</t>
  </si>
  <si>
    <t>CONCRETE WORK</t>
  </si>
  <si>
    <t>Cast new 450mm wide x 8000mm lenght x 200mm deep concrete foundation strip footing in Class C- concrete (4:3:1) with a breaking strength of 25MPA. The foundation must be finished off to the height of ±100mm underneath the natural ground level. The foundation must be cast neatly in straight lines.</t>
  </si>
  <si>
    <t>MASONRY</t>
  </si>
  <si>
    <t>BRICKWORK</t>
  </si>
  <si>
    <t>SUPERSTRUCTURE:CONSTRUCTION OF A WATER PURIFICATION/PUMP ROOM</t>
  </si>
  <si>
    <t>CONSTRUCT NEW TOILET CUBICLES AND PARTITION WALL FOR URINALS</t>
  </si>
  <si>
    <t>no.</t>
  </si>
  <si>
    <t>WATERPROOFING</t>
  </si>
  <si>
    <t>One layer of 375 micron black polyethylene embossed damp proof course in walls</t>
  </si>
  <si>
    <t>Lay new damp proof sheeting (as specified in clause 7.2 of s.m.m.) in an approved manner, prior to the casting of new concrete surface bed.</t>
  </si>
  <si>
    <t xml:space="preserve">SUPPLY AND FIT NEW IBR ROOF SHEETS </t>
  </si>
  <si>
    <t>CARPENTRY AND JOINERY</t>
  </si>
  <si>
    <t>Plane entrance timber door which should open and close freely at classroom no. 4 and 5.</t>
  </si>
  <si>
    <t>Break up and remove wooden toilet cubicle partitions and cart away from site. Location: Girl's Toilets for Grade 1,2,3,4,5 and 6.</t>
  </si>
  <si>
    <t>Repair damaged entrance timber door, cut out damaged wood  of door lock and replace with new. Leave door perfectly operational, open and close freely. Location: Classroom no. 3 and store room adjacent educator's toilet</t>
  </si>
  <si>
    <t>Remove wall mounted timber benches - 8m and coat hook - 2m at boys toilets and store on site.</t>
  </si>
  <si>
    <t>Cast in panels, a new 100mm thick  concrete surface bed in class c-concrete with a concrete strength not less than 25Mpa.Finish off concrete surface with a wood float and steel trowel to a true, smooth and even surface, ready for the laying of vinyl floor tiles elsewhere specified.</t>
  </si>
  <si>
    <t>Repair damaged timber door frame, cut out damaged wood  of striker plate area and replace with new. Leave door perfectly operational, open and close freely. Location: Feeding Scheme Kitchen; Classroom no. 2, store room adjacent to educator's toilet, classroom no. 8 , 9, 10, 11 and 12.</t>
  </si>
  <si>
    <t>TIMBER DOORS, FRAMES, ETC.</t>
  </si>
  <si>
    <t>PINNING BOARDS, WRITING BOARDS, PROJECTION SCREENS, ETC - "VITREX" OR SIMILAR APPROVED</t>
  </si>
  <si>
    <t xml:space="preserve">Replace damaged entrance timber doors with a new single leaf meranti hardwood F.L and B open back door including weatherboard, hung on new hinges using new screws of a suitable length. New door are to be fitted, with an even gap of 2mm around the outside of door. Supply and fit new hardwood door specified and leave door to open and close freely without being hinge bound on completion. </t>
  </si>
  <si>
    <t>CEILINGS, PARTITIONS AND ACCESS FLOORING</t>
  </si>
  <si>
    <t>Supply and install new 6.4mm thick "Gypsum" plaster board, install with longer lenghts to suit room, configurations with pre-painted "H" profile cover strips including 75mm cove cornice and fixed at right angles to timber brandering with all necessary accesories to strict manufacturer's specifications. Location: As mentioned above.</t>
  </si>
  <si>
    <t>Supply and install new 6.4mm thick "Gypsum" plaster board with 38x38mm brandering, install with longer lenghts to suit room, configurations with pre-painted "H" profile cover strips including 75mm cove cornice and fixed at right angles to timber brandering with all necessary accesories to strict manufacturer's specifications. Location: As mentioned above. New water pump room</t>
  </si>
  <si>
    <t>NAILED UP CEILING BOARDS</t>
  </si>
  <si>
    <t>Replace  defective 32mm meranti quadrants with new at Library.</t>
  </si>
  <si>
    <t xml:space="preserve">Supply and install 50mm Brass padlock with 28mm standard hardened steel shackle similar to “Union” or “Yale”. </t>
  </si>
  <si>
    <t>Provide and fit a new approved chromium-plated  toilet paper holder, fixed to wall with 32mm chromium plated round headed screws or similar approved, to plugs in wall at boys and girl’s toilets.</t>
  </si>
  <si>
    <t>Supply and fit where missing black aluminium window frame handles (right handed), similar to existing window handles at the mobile ECD classroom.</t>
  </si>
  <si>
    <t>Supply and install new 38mm rubber door stop plugged to floor in new toilet cubicles at boys and girls toilets.</t>
  </si>
  <si>
    <t xml:space="preserve">Supply and install a 900mm (H) x 1200mm (L) white powder coated industrial steel cupboard with sliding doors and shelf at Feeding Scheme Kitchen.
</t>
  </si>
  <si>
    <t>METAL KITCHEN CUPBOARD</t>
  </si>
  <si>
    <t>SUPPLY AND INSTALL INDUSTRIAL METAL KITCHEN CUPBOARD</t>
  </si>
  <si>
    <t>SUPPLY AND INSTALL PRESSED STEEL DOORS AND FRAMES</t>
  </si>
  <si>
    <t>Supply and install a1,2mm Single rebated frames suitable for one brick walls. Frame for door 813 x 2125mm high. Location: At new water pump room</t>
  </si>
  <si>
    <t>Supply and install a 1.2mm mild steel door - 813 x 2100mm high. Location: At new water pump room.</t>
  </si>
  <si>
    <t>SUPPLY AND INSTALL STEEL HARNESS FOR CISTERN</t>
  </si>
  <si>
    <t>Take down damaged grille gates and store on site. Make good to face of brickwall where grille gates was mounted. Location: classroom no. 2, 3, 4, 5, 10, 11, 12 and feeding scheme kitchen.</t>
  </si>
  <si>
    <t>SUPPLY AND INSTALL NEW GRILLE GATES</t>
  </si>
  <si>
    <t xml:space="preserve">Supply and fit new double leaf grille gates over and in openings as specified.
Double gate, 1346mm x 2131mm high including with a fixed panel size 1346mm wide x 1034mm high, formed of and including 25 x 50 x 2.5mm thick rectangular hollow section outer frame and one 25 x 50 x 2.5mm thick rectangular hollow section horizontal middle rail; gate filled with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three 300mm long barrel bolt guide pipes welded to outer frame(Padlock elsewhere measured). Location: At passage near boys toilets for grade 4 to 6 which will be directed on site.
</t>
  </si>
  <si>
    <t xml:space="preserve">Supply and fit new double leaf grille gates over and in openings as specified.
Double gate, 3295mm x 1814mm high, formed of and including 25 x 50 x 2.5mm thick rectangular hollow section outer frame and one 25 x 50 x 2.5mm thick rectangular hollow section horizontal middle rail; gate filled with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three 300mm long barrel bolt guide pipes welded to outer frame(Padlock elsewhere measured). Location: At building block E which will be directed on site.
</t>
  </si>
  <si>
    <t>Repair existing aluminium frame door which should open and close freely. Leave door operational on completion. Location: Mobile ECD</t>
  </si>
  <si>
    <t>Cut out new window opening to walls of mobile ECD classroom which will be directed on site.Supply and fit new 600mm x 600mm natural aluminium window frame top hung with 4mm thick glazing including black aluminium right handed handle.</t>
  </si>
  <si>
    <t>PLASTERING</t>
  </si>
  <si>
    <t>Supply and install a1,2mm Single rebated frames suitable for half brick walls. Door frame 813 x 2125mm high. Location: New toilet cubicles at girls and boys toilets.</t>
  </si>
  <si>
    <t xml:space="preserve">Thoroughly keep surfaces free of dust, slush over using clean cement mixed with a plaster key compound and leave to dry before new granolithic screed is introduced.  Lay new granolithic screed using 2 parts approved stone chippings, half part sand and one part cement per batch. Cast in panels, finish of flush with surrounding floor screed and neatly push a V-joint between new and old panels.New granolithic topping is to be finished using a steel trowel until a true, even and smooth surface is obtained.
</t>
  </si>
  <si>
    <t>One layer 4:1 steel floated cement plaster on brickwork of internal walls in boys and girls toilets.</t>
  </si>
  <si>
    <t>TILING</t>
  </si>
  <si>
    <t>REPAIRING CRACKS TO PLASTER WALLS AND FLOORS</t>
  </si>
  <si>
    <t>WALL TILING</t>
  </si>
  <si>
    <t>FLOOR TILING</t>
  </si>
  <si>
    <t>Take down and remove damaged double steel sink wash trough at feeding scheme kitchen and cart away from site.</t>
  </si>
  <si>
    <t>Supply and fit single trough including fitting and flexitrap.</t>
  </si>
  <si>
    <t>Supply and fit steel harness over cistern, which is constructed of 50mm x 5mm x 200mm girth mild steel, twice bend, once drilled. Secured to brickwall with 8M coach screw.</t>
  </si>
  <si>
    <t>REMOVALS</t>
  </si>
  <si>
    <t>SANITARY PLUMBING</t>
  </si>
  <si>
    <t>PVC ABOVE GROUND</t>
  </si>
  <si>
    <t>50mm diameter pipe</t>
  </si>
  <si>
    <t>110 diameter pipe</t>
  </si>
  <si>
    <t>UPVC PIPE FITTINGS</t>
  </si>
  <si>
    <t>50mm Inspection bend</t>
  </si>
  <si>
    <t>110mm Bend with anti siphon horn</t>
  </si>
  <si>
    <t>110mm Pan connector</t>
  </si>
  <si>
    <t>50mm two way vent valve</t>
  </si>
  <si>
    <t>50mm Inspection junction</t>
  </si>
  <si>
    <t>110mm Inspection bend</t>
  </si>
  <si>
    <t>RUBBER TRAPS</t>
  </si>
  <si>
    <t>32mm Butyl rubber trap including hose clamps</t>
  </si>
  <si>
    <t>38mm Butyl rubber trap including hose clamps</t>
  </si>
  <si>
    <t>Take down and remove pan collor, flexi pvc 110mm pvc drain pipe including cast iron drain pipe to underground sewer pipe. Location: Boys toilets for grade 4 to 6 (quantity 1) and Mobile ECD (quantity 3)</t>
  </si>
  <si>
    <t>WAISTE UNIONS, ETC.</t>
  </si>
  <si>
    <t>32mm Basin waste union with backnut, plug, chain and stay</t>
  </si>
  <si>
    <t>38mm Urinal waste union</t>
  </si>
  <si>
    <t>SANITARY FITTINGS</t>
  </si>
  <si>
    <r>
      <rPr>
        <u/>
        <sz val="11"/>
        <color theme="1"/>
        <rFont val="Arial"/>
        <family val="2"/>
      </rPr>
      <t>NOTE:</t>
    </r>
    <r>
      <rPr>
        <sz val="11"/>
        <color theme="1"/>
        <rFont val="Arial"/>
        <family val="2"/>
      </rPr>
      <t xml:space="preserve">
All sanitary fittings shall be in strict accordance with PW371 Specification of Materials and Methods to be used.Descriptions of all sanitary fittings shall be deemed to include sealing at junctions with all surfaces and worktops, etc.  with an approved silicone joint sealer. “Vaal Potteries” or other approved white vitreous china fittings
</t>
    </r>
  </si>
  <si>
    <t>510 x 400mm “Daisy Code 7008” semi-retangular wash hand basin with one tap hole, complete with and including intergrated overflow and chainstay hole, basin bolted to wall with and including two 10mm diameter bolts(Code 844820), with star pillar tap with flunge backnut and raised nose hose.</t>
  </si>
  <si>
    <t>WC suite comprising orchid white vitreous china or similar approved toilet pot.</t>
  </si>
  <si>
    <t>9 Litre low-level white vitreous china cistern complete with flushing mechanism and flush pipe.</t>
  </si>
  <si>
    <t>Heavy duty double flap plastic seat and lid, fitments, etc.</t>
  </si>
  <si>
    <t>50mm x 110mm reducer</t>
  </si>
  <si>
    <t>WATER SUPPLY</t>
  </si>
  <si>
    <t>TAPS, VALVES, ETC.</t>
  </si>
  <si>
    <t>15mm Chromium plated flexi-connector including couplings to copper or steel</t>
  </si>
  <si>
    <t>15mm Lever type boll-o-stop</t>
  </si>
  <si>
    <t>15mm SABS approved brass stoptap</t>
  </si>
  <si>
    <t>Refit existing handwash basin against brickwall at classroom no. 2.</t>
  </si>
  <si>
    <t>Repair water leakage at flush pipe under cistern at ECD Grade R (A)</t>
  </si>
  <si>
    <t>MECHANICAL WORK</t>
  </si>
  <si>
    <t>DRILLING AND EQUIPPING OF BOREHOLE</t>
  </si>
  <si>
    <t>TESTING OF BOREHOLE WATER</t>
  </si>
  <si>
    <t>DRILLING OF BOREHOLE</t>
  </si>
  <si>
    <t>Drilling of 6.5  ̋ Hole</t>
  </si>
  <si>
    <r>
      <t xml:space="preserve">A precision hole of the above diameter should be regarded as Standard for drilling purposes. The Depth of the drilled hole will be taken to a maximum of 150m. </t>
    </r>
    <r>
      <rPr>
        <b/>
        <sz val="10"/>
        <rFont val="Arial"/>
        <family val="2"/>
      </rPr>
      <t xml:space="preserve">The Service Provider will provide the final depth drilled for payment purposes. </t>
    </r>
  </si>
  <si>
    <r>
      <t xml:space="preserve">SUPPLY AND INSTALL STEEL CASING 6.5  </t>
    </r>
    <r>
      <rPr>
        <b/>
        <sz val="10"/>
        <rFont val="Calibri"/>
        <family val="2"/>
      </rPr>
      <t>̋</t>
    </r>
  </si>
  <si>
    <t>BOREHOLE SITING</t>
  </si>
  <si>
    <r>
      <t xml:space="preserve">A precision hole of the above diameter should be regarded as Standard for drilling purposes. The Depth of the drilled hole will be taken to a maximum of 150m. </t>
    </r>
    <r>
      <rPr>
        <b/>
        <sz val="11"/>
        <rFont val="Arial"/>
        <family val="2"/>
      </rPr>
      <t xml:space="preserve">The Service Provider will provide the final depth drilled for payment purposes. </t>
    </r>
  </si>
  <si>
    <t>Item</t>
  </si>
  <si>
    <t>Install a steel casing in the existing hole to a depth of  maximum 100m.</t>
  </si>
  <si>
    <t>The hydrogeological search for and best location to drill a borehole on the school premises.</t>
  </si>
  <si>
    <t xml:space="preserve">Borehole water testing for water quality and yield including the amount of water which it will be required to supply. to be submitted to Client prior to installation of water purification system. Quality water tests and Certificate Of Compliance shall be submitted to Client after installation of water purification system.            </t>
  </si>
  <si>
    <t>ELECTRICAL INSTALLATION</t>
  </si>
  <si>
    <t>sum</t>
  </si>
  <si>
    <t>RETICULATION CABLE</t>
  </si>
  <si>
    <t>Supply and install cable warning tape running 200mm above buried cable.</t>
  </si>
  <si>
    <t>SLEEVE PIPES AND EXCAVATIONS</t>
  </si>
  <si>
    <t>Supply and install sleeve pipes including short lengths jointing, sweeping bends, bushes, locknuts etc.:</t>
  </si>
  <si>
    <t>50mm diameter PVC in trenches</t>
  </si>
  <si>
    <t>50mm diameter PVC built-in or cast in concrete</t>
  </si>
  <si>
    <t>40mm diameter hot-dipped galvanised surface on wall/ exposed.</t>
  </si>
  <si>
    <t>Earth</t>
  </si>
  <si>
    <r>
      <t xml:space="preserve">Earthing and bonding to comply with the latest SANS 10142-1:2003 </t>
    </r>
    <r>
      <rPr>
        <i/>
        <sz val="11"/>
        <rFont val="Arial"/>
        <family val="2"/>
      </rPr>
      <t>Code of Practice for The Wiring of premises</t>
    </r>
    <r>
      <rPr>
        <sz val="11"/>
        <rFont val="Arial"/>
        <family val="2"/>
      </rPr>
      <t xml:space="preserve"> as amended.</t>
    </r>
  </si>
  <si>
    <t>Excavations and trenching for cables and water pipes must be at least 500mm deep and 300mm wide. Trenching must be properly dug to ensure proper execution of the work. The backfill around cables shall not contain any sharp objects. The trench must be perfectly straight in line and run at right angles from point to point.</t>
  </si>
  <si>
    <r>
      <t xml:space="preserve">Inspections, testing and handing over of the complete installation in the prescence of the Engineer and certify the results on the </t>
    </r>
    <r>
      <rPr>
        <i/>
        <sz val="11"/>
        <rFont val="Arial"/>
        <family val="2"/>
      </rPr>
      <t>Certificate of Compliance by an accredited person.</t>
    </r>
  </si>
  <si>
    <t>SUPPLY AND INSTALLATION OF SUBMERSIBLE PUMP AND MOTOR</t>
  </si>
  <si>
    <t>Supply and install a S4-2/20 HYDRAULIC PART 1.1 KW.</t>
  </si>
  <si>
    <t>Ditto, DAB 40L Motor 1.1KW 230V 1Ph.</t>
  </si>
  <si>
    <t>Ditto, submersible cable 4mm x 4core.</t>
  </si>
  <si>
    <t>Ditto, splicing kit SK82A1 (2.5 – 4mm)</t>
  </si>
  <si>
    <t>Ditto, poly pipe HDPE 32mm class 6.</t>
  </si>
  <si>
    <t>Ditto, male adaptor 32 x 1.25</t>
  </si>
  <si>
    <t>Ditto, press steel base plate 162.5 cm x 2mm thickness with a 32mm diameter hole in centre.</t>
  </si>
  <si>
    <t>Ditto, galvanised M+F bend 90˚ x 32mm.</t>
  </si>
  <si>
    <t>Ditto, safety rope M1.</t>
  </si>
  <si>
    <t>350</t>
  </si>
  <si>
    <t>Ditto, cable ties T120R 388 X 7.8mm</t>
  </si>
  <si>
    <t>SUPPLY AND INSTALLATION OF BOOSTER PUMP</t>
  </si>
  <si>
    <t>Supply, install and connect new 1.1 kw Dual Impeller centrifugal electrical pump in cast iron with maximum head of 50 m, Capacity from 1.2 to 6 m3/h and maximum operating pressure of 10 bar, with asynchronous 230V 2-pole self-ventilated motor. The motor shall be bolted down with 8mm dia. expansion bolts.</t>
  </si>
  <si>
    <t>Supply, connect and install a 230V pressure flow control switch, with maximum flow of 100L/min and maximum pressure of 10 bar on pump for control of water pressure, which must be incorporated in the starter circuit. The model should be or equal to an Automatic Pressure Switch DTDS-3. The electronic switch should be for starting and stopping small single phase, when the TAP opens and closes. It must adjust flow rate and pressure constantly.</t>
  </si>
  <si>
    <t>SUPPLY AND INSTALL 10 000L PVC WATER TANK</t>
  </si>
  <si>
    <t>Supply and fit new 10 000L JoJo Water Tanks as according to standard specifications for these tanks.</t>
  </si>
  <si>
    <t>Supply and install  a SABS approved 32mm brass non-return valve.</t>
  </si>
  <si>
    <t>Supply, install, connect and set up new liquid level control relay, complete with base, for control of the water level in the tank.</t>
  </si>
  <si>
    <t>Supply, install and connect new liquid level control probes in tank.</t>
  </si>
  <si>
    <t>Supply, install connect and set up new pump protection relay, complete with current transformer and base, to protect borehole motor.</t>
  </si>
  <si>
    <r>
      <t>Supply, install and connect 4mm² bare copper earth conductor along with 6mm</t>
    </r>
    <r>
      <rPr>
        <sz val="11"/>
        <rFont val="Calibri"/>
        <family val="2"/>
      </rPr>
      <t>²</t>
    </r>
    <r>
      <rPr>
        <sz val="12.1"/>
        <rFont val="Arial"/>
        <family val="2"/>
      </rPr>
      <t xml:space="preserve"> </t>
    </r>
    <r>
      <rPr>
        <sz val="11"/>
        <rFont val="Arial"/>
        <family val="2"/>
      </rPr>
      <t>cable.</t>
    </r>
  </si>
  <si>
    <t>Supply, install and connect 1,5mm² bare copper earth conductor along with 2,5mm² cable.</t>
  </si>
  <si>
    <t>Supply, install and connect 6mm² bare copper earth conductor along with 10mm² cable.</t>
  </si>
  <si>
    <t>Connect existing submersible cable to new 20 Amp Circuit breaker in new eave box.</t>
  </si>
  <si>
    <t>Supply and install  a SABS approved 32mm brass wheelheaded gate valve.</t>
  </si>
  <si>
    <t>Supply and install new lockable three phase half size eave box that is protected against corrosion and provides a degree of protection of at least IP44. at position shown on site at borehole position.</t>
  </si>
  <si>
    <t>Label all circuits in new eave box and new enclosure, as well as labelling of eave box and enclosure(pump room).</t>
  </si>
  <si>
    <t>Supply and install new danger sign on door of new eave box and new enclosure, dimensions 150mm x 150mm. (Drawing WW1).</t>
  </si>
  <si>
    <t>Supply and install new "In case of Emergency..." signs in Sub Board , eave box and new enclosure.</t>
  </si>
  <si>
    <t>Supply and construct a frame for new eave box at borehole site, to be mounted on from 50mm x 5mm angle iron, neatly welded together (All corners shall be mitred). The constructed frame shall be degreased and painted with one coat universal undercoat and two coats high gloss enamel paint.</t>
  </si>
  <si>
    <t>NEW INSTALLATION OF EXISTING DB BOARD, ENCLOSURE AND EAVE BOX,SWITCHGEAR AND CONTROLGEAR</t>
  </si>
  <si>
    <t>Supply and install new 650 x 450 x 270mm lockable, mild steel powder coated enclosures with an ingress protection rating of IP66, in Pump House at position shown on site. The enclosure shall have a strong and rigid construction - doors shall be fitted with concealed hinges and a continuous polyurethane foam gasket or door seal, to ensure a degree of dust and water resistance. All metalwork shall be phosphated, primed and powder coated to protect against corrosion. Colour shall be textured B26 Electric Orange.</t>
  </si>
  <si>
    <t>40A, 6kA single pole plus neutral circuit breaker [similar or equal to QF-N-2(26)] (Supply to Pump House DB).</t>
  </si>
  <si>
    <t>Supply, install and connect the following new dual mount switchgear, in new enclosure in Pump House:</t>
  </si>
  <si>
    <t>40 Amp 6kA single pole plus neutral circuit breaker, complete with new shroud, [Similar or equal to CBi's QF-N-2(26)] (Main Switch).</t>
  </si>
  <si>
    <t>20 Amp 6kA single pole plus neutral circuit breaker, complete with new shroud, [Similar or equal to CBi's QF-N-2(13)] (Supply to Franklin Starter and to new eave box).</t>
  </si>
  <si>
    <t>10 Amp 6kA single pole plus neutral circuit breaker, complete with new shroud, [Similar or equal to CBi's QF-N-2(13)] (Supply to 1,1 kW Pump).</t>
  </si>
  <si>
    <t>20 Amp 6kA single pole  circuit breaker, complete with new shroud, [Similar or equal to CBi's QF-1(13)] (Socket outlet circuit).</t>
  </si>
  <si>
    <t>10 Amp 6kA single pole, complete with new shroud, [Similar or equal to CBi's QF-1(13)] (Light circuit).</t>
  </si>
  <si>
    <t>Supply and install new mini-rail for the mounting of switchgear in new enclosure and meter box.</t>
  </si>
  <si>
    <t>Supply install, connect and set up new phase angle relay, complete with current transformer and base, for control of the water level in the tank.</t>
  </si>
  <si>
    <t>Supply, install and connect new 1,1 kW Automatic Direct on line Starter, 240 V, 1 Phase, IP65 in Insulated polycarbonate enclosure, supplied complete with thermal overload and start and stop/reset pushbuttons.</t>
  </si>
  <si>
    <t>Supply, install and connect the following new dual mount switchgear, complete with shrouds in new meter box at borehole:</t>
  </si>
  <si>
    <t>63 A double pole 30 mA 6kA Earth Leakage Unit without overload protection [Similar or equal to QF17C].</t>
  </si>
  <si>
    <t>20 Amp 6kA single pole plus neutral pole circuit breaker, [Similar or equal to CBi's QF-N-2(13)].</t>
  </si>
  <si>
    <t>Supply, install and connect new 10 Amp 6kA single pole circuit breaker, similar or equal to "Cbi QF-1(13)" (Control).</t>
  </si>
  <si>
    <t>SOCKET OUTLETS</t>
  </si>
  <si>
    <t>Supply and install new 20mm SABS approved PVC conduit, including all accessories, from new enclosure, surface on the wall, to new socket outlet points in Pump House.</t>
  </si>
  <si>
    <t>Supply, install and connect new 100 x 100mm 16 Amp double normal socket outlets, complete with white steel cover plates, mounted in new 100 x 100mm York Box, at position shown on site in Pump House.</t>
  </si>
  <si>
    <t>LIGHTS, LIGHT  POINTS AND LIGHT SWITCH POINTS</t>
  </si>
  <si>
    <t>Supply and install new 20mm “SABS”    approved PVC conduit, complete with all accessories, from the new enclosure to new interior light point in Pump house.</t>
  </si>
  <si>
    <t>Supply, install and connect two x 2,5mm² PVC conductors, from switchgear in new enclosure, to new light point and light switch point.</t>
  </si>
  <si>
    <t>Supply, install and connect 1,5mm² Green PVC insulated earth wire from new enclosure, to new light point and light switch point.</t>
  </si>
  <si>
    <t>Supply, install and connect new 1.5m x two lamp, surface mounted wide body, Cold rolled mild steel with a white epoxy powder coated finish, open channel fluorescent luminaire with telescopic holders, at positions shown on site, similar or equal to "LASCON R1/T-258/WG", fitted with wire guard, complete with 2 x 22 watt LED cool white lamps, similar or equal to LEDWORX's single sided, T8 Milky cover tube "T8MS15SJA40024, in pump house. The lamps shall be constructed from polycarbonate with an aluminium strip, have an Integrated Constant Current driver, be Eco-friendly (mercury free) and have a 3 year guarantee. The luminaire shall be rated at IP 20.</t>
  </si>
  <si>
    <t>Supply install and connect new 100mm x 50mm single lever light switch, complete with new white steel cover plate, mounted on new 100 x 50mm Steel extension box, at positions shown on site.</t>
  </si>
  <si>
    <t>SUPPLY AND INSTALL A NEW WATER PURIFICATION SYSTEM</t>
  </si>
  <si>
    <t xml:space="preserve">Supply and install a new water vessel “Filter system 844”. The system comes complete with the following components:
1 x FRP Vessel
1 x Controler head (Automatic or Manual)
1 x Riser pipe
1 x Top and Bottom Strainer
Cation Resin Media:
844 comes with 1 x 25Kg Bag
1 x Bine tank with fittings 
1 x Salt 25Kg Bag
</t>
  </si>
  <si>
    <r>
      <t>Supply and install an approved chlorinator including fittings into newly installed water vessel filter system 844.</t>
    </r>
    <r>
      <rPr>
        <sz val="11"/>
        <color rgb="FF000000"/>
        <rFont val="Arial"/>
        <family val="2"/>
      </rPr>
      <t xml:space="preserve">                                                                                                                                                                                                                                                                                                                                                                                                                                                                                                                                                                                                                                                                                                                                                                                                                                                                        </t>
    </r>
  </si>
  <si>
    <t>TESTING AND  COMMISSIONING</t>
  </si>
  <si>
    <t>Allowance shall be made for the testing and commissioning of mechanical installation.</t>
  </si>
  <si>
    <t>TO STEEL PUTTY</t>
  </si>
  <si>
    <t>4mm Thick clear glass</t>
  </si>
  <si>
    <t>Panes exceeding 0, 1 square meter and not exceeding 0, 5 square meters.</t>
  </si>
  <si>
    <t xml:space="preserve">Size: 280mm x 420mm :(quantity 1 - classroom no.4) </t>
  </si>
  <si>
    <t xml:space="preserve">Size: 250mm x 360mm :(quantity 5 - classroom no.5) </t>
  </si>
  <si>
    <t>Size: 270mm x 370mm :(quantity 5 - classroom Grade 7A) ; (quantity 3 - classroom Grade 6A)</t>
  </si>
  <si>
    <t>6mm Thick clear safety glass</t>
  </si>
  <si>
    <t>Size: 250mm x 370mm :(quantity 7 - classroom no. 7) ; (quantity 7 - classroom no. 8) ; (quantity 7 - classroom no. 9); (quantity 4 - classroom no. 10) ; (quantity 7 - classroom no. 11) ; (quantity 14 - classroom no. 12) ; (quantity 1 - girls toilets for grade 4 to 6) ; (quantity 1 - in passage of building block F)</t>
  </si>
  <si>
    <t xml:space="preserve">Size: 250mm x 360mm :(quantity 15 - classroom Grade 6B) ; (quantity 3 - classroom Grade 6B) ; (quantity 5 - classroom no.5) </t>
  </si>
  <si>
    <t>MIRRORS</t>
  </si>
  <si>
    <t>6mm Silvered float glass copper backed mirrors with polished edges holed for and fixed with chromium plated dome capped mirror screws with rubber buffers to plug in brickwork or concrete.</t>
  </si>
  <si>
    <t>PAINTWORK</t>
  </si>
  <si>
    <t>NOTE : Tenderers are advised to study the "Specification of Materials and Methods to be used" before pricing this bill.</t>
  </si>
  <si>
    <t>TWO COATS "DULUX WEATHER GUARD" PAINT ON FLOATED PLASTER</t>
  </si>
  <si>
    <t>Prepare surfaces and remove all loose material, apply two coats of double velvet PVA matt finish emulsion paint to SABS 1586 wall surface primed with one universal undercoat or similar approved paint internally.</t>
  </si>
  <si>
    <t>Two coats "Plascon Polvin Super Acrlic" ( EPL) PVA paint on work in good conditions</t>
  </si>
  <si>
    <t>One coat "Plascon UC.56 merit" Plaster primer and two coats EPL polvin super acrylic</t>
  </si>
  <si>
    <t>Three coats emulsion paint to comply with SABS 1586 (or later revision) grade 2 matt finish with all accessories in strict accordance with manufacturer instruction or similar approved.</t>
  </si>
  <si>
    <t>Spot priming defects in pre primed surfaces zinc chromate primer and applying one undercoat and two coats "Plascon" high gloss enamel paint on steel.</t>
  </si>
  <si>
    <t>One coatdark stain and three coats clear "Plascon polyurethane" ultra varnish</t>
  </si>
  <si>
    <t xml:space="preserve">On doors </t>
  </si>
  <si>
    <t>Sanding sealer and three coats clear "Plascon Floor Vanish"- PFV suede Finish</t>
  </si>
  <si>
    <t>Supply and install  a ball valve inside newly installed 10 000L PVC water tank.</t>
  </si>
  <si>
    <t>CONCRETE</t>
  </si>
  <si>
    <t>CEILINGS</t>
  </si>
  <si>
    <t>FLOOR COERING</t>
  </si>
  <si>
    <t>PLASTEREING</t>
  </si>
  <si>
    <t>Supply,install and connect new SABS approved 17 Watt (2620lm), round LED bukhead fitting with light, eual or similar to "Beka 31 bulkhead LED 17W" at existing position shown on site.</t>
  </si>
  <si>
    <t>Supply,install and connect new 20 Amp Photocell  unit mounte in new round bulkhead without interior at existing position shown on site.</t>
  </si>
  <si>
    <t>LIGHTS, LIGHT POINT AND SWITCHES</t>
  </si>
  <si>
    <t>DEMOLITIONS AND SITE CLEARANCE</t>
  </si>
  <si>
    <t>Carefully cut and remove the existing 2000mm high steel palisade devils fork fence with concrete bases of posts including the 400mm (h) flat wrap with straining wires from all the posts. Also remove the existing one pedestrian and three sliding motor gates. Carefully store panels and posts with gates on site for the re-use by the Department.</t>
  </si>
  <si>
    <t>PREPARATION AND CLEANING OF SITE ON COMPLETION</t>
  </si>
  <si>
    <t>The line of the fence shall be thoroughly cleaned for a distance of 1 meter on either side of the centre line of the fence; any irregularities in the ground must be removed in order that the fence may follow the general contour of the ground. Clearing shall include the removal of all trees not exceeding 200mm in girth (pruning and shaping of trees), shrubs and rubble, debris, grass, bush which may interfere with the erection of the fence. Slumps within the cleared area must be removed. The bottom of the fence shall be an even distance of 20mm above the ground level. All cleared rubble shall be dumped in municipal refuse dumps.</t>
  </si>
  <si>
    <t xml:space="preserve">Excavate 400mm x 400mm x 600mm deep holes in ordinary earth for posts. </t>
  </si>
  <si>
    <t>Excavate 300mm wide x 300mm deep x 19m long in ordinary earth trench for three sliding gate tracks.</t>
  </si>
  <si>
    <t>FILLING</t>
  </si>
  <si>
    <t>Place 100mm river sand blinding; laying 50mm and 32mm high density polyethylene pipes (class 6) measured elsewhere.</t>
  </si>
  <si>
    <t>Place 100mm river sand blanket;  laying 50mm and 20mm high density polyethylene pipes (class 6) measured elsewhere.</t>
  </si>
  <si>
    <t>Cast a new 3000mm wide x 3000mm lenght x 150mm thick concrete floor slab with a minimum compression strength of 25 MPa /19mm stone within 28 days.</t>
  </si>
  <si>
    <t>Cast concrete in base for intermediate post, size 400 x 400 x 600mm, with chamfered top surface projecting 20mm above surrounding ground level, including any necessary formwork, etc. with a minimum compression strength of 25 MPa /19mm stone within 28 days.</t>
  </si>
  <si>
    <t>Cast concrete in plinth under gate, size 300mm wide x 300mm deep x 19m long, with wood floated top surface at ground level, including any necessary formwork, etc. with a minimum compression strength of 30 MPa /19mm stone within 28 days.</t>
  </si>
  <si>
    <t>Supply and build a new valve chamber with a 450mm x 450mm light duty single seal manhole cover with frame. Build a valve chamber of six course half brick walls in stretcher bond with NFX bricks in Class11 mortar, which should be level with the natural ground surfaces. Location of new chamber will be directed on site.</t>
  </si>
  <si>
    <t>Supply and build a new valve chamber with a 450mm x 600mm light duty single seal manhole cover with frame. Build a valve chamber of six course half brick walls in stretcher bond with NFX bricks in Class11 mortar, which should be level with the natural ground surfaces. Location of new chamber will be directed on site.</t>
  </si>
  <si>
    <t>PAVING</t>
  </si>
  <si>
    <t>SUPPLY AND LAY NEW PAVING</t>
  </si>
  <si>
    <t>LEVELING</t>
  </si>
  <si>
    <r>
      <t xml:space="preserve">Level and prepare the paving areas. </t>
    </r>
    <r>
      <rPr>
        <b/>
        <sz val="11"/>
        <color theme="1"/>
        <rFont val="Arial"/>
        <family val="2"/>
      </rPr>
      <t>Note:</t>
    </r>
    <r>
      <rPr>
        <sz val="11"/>
        <color theme="1"/>
        <rFont val="Arial"/>
        <family val="2"/>
      </rPr>
      <t xml:space="preserve"> The contractor is responsible for all leveling of paving area. The ground shall be graded with a fall   . 
</t>
    </r>
  </si>
  <si>
    <t>NEW APPROVED FILLING</t>
  </si>
  <si>
    <t>Filling underneath new paving shall be clean, approved earth, as per departmental standards and as approved by the representative agent.</t>
  </si>
  <si>
    <t>COMPACTION</t>
  </si>
  <si>
    <r>
      <t>The paving area must be compacted with a mechanical compactor to the approval of the departmental representative.</t>
    </r>
    <r>
      <rPr>
        <sz val="11"/>
        <color theme="1"/>
        <rFont val="Times New Roman"/>
        <family val="1"/>
      </rPr>
      <t xml:space="preserve">                                     </t>
    </r>
  </si>
  <si>
    <t>SOIL POISONING/TERMITES/WEED KILLER</t>
  </si>
  <si>
    <t xml:space="preserve">Spray with SABS approved weed killer on the compacted earth at a rate of 4g/m².
A certificate of compliance of a registered pest controller must be submitted.                                                                     
</t>
  </si>
  <si>
    <t>DAMP PROOF COURSE</t>
  </si>
  <si>
    <r>
      <t xml:space="preserve">Provide and place a course of PVC sheeting- 250 micron over the compacted area. </t>
    </r>
    <r>
      <rPr>
        <b/>
        <sz val="11"/>
        <color theme="1"/>
        <rFont val="Arial"/>
        <family val="2"/>
      </rPr>
      <t>Note:</t>
    </r>
    <r>
      <rPr>
        <sz val="11"/>
        <color theme="1"/>
        <rFont val="Arial"/>
        <family val="2"/>
      </rPr>
      <t xml:space="preserve"> all joints of sheeting are to overlap at least 200mm and be sealed with approved sealer to match PVC sheeting. No damaged sheeting will be accepted.
</t>
    </r>
  </si>
  <si>
    <t xml:space="preserve">Supply and place a 25mm thick clean river sand screed over the paving area and compact Provide and lay new 60mm thick SABS approved standard interlock gray paving blocks. The paving must be laid, compacted with the gap and joint filling neatly done in 3:1 cement mortar. Lines shall be set up at right angles to control alignment of the paving bricks. Joint width shall not exceed 5mm. Whole bricks shall be laid first. Closure blocks must have a dimension of least 30mm of size or cut or splits from whole blocks shall be fitted into gaps around the perimeter and around installations, such as manholes. Note: all exposed edging shall be finished with a brick on edge, securely laid in a cement mortar of 3:1 which is 300mm wide and 50mm thick. River sand shall be broomed into all the joints until they are full and sufficient passes shall be made to settle the joint filling. On completion all excess sand shall be broomed off and disposed of. Ponding and damaged caused by and during compaction shall be made good by the contractor at his or her own expense.                                                               
</t>
  </si>
  <si>
    <t>PROVIDE AND LAY NEW 60MM THICK CEMENT PAVERS</t>
  </si>
  <si>
    <t xml:space="preserve">Thoroughly examine roof surfaces of all school buildings. The contractor is to pay special attention internally where watermarks are evident on ceilings to locate leaks. All loose, missing or worn out roof screws are to be replaced, plug screw holes using an approved wood glue and fit new and longer roof screws including new washers and under cup washers. Holes in sheets are to be soldered. Similarly examine all ridging and make good where defective sections are located. Areas of roof that have been previously sealed must be carefully re-examined and all defective membranes should be removed and repaired as mentioned above. In addition to this, the contractor is to provide the Department with a written guarantee equivalent to one year starting from the date of final delivery. </t>
  </si>
  <si>
    <t xml:space="preserve">Supply and install 0.58 mm thick standard IBR  galvanized roof sheets to newly built covered walkway: Width : 2m and  Length: 30m and replace missing roof sheets to existing covered walkway. IBR sheets must be laid with one corrugation side lap with the narrow flute uppermost and shall be fixed through the crest of alternate flutes to purlins. All fixing holes should be drilled 1.5mm larger than the diameter of the screw, using 65mm Top speed or Tek screws into purlins and be spaced at approximately 350mm centres horizontally. NOTE: Any sheets which are attacked by white rust before being fixed in position, are to be immediately removed from the site.
</t>
  </si>
  <si>
    <t>REPAIRS TO TIMBER ROOF TRUSS CONSTRUCTION</t>
  </si>
  <si>
    <t xml:space="preserve">Where components of the wooden roof construction are replaced they must be taken out and removed and replaced in “Merchantable Grade” South African Pine complying with the requirements of SABS Specifications for Stress-Graded Softwood General Structural Timber, S.A.B.S.563.During the replacement of components of the roof construction the rest of the roof construction must be supported. Where roofs have sagged they must be realigned including the supply of additional bearers, struts, etc. All roof timbers are to be treated in accordance with the requirements for Class C preservatives as laid down in the SABS Code of Practice for Preservative Treatment of Timber, S.A.B.S.05. Roof trusses are to be properly constructed, lapped at all junctions and spiked together with ends of nails crimped over and each intersection bolted with 10mm diameter bolts. Feet of trusses are to be secured with 1,6mm galvanized mild steel straps 38mm wide and 900mm girth wrapped around roof timbers and spiked to plates. Purlins must be in long lengths continuous over at least three rafters, set on edge, securely spiked to rafters and each intersection of purlin and rafter must be tied together with and including 4mm diameter galvanized wire tie 750mm long wrapped around rafter and purlin, tightly drawn up and twisted.
</t>
  </si>
  <si>
    <t>Replace existing defective 50mm x 76mm purlins with new including eave purlins of existing roof trusses at all school buildings.</t>
  </si>
  <si>
    <t>44 x 800 x 2020mm meranti timber door - Location: Girls ablution block</t>
  </si>
  <si>
    <t>44 x 800 x 2050mm meranti timber door - Location: Boys ablution block</t>
  </si>
  <si>
    <t xml:space="preserve">Supply and hang on new two mild steel hinged using 40mm mild steel wood screws, new 800 x 2000mm Semi-Solid Sapele Veneered doors at boys toilet cubicles. Neatly hung with a 3mm gap all round. Doors are to open and close freely without any obstruction and should not be hinge bound in any way.  </t>
  </si>
  <si>
    <t>44 x 900 x 2020mm meranti timber door - Location: Classroom no. 30,9,10,11 and 12.</t>
  </si>
  <si>
    <t>44 x 905 x 2010mm meranti timber door - Location: Classroom no. 29,9,10,11 and 12.</t>
  </si>
  <si>
    <t>44 x 900 x 2100mm meranti timber door - Location: Classroom no. 24,25,26,20,18.</t>
  </si>
  <si>
    <t>44 x 800 x 2015mm meranti timber door - Location: Gents and ladies educator toilets, storeroom no. 17</t>
  </si>
  <si>
    <t>44 x 770 x 2150mm meranti timber double rebate door - Location: Classroom no. 27 , main entrance of room 12 and hall.</t>
  </si>
  <si>
    <t>Supply and install in approved manner new 75mm meranti skirtings and  32mm quadrants complete in classrooms which will be directed on site.</t>
  </si>
  <si>
    <t>Supply and fit to brickwork a new SABS approved 2000 x 1200mm Carpet pinning board surface which will be directed on site.</t>
  </si>
  <si>
    <t>Supply and install a screen pull down 2440 x 2440mm at classroom no. 24.</t>
  </si>
  <si>
    <t>Supply and install a ceiling mount bracket projector 430-650mm at classroom no.24.</t>
  </si>
  <si>
    <t xml:space="preserve">Take down damaged ceiling boards compleet including cornice and coverstrips which will be directed on site and cart away from site. </t>
  </si>
  <si>
    <t>SUPPLY AND LAY NEW VINYL FLOOR TILES</t>
  </si>
  <si>
    <t xml:space="preserve">Remove defective vinyl floor tiles which will be directed on site and cart away from site. </t>
  </si>
  <si>
    <t xml:space="preserve">Remove defective fitted carpeting and cart away from site. Location: Staffroom </t>
  </si>
  <si>
    <t xml:space="preserve">Sand or level any imperfections on concrete subfloor. Filling in dips or scars with a self-leveling compound, patching concrete, or thinset mortar or sanding down bumps in the concrete. Use your level to check for subfloor imperfections. Supply and lay flexible vinyl (PVC) floor tiles 300x300x2.5mm thick, shall comply with the requirements of SABS 786. The flooring shall be of marbled pattern and of approved colour and of thickness specified. Vinyl tiles shall be laid in strict accordance with the manufacturer’s instructions on a perfectly dry and clean screeded surface using an adhesive supplied or recommended by the manufacturer of flooring material and rolled with a suitable roller to ensure complete adhesion of the material. The flooring shall be cut where required and neatly fitted against floors, thresholds, etc. Apply two sealer coats and one coat of polish. </t>
  </si>
  <si>
    <t>44 x 880 x 2100mm meranti timber door - Location: Music room no. 32</t>
  </si>
  <si>
    <t xml:space="preserve">Replace damaged rebate coversion set door lock of double rebated timber doors with new chrome plated SABS approved locks. Locks are to be similar or equal to that supplied by “Solid or Union. Location: Double timbers at room 12; classroom no.27 and at the hall.
</t>
  </si>
  <si>
    <t xml:space="preserve">Replace timber door lock with a new SABS approved 3 lever mortice door lock, supplied complete with C.P furniture and two keys per lock. Lock are to be similar or equal to that supplied by “Solid or Union”.  Location: Classroom no.30; 24;25;26;storeroom no.17;sportsroom no.14; Music classroom no. 32 and main entrance doors at boys and girls toilets.
</t>
  </si>
  <si>
    <t>Supply and fit two 50mm galvanised barrel bolts per door,bolted though door with the bolt ends hammered to prevent the nuts to be removed.</t>
  </si>
  <si>
    <t>Supply and install chrome plated indicator locks for toilet cubicle doors at boys and girls toilets.</t>
  </si>
  <si>
    <t>Where missing supply and fit new yellow metal window spring catches. Fit catches to window frames with screw provided to ensure that all new catches are fully operational on completion. Location: Classroom no.20 (4) ; class no.18 (6) ;  class no. 25 (4) ;  class no. 26 (3) ;  class no. 27 (5)</t>
  </si>
  <si>
    <t>To tamper proof door lock , supply and fit a 9mm (W) x 40mm (L) x 3mm thick mild steel plates, flush to both sides of existing timber door, fastened with four black galvanised M8x 50mm long cup square bolts and nuts.Location: Storeroom no. 34 , classroom no. 18,20,24,,25 and 26</t>
  </si>
  <si>
    <t xml:space="preserve">Supply and fit new double leaf grille gates over and in openings as specified.
Double gate, 1900mm x 2020mm high including with a fixed panel size 1900mm wide x 480mm high, formed of and including 25 x 50 x 2.5mm thick rectangular hollow section outer frame and one 25 x 50 x 2.5mm thick rectangular hollow section horizontal middle rail; gate filled with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three 300mm long barrel bolt guide pipes welded to outer frame(Padlock elsewhere measured). Location: Room no. 12, 
</t>
  </si>
  <si>
    <t xml:space="preserve">Supply and fit new double leaf grille gates over and in openings as specified.
Double gate, 1830mm x 2160mm high, formed of and including 25 x 50 x 2.5mm thick rectangular hollow section outer frame and one 25 x 50 x 2.5mm thick rectangular hollow section horizontal middle rail; gate filled with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three 300mm long barrel bolt guide pipes welded to outer frame(Padlock elsewhere measured). Location: Class room no. 29, room no.12 and at hall x 4.
</t>
  </si>
  <si>
    <t>CONSTRUCT A COVERED WALKWAY STEEL STRUCTURE</t>
  </si>
  <si>
    <t>Construct a 30m long x 2m wide covered walkway steel structure similar to existing using 100mm x 50mm x20mmx 2mm thick lip channel for edge and cross purlins, double 50x50x2mm thick steel post including 2mm thick 200x200mm base plates. Concrete footings for steel post will have a concrete strenght of 25Mpa.Walkways will have a hight of 2.4m and will be covered with 0.58mm thich galvanized IBR roof sheets which are measured elsewhere.</t>
  </si>
  <si>
    <t>Take down and remove 8m wide x 1.3m high steel stall urinal at boys toilets and 2m wide x 1.3m high steel stall urinal at the gents educator toilets. Cart away removed stall urinal from site.</t>
  </si>
  <si>
    <t>Hack up cracked stoeps and steps infront of classrooms including steps of urinals which will be directed on site and cart away from school.</t>
  </si>
  <si>
    <t>SUPPLY AND FIT NEW STONEGUARDS TO WINDOWS</t>
  </si>
  <si>
    <t xml:space="preserve">Provide, construct and erect over window openings at learner ablution blocks, new stone guards, using material of an approved manufacture. Note: The outer frame is to be constructed of 25 x 25 x 3mm thick angle iron, neatly mitred and securely welded at corners and filled in (including top, bottom and sides of stone-guards where applicable) with 3mm wide x 3mm thick expanded metal sheeting (type number 6320G/346A) with hole sizes not exceeding 50 x 25mm. Each frame is to be strengthened with a 25mm x 5mm mild steel bar and where panel exceeds one (1)m², an additional bar must be securely welded across(top to bottom and side to side) the center of each frame. Each guard is to be securely fitted to wall with not less than 8 x M10mm expanded bolts. All cross sections must be securely welded and neatly finished to an even surface. On completion and prior to painting, neatly clean away excessive welding and tack weld all bolt heads.
</t>
  </si>
  <si>
    <t>Brake up and remove wall tiles at boys and girl toilets and cart away from site.</t>
  </si>
  <si>
    <t>Create a vee notch in the concrete approximately 10mm wide over the crack using a hammer and chisel or other small power tools and clear all debris, concrete and dust, prime the surface with approved concrete primer and fill the vee notch with epoxy mortar "silka mono op 615HB or similar approved. Location: In classrooms and on stoeps infront of classrooms.</t>
  </si>
  <si>
    <t>Take up and remove existing precast 500 x 500 x 0.5mm thick concrete slabs of walkways to stockpile for re-use.</t>
  </si>
  <si>
    <t>Digging up and removing of tree roots under walkway which will be directed on site. Level and compact ground surfaces to receive existing concrete slabs.</t>
  </si>
  <si>
    <t xml:space="preserve">Supply and fit new single leaf grille gates over and in openings as specified.
Single gate, 1100mm x 2160mm high, formed of and including 25 x 50 x 2.5mm thick rectangular hollow section outer frame and one 25 x 50 x 2.5mm thick rectangular hollow section horizontal middle rail; gate filled with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300mm long barrel bolt guide pipes welded to outer frame(Padlock elsewhere measured). Location: Educator's toilets x 2; Learner toilets x 2; Classroom no. 29 ,25,26, 24,20,18 and water pumproom.
</t>
  </si>
  <si>
    <t>150 X 150 X 3mm White glazed ceramic tiles fixed with adhesive to plaster(plaster elsewhere) and flush pointed with tinted jointing compound. On walls in isolated panels, splashbacks, etc. Location: boys and girls toilets and educator toilets.</t>
  </si>
  <si>
    <t>Supply and lay new ceramic floor tiles complete with tile skirting using the same tile around the borders of the rooms specified, 100mm high finished at the top of skirting with an approved tile strip of an approved colour to match new tiles. Location: Principal's office , Secretary's office , staffroom , educators toilets , Learner ablution blocks , Economic classroom no. 29 , Caretaker's room , Canteen room no. 11.</t>
  </si>
  <si>
    <t xml:space="preserve">Supply and fit new double leaf grille gates over and in openings as specified.
Double gate, 1830mm x 2160mm high, formed of and including 25 x 50 x 2.5mm thick rectangular hollow section outer frame and one 25 x 50 x 2.5mm thick rectangular hollow section horizontal middle rail; gate filled with 3mm wide x 3mm thick expanded metal sheeting (type number 6320G/346A) with hole sizes not exceeding 50 x 25mm and including single length vertical 12mm diameter solid bars at approximately 90mm centres, let through holes in middle rails with one end of bars let into holes in top and bottom outer frame; gate fitted with and including three 20mm diameter x 70mm long bullet hinges, one 40 x 65 x 6mm thick padlock plate once holed and  twice angle rounded and three 300mm long barrel bolt guide pipes welded to outer frame(Padlock elsewhere measured). Location: In front of hall.
</t>
  </si>
  <si>
    <t>Take down and remove rusted cast iron handwash basins with connecting pipes, stoptaps, bottletraps and waste pipes, cart away from site. Location: Learner ablution blocks, Girls and boys toilets at the hall ; Educator's toilets ; Caretaker's room.</t>
  </si>
  <si>
    <t>Take down and remove rusted cast iron cisterns with connecting pipes, stoptaps and flushpipes and cart away from site. Location: Learner ablution blocks, Girls and boys toilets at the hall ; Educator's toilets ; Caretaker's room.</t>
  </si>
  <si>
    <t>Take down and remove damaged porcelain water closets including pan collor and cart away from site. Location: Learner ablution blocks</t>
  </si>
  <si>
    <t>Take down and remove all rusted galvanised water pipes and cart away from site. Location: Learner ablution blocks and educators toilets.</t>
  </si>
  <si>
    <t>CROSS-LINKED POLYETHYLENE WATER PIPE</t>
  </si>
  <si>
    <t>Supply and install 15mm copper pipe in Biology classroom no. 19 and educator's toilets.</t>
  </si>
  <si>
    <t>SUPPLY AND LAY/FIT NEW 50MM HDPE WATER PIPE</t>
  </si>
  <si>
    <t xml:space="preserve">Supply and lay/fit new 50mm high density polyethylene pipe (class 6)  according SANS 2001-DP6  in trench and against water tank complete with all the necessary compression fittings required to render the supply of water through the newly installed PVC “Jo-Jo” water tank to all existing plumbing fixtures operational at the school when necessary. </t>
  </si>
  <si>
    <t>850</t>
  </si>
  <si>
    <t>16mm Cross-Linked Polyethylene (PEX) water pipes</t>
  </si>
  <si>
    <t>20mm Cross-Linked Polyethylene (PEX) water pipes</t>
  </si>
  <si>
    <t xml:space="preserve">Supply and fit where directed surface Cross-Linked Polyethylene (PEX) water pipes complete with all the necessary compression fittings required as well as all other fittings and fixtures that may be required to render the supply of water to all existing plumbing fixtures operational at the school.NB: Contractor to conduct a water test on water supply pipes to check for leaks at joints etc.
</t>
  </si>
  <si>
    <t>MAKSAL  460/0 HARD DRAWN COPPER TUBING INCLUDING ALL FITTINGS</t>
  </si>
  <si>
    <t>MAIN SUPPLY AND SERVICE PIPES</t>
  </si>
  <si>
    <t>15mm Chromium plated star pillar tap for new handwash basins.</t>
  </si>
  <si>
    <t>20mm SABS approved brass stoptap</t>
  </si>
  <si>
    <t>Supply and install a new SANS approved 50mm Brass gate valve with wheel head.</t>
  </si>
  <si>
    <t>Supply and install a new SANS approved 50mm brass non-return valves which will be directed on site.</t>
  </si>
  <si>
    <t>Supply and install a new SANS approved ball float valve inside the 10 000L PVC water tank measured elsewhere.</t>
  </si>
  <si>
    <t>SUPPLY AND INSTALL A 10 000L PVC WATER TANK</t>
  </si>
  <si>
    <t>Supply and install a 10 000L PVC Jo-Jo water tank ontop of the newly cast concrete slab.</t>
  </si>
  <si>
    <t xml:space="preserve">275 x 310 x 565mm ‘Sweatpea Code 705126’ Wall hung bowl urinal with "Cobra" junior flushmaster including 38mm diameter threaded spreader, flushpipe and fittings.
</t>
  </si>
  <si>
    <t>Remove and diconnect exnternal light fittings at existing positions shown on site.</t>
  </si>
  <si>
    <t>Remove and diconnect internal fluorescent light fittings at existing positions shown on site.</t>
  </si>
  <si>
    <t>Remove defective fan control speed switches including ceiling fans at existing positions shown on site.</t>
  </si>
  <si>
    <t>Remove socket outlets including 40m PVC trunking in classroom no. 26.</t>
  </si>
  <si>
    <t>Supply, install and connect new SABS APPROVED 1.5m x two lamp, surface mounted wide body, Cold rolled mild steel with a white epoxy powder coated finish, open channel fluorescent luminaire with telescopic holders, similar or equal to "LASCON R1/T-258", complete with 2 x 22 watt  (2 200lm) LED cool white lamps, similar or equal to LEDWORX's single sided, T8 Milky cover tube "T8MS15SJA40024.The lamps shall be constructed from polycarbonate with an aluminium strip, have an Integrated Constant Current driver, be Eco-friendly (mercury free) and have a 3 year guarantee. The luminaire shall be rated at IP 20 (All classrooms, library and hall)</t>
  </si>
  <si>
    <t>Supply,install and connect new  (16 quantity) 100mm x 100mm 16A/ 6A switched socket outlets complete with white steel cover plate, similr or eual to "Crabtree Classic Combo  Slimline  Switched 3 x Socket", mounted on new 40m white steel trunking in computer room no.26.</t>
  </si>
  <si>
    <t>CONNECTIONS OF WATER PIPES FROM PUMP ROOM AND TANKS INCLUDING NEW WATER RETICULATION</t>
  </si>
  <si>
    <t>Ensure that all pipe connections are made from the newly erected pump room,     10 000L water tank to the new main water supply and the new water reticulation of school.</t>
  </si>
  <si>
    <t>Supply, install and connect 2,5mm² two core 660/ 1000 Volt multi-core PVC insulated, armoured cable, from new switchgear, surface on the wall, to new motor, including suitable glands and shrouds.</t>
  </si>
  <si>
    <t>Supply, install and connect 6mm² two core 660/ 1000 Volt multi-core PVC insulated, armoured cable, from new 40 Amp Circuit breaker  in existing Sub Board at Admin block, via surface on the wall , to new 40 Amp circuit breaker in new enclosure(pump room), including suitable glands and shrouds.</t>
  </si>
  <si>
    <t>Supply, install and connect 10mm² two core 660/ 1000 Volt multi-core PVC insulated, armoured cables, from new 40 Amp Circuit breaker  in existing Sub Board at Admin block, via surface on the wall , to new 40 Amp circuit breaker in new enclosure(pump room) including new 15 Amp Circuit breaker  in new enclosure, surface on the wall and buried in the ground, to new eave box at Borehole pump, including suitable glands and shrouds.</t>
  </si>
  <si>
    <t>Supply, install and connect the following new dual mount switchgear, in existing Sub Board at Admin block to pumproom:</t>
  </si>
  <si>
    <t>Supply and install new 20mm SABS approved PVC conduit, including all accessories, from existing sub distribution board in classroom block, surface on the wall, to new two socket outlet points in classroom no.24</t>
  </si>
  <si>
    <t>Supply, install and connect two x 4mm² PVC conductors, from new 20 Amp circuit breaker in new enclosure and existing sub distribution board in classroom block, to new socket outlet points.</t>
  </si>
  <si>
    <t>Supply, install and connect 2,5mm² Green PVC insulated earth wire from new enclosure, to new socket outlets.</t>
  </si>
  <si>
    <t>Supply, install and connect new 100 x 100mm 16 Amp double normal socket outlets, complete with white steel cover plates, mounted to wall surface and ceiling in classroom no.24.</t>
  </si>
  <si>
    <t>Repair electricity for lights and plugs (tripping) in classroom which will be directed on site.</t>
  </si>
  <si>
    <t>In all classrooms and learner ablution blocks.</t>
  </si>
  <si>
    <t>Size: 1000mm x 2000mm :(quantity 6 - Entrance doors at hall)</t>
  </si>
  <si>
    <t xml:space="preserve">Supply and fit 6 mm Quality Polished glass mirror, 450 x 600mm high fixed to wall position as shown on site. Location: Teacher's toilets at admin block; Boys and girls toilets. </t>
  </si>
  <si>
    <t>On External plastered walls 300</t>
  </si>
  <si>
    <t>On ceilings and cornices 175</t>
  </si>
  <si>
    <t>On fibre cement fascia and barge boards 100</t>
  </si>
  <si>
    <t>On steel window frames, etc 100</t>
  </si>
  <si>
    <t>On window sills, etc 24.30</t>
  </si>
  <si>
    <t>REFURBISHMENT OF WOODEN FLOORS</t>
  </si>
  <si>
    <t xml:space="preserve">Refurbisch all wooden floors at the school which will be directed on site. Surface to be clean, dry and dust free. Machine sand floor in the direction of the grain to remove surface coatings or contaminants until a smooth and uniformly clean profile is obtained. Rake out open joints to remove dirt and vacuum up dust. Wipe surface with mutton cloth dampened with universal reducer to ensure a spotlessly clean and free surface. Substrate to be sanded lightly between coats with 400 grit paper. Prime with one coat of varnish or sanding sealer of grade standard, with an over coating time of 8 hours and finish with two coats of floor varnish or seal of grade standard, and gloss designation (matt, sheen, gloss) with an over coating time between coats (as per manufacturer’s instructions) hours, for maintenance cycle of (as per manufacturer’s instructions) years in a (as per
manufacturer’s instructions) environment.
</t>
  </si>
  <si>
    <t xml:space="preserve">On skirting, rails, etc not exceeding 300mm girth </t>
  </si>
  <si>
    <t xml:space="preserve">Security gate, rails, stone guards, covered walkway steel structure, etc. </t>
  </si>
  <si>
    <t xml:space="preserve">On door frames, etc </t>
  </si>
  <si>
    <t xml:space="preserve">On Internal plastered walls </t>
  </si>
  <si>
    <t>ELECTRONIC INSTALLATIONS</t>
  </si>
  <si>
    <t>Supply and fit to ceiling a SABS approved good quality projector in classroom no.24</t>
  </si>
  <si>
    <t>Supply and deliver a 20m HDMI cable.</t>
  </si>
  <si>
    <t>VENTILATION AND AIR CONDITIONING INSTALLATIONS</t>
  </si>
  <si>
    <t>Supply and install a 18000BTU high wall inverter air conditioner with isolator point and electrical connection in the staffroom.</t>
  </si>
  <si>
    <t>Supply and install a 48000BTU casette type inverter air conditioner with isolator point and electrical connection in the Economics classroom no.29.</t>
  </si>
  <si>
    <t>Service 36000BTU spilt unit in coputerroom no. 26.</t>
  </si>
  <si>
    <t>EXTERNAL WORKS</t>
  </si>
  <si>
    <t>FENCING AND POSTS, ETC.</t>
  </si>
  <si>
    <t xml:space="preserve">FENCING             </t>
  </si>
  <si>
    <t>SUPPLY AND INSTALL A HIGH SECURITY FENCE</t>
  </si>
  <si>
    <t xml:space="preserve">High Security Fencing and components for high security fencing to comply with SABS latest Standards.The whole of the work is to be carried out by workers skilled in this class of work and the materials and finishes are to be to the approval of the Department representative.High Security Fencing over sloping terrain shall be stepped to suit terrain, including the use of increased lengths of posts as necessary, excavations, etc.All fixing bolts are to be electrogalvanised and passivated.Posts shall be set plum, and follow the indicated alignment. All posts shall be set to the depth specified in the bill of quantities. Concrete shall be thoroughly consolidated around each post, free of voids, and finished with a domed shaped surface, with base of dome at grade elevation. Concrete shall be allowed to cure prior to installing any additional components to the posts.Concrete footings shall be carried down to at least the depth specified in the bill of quantities and shall not be smaller than the dimension described. Where a rock layer is encountered with the required depth to which the post is to be erected, a hole of a diameter slightly larger than the largest dimension of the post may be drilled into the rock and the post grouted in. Then regular concrete footing shall be placed between top of the rock and top the footing elevations described in the bill of quantities. Post shall be approximately centred in their footings. All concrete shall be placed promptly and consolidated by tamping or other approved methods.Where the ground is firm enough to permit excavation of the post hole to neat lines, the concrete may be placed without forms by completely filling the hole. Curing may be achieved by covering the concrete with not less than four inches of loose moist material immediately after placing concrete, or by using a curing compound. All excess material from footings, including loose material used for curing, shall be disposed of as directed by the Department Representative.Where the ground cannot be satisfactorily excavated to neat lines, forms shall be used to place the concrete for footings. Under these conditions the earth and forms coming in contact with concrete shall be moistened and all ponded water shall be removed from the hole prior to placing concrete. When forms are removed, the footing shall be backfilled with moistened material, and thoroughly tamped. The top of the concrete shall then be covered with not less than 100mm (4 inch) of loose moistened material or use curing compound if the 7 days cure is not completed. All excess materials from footings, including loose materials used for curing, shall be disposed off as directed.Gates shall be installed at the locations shown. Hinged gates shall be mounted to swing as indicated. Latches, stops, and keepers shall be installed as required. Slide gates shall be installed as recommended by the manufacturer.Adjusting:Gate: Adjust the gate to operate smoothly, easily and quietly, free from binding, warp, excessive deflection, distortion, non alignment, misplacement, disruption, or malfunction and secured without forcing or binding.Lubricate hardware and other moving parts.
</t>
  </si>
  <si>
    <t>SPECIFICATION - UNPRICED</t>
  </si>
  <si>
    <t xml:space="preserve">Carefully cut and remove from site the existing 1800mm high razor blade fence including srraining wires with concrete bases with posts. Also remove the existing one sliding motor gate. </t>
  </si>
  <si>
    <t>HIGH SECURITY FENCING AND GATES: FENCE LENGHT - 635 METERS</t>
  </si>
  <si>
    <t>A 100mm high toughened steel Castle spike shall be affixed to panel edge, internally at 150mm intervals using Anti vandal bolts. Spike finish shall be Hot Dipped Galvanized, and then coated with a polymetric Coating black in colour.</t>
  </si>
  <si>
    <t>Transport of material from supplier (Johannesburg) to Kimberley.</t>
  </si>
  <si>
    <t xml:space="preserve">HEAVY DUTY SLIDING GATE </t>
  </si>
  <si>
    <t>Panel shall be of 3,305m width and 3.0m in height. Panel aperture size (centres) shall be 12.7mm x 76.2mm.The panel shall be reinforced with 4 x 50mm deep ‘V’ formation horizontal recessed bands (rigidity) Panel shall have 2 x 70° flanges along sides (internal fixtures - all fixtures shall be on the inside of fence line). Panel shall have 1 x 30° flanges along toe and 1 x 90° flanges top (integrated rigid angle).Panel post shall have a flush panel post finish. Panel shall be affixed to post over 48 line wires using 8 x Single bolt comb clamps and 8 x Double bolt comb clamps using Anti vandal bolts. Panel and fixtures shall be Galvanized and then coated with a Black polymetric Coating.</t>
  </si>
  <si>
    <t>Supply and install new 5m wide x 3m high heavy duty sliding vehicular security gate.Complete with 3mm horizontal x 4mm vertical allu galvanised wires and polymetic 6000 "Black" coating, panel aperture centres at 76,2mm x 12,7mm incorporated into gate frame with steel track, locking gate post, guidepost with cross brace, including vertical plate restricting the lifting of the gate from the rail with heavy duty pad lockable facility and cover restricting lock tampering as per suppliers specification. A 100mm high toughened steel Castle spike shall be affixed to  gate.</t>
  </si>
  <si>
    <t>Excavate 300mm wide x 300mm deep x 19m long in ordinary earth trench for one sliding gate track.</t>
  </si>
  <si>
    <t>PRELIMINARY AND GENERAL</t>
  </si>
  <si>
    <t>Compliance to Occupational Health and Safety Act and Regulations
The contractors attention is drawn to the notes to tenderers “Occupational Health and Safety Act” with the full contents thereof as well as the Government Gazette No. 25207 (18 July 2003) and O.H &amp; S.  Specification is provided.  The total cost of the Health and Safety items must be priced under this clause as no additional claims will be entertained.</t>
  </si>
  <si>
    <t>Contractural Requirements including Site Establishment and removal of site establishment.</t>
  </si>
  <si>
    <t>R</t>
  </si>
  <si>
    <t>Supply and install a modular rail as extention to fence height according to maufacturer's design, shall be Hot Dipped Galvanized and then coated with a polymetric Coating black in colour.</t>
  </si>
  <si>
    <t>FENCING</t>
  </si>
  <si>
    <t>Post shall be 3.6m long Taper Locking Post. Post width shall be 85mm - tapering to 45mm with a depth of 85mm.Post shall include ‘Locking Recess Mechanism’ to secure panel edge. Post finish shall be Galvanized, and then coated with a Black polymetric Coating.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</si>
</sst>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0.00_-;\-&quot;R&quot;* #,##0.00_-;_-&quot;R&quot;* &quot;-&quot;??_-;_-@_-"/>
    <numFmt numFmtId="164" formatCode="_-[$R-1C09]* #,##0_-;\-[$R-1C09]* #,##0_-;_-[$R-1C09]* &quot;-&quot;??_-;_-@_-"/>
  </numFmts>
  <fonts count="29" x14ac:knownFonts="1">
    <font>
      <sz val="11"/>
      <color theme="1"/>
      <name val="Calibri"/>
      <family val="2"/>
      <scheme val="minor"/>
    </font>
    <font>
      <sz val="10"/>
      <name val="Arial"/>
      <family val="2"/>
    </font>
    <font>
      <u/>
      <sz val="11"/>
      <color theme="10"/>
      <name val="Calibri"/>
      <family val="2"/>
    </font>
    <font>
      <b/>
      <sz val="11"/>
      <color theme="1"/>
      <name val="Arial"/>
      <family val="2"/>
    </font>
    <font>
      <sz val="11"/>
      <color rgb="FF000000"/>
      <name val="Arial"/>
      <family val="2"/>
    </font>
    <font>
      <sz val="11"/>
      <color theme="1"/>
      <name val="Arial"/>
      <family val="2"/>
    </font>
    <font>
      <b/>
      <sz val="11"/>
      <color theme="0"/>
      <name val="Arial"/>
      <family val="2"/>
    </font>
    <font>
      <b/>
      <sz val="11"/>
      <color theme="1"/>
      <name val="Calibri"/>
      <family val="2"/>
      <scheme val="minor"/>
    </font>
    <font>
      <sz val="10"/>
      <name val="Arial"/>
      <family val="2"/>
    </font>
    <font>
      <b/>
      <sz val="18"/>
      <color theme="0"/>
      <name val="Arial"/>
      <family val="2"/>
    </font>
    <font>
      <b/>
      <sz val="10"/>
      <name val="Arial"/>
      <family val="2"/>
    </font>
    <font>
      <sz val="12"/>
      <name val="Arial"/>
      <family val="2"/>
    </font>
    <font>
      <b/>
      <sz val="11"/>
      <color theme="0" tint="-0.249977111117893"/>
      <name val="Arial"/>
      <family val="2"/>
    </font>
    <font>
      <b/>
      <sz val="11"/>
      <name val="Arial"/>
      <family val="2"/>
    </font>
    <font>
      <sz val="11"/>
      <name val="Arial"/>
      <family val="2"/>
    </font>
    <font>
      <sz val="11"/>
      <color theme="1"/>
      <name val="Calibri"/>
      <family val="2"/>
    </font>
    <font>
      <sz val="11"/>
      <name val="Calibri"/>
      <family val="2"/>
      <scheme val="minor"/>
    </font>
    <font>
      <u/>
      <sz val="11"/>
      <color theme="1"/>
      <name val="Arial"/>
      <family val="2"/>
    </font>
    <font>
      <b/>
      <sz val="11"/>
      <color rgb="FF000000"/>
      <name val="Arial"/>
      <family val="2"/>
    </font>
    <font>
      <sz val="11"/>
      <color rgb="FF1A1A1A"/>
      <name val="Arial"/>
      <family val="2"/>
    </font>
    <font>
      <sz val="12"/>
      <color rgb="FF000000"/>
      <name val="Arial"/>
      <family val="2"/>
    </font>
    <font>
      <sz val="11"/>
      <color theme="1"/>
      <name val="Calibri"/>
      <family val="2"/>
      <scheme val="minor"/>
    </font>
    <font>
      <b/>
      <u/>
      <sz val="11"/>
      <color theme="1"/>
      <name val="Calibri"/>
      <family val="2"/>
      <scheme val="minor"/>
    </font>
    <font>
      <b/>
      <sz val="10"/>
      <name val="Calibri"/>
      <family val="2"/>
    </font>
    <font>
      <b/>
      <sz val="10"/>
      <color theme="1"/>
      <name val="Arial"/>
      <family val="2"/>
    </font>
    <font>
      <i/>
      <sz val="11"/>
      <name val="Arial"/>
      <family val="2"/>
    </font>
    <font>
      <sz val="11"/>
      <name val="Calibri"/>
      <family val="2"/>
    </font>
    <font>
      <sz val="12.1"/>
      <name val="Arial"/>
      <family val="2"/>
    </font>
    <font>
      <sz val="11"/>
      <color theme="1"/>
      <name val="Times New Roman"/>
      <family val="1"/>
    </font>
  </fonts>
  <fills count="8">
    <fill>
      <patternFill patternType="none"/>
    </fill>
    <fill>
      <patternFill patternType="gray125"/>
    </fill>
    <fill>
      <patternFill patternType="solid">
        <fgColor rgb="FF21596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applyNumberFormat="0" applyFill="0" applyBorder="0" applyAlignment="0" applyProtection="0">
      <alignment vertical="top"/>
      <protection locked="0"/>
    </xf>
    <xf numFmtId="0" fontId="8" fillId="0" borderId="0"/>
    <xf numFmtId="0" fontId="1" fillId="0" borderId="0"/>
    <xf numFmtId="0" fontId="21" fillId="0" borderId="0"/>
  </cellStyleXfs>
  <cellXfs count="188">
    <xf numFmtId="0" fontId="0" fillId="0" borderId="0" xfId="0"/>
    <xf numFmtId="0" fontId="14" fillId="0" borderId="1" xfId="1" applyFont="1" applyBorder="1" applyAlignment="1">
      <alignment horizontal="center" vertical="center"/>
    </xf>
    <xf numFmtId="16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1"/>
    </xf>
    <xf numFmtId="0" fontId="5" fillId="0" borderId="1" xfId="0" applyFont="1" applyBorder="1" applyAlignment="1">
      <alignment horizontal="center" wrapText="1"/>
    </xf>
    <xf numFmtId="0" fontId="5" fillId="0" borderId="1" xfId="0" applyFont="1" applyBorder="1" applyAlignment="1">
      <alignment horizontal="center" vertical="center"/>
    </xf>
    <xf numFmtId="164" fontId="14" fillId="6" borderId="1" xfId="0" applyNumberFormat="1" applyFont="1" applyFill="1" applyBorder="1" applyAlignment="1">
      <alignment vertical="center" wrapText="1"/>
    </xf>
    <xf numFmtId="0" fontId="0" fillId="0" borderId="1" xfId="0" applyBorder="1" applyAlignment="1">
      <alignment horizontal="center" vertical="center" wrapText="1"/>
    </xf>
    <xf numFmtId="0" fontId="4" fillId="0" borderId="1" xfId="0" applyFont="1" applyBorder="1" applyAlignment="1">
      <alignment vertical="top" wrapText="1"/>
    </xf>
    <xf numFmtId="0" fontId="5" fillId="0" borderId="1" xfId="1" applyFont="1" applyFill="1" applyBorder="1" applyAlignment="1">
      <alignment wrapText="1"/>
    </xf>
    <xf numFmtId="0" fontId="0" fillId="0" borderId="1" xfId="0" applyFont="1" applyBorder="1"/>
    <xf numFmtId="0" fontId="5" fillId="3" borderId="1" xfId="0" applyFont="1" applyFill="1" applyBorder="1" applyAlignment="1">
      <alignment horizontal="left" vertical="center" wrapText="1"/>
    </xf>
    <xf numFmtId="0" fontId="5" fillId="0" borderId="1" xfId="1" applyFont="1" applyFill="1" applyBorder="1" applyAlignment="1">
      <alignment vertical="top" wrapText="1"/>
    </xf>
    <xf numFmtId="0" fontId="14" fillId="0" borderId="1" xfId="0" applyFont="1" applyFill="1" applyBorder="1" applyAlignment="1">
      <alignment horizontal="left" vertical="center" wrapText="1"/>
    </xf>
    <xf numFmtId="0" fontId="5" fillId="0" borderId="1" xfId="0" applyFont="1" applyBorder="1"/>
    <xf numFmtId="164" fontId="5" fillId="0" borderId="1" xfId="0" applyNumberFormat="1" applyFont="1" applyBorder="1" applyAlignment="1">
      <alignment vertical="top" wrapText="1"/>
    </xf>
    <xf numFmtId="49" fontId="14" fillId="0" borderId="1" xfId="1" applyNumberFormat="1" applyFont="1" applyBorder="1" applyAlignment="1">
      <alignment horizontal="center" vertical="center"/>
    </xf>
    <xf numFmtId="0" fontId="1" fillId="0" borderId="1" xfId="1" applyFont="1" applyBorder="1" applyAlignment="1">
      <alignment horizontal="justify" vertical="top" wrapText="1"/>
    </xf>
    <xf numFmtId="0" fontId="14" fillId="0" borderId="1" xfId="1" applyFont="1" applyBorder="1" applyAlignment="1">
      <alignment horizontal="justify" vertical="top" wrapText="1"/>
    </xf>
    <xf numFmtId="0" fontId="14" fillId="3" borderId="1" xfId="0" applyFont="1" applyFill="1" applyBorder="1" applyAlignment="1">
      <alignment horizontal="justify"/>
    </xf>
    <xf numFmtId="0" fontId="5" fillId="0" borderId="1" xfId="0" applyFont="1" applyBorder="1" applyAlignment="1">
      <alignment horizontal="left"/>
    </xf>
    <xf numFmtId="0" fontId="14" fillId="0" borderId="1" xfId="1" applyFont="1" applyFill="1" applyBorder="1" applyAlignment="1" applyProtection="1">
      <alignment horizontal="justify" vertical="center" wrapText="1"/>
      <protection locked="0"/>
    </xf>
    <xf numFmtId="0" fontId="4" fillId="0" borderId="1" xfId="0" applyFont="1" applyBorder="1" applyAlignment="1">
      <alignment wrapText="1"/>
    </xf>
    <xf numFmtId="0" fontId="5" fillId="0" borderId="1" xfId="1" applyFont="1" applyFill="1" applyBorder="1"/>
    <xf numFmtId="0" fontId="14" fillId="0" borderId="1" xfId="1" applyFont="1" applyFill="1" applyBorder="1"/>
    <xf numFmtId="0" fontId="14" fillId="3" borderId="1" xfId="0" applyFont="1" applyFill="1" applyBorder="1" applyAlignment="1">
      <alignment horizontal="justify" vertical="top"/>
    </xf>
    <xf numFmtId="0" fontId="14" fillId="0" borderId="1" xfId="1" applyFont="1" applyFill="1" applyBorder="1" applyAlignment="1">
      <alignment wrapText="1"/>
    </xf>
    <xf numFmtId="0" fontId="14" fillId="0" borderId="1" xfId="1" applyFont="1" applyFill="1" applyBorder="1" applyAlignment="1">
      <alignment vertical="center" wrapText="1"/>
    </xf>
    <xf numFmtId="164" fontId="5" fillId="0" borderId="1" xfId="0" applyNumberFormat="1" applyFont="1" applyBorder="1" applyAlignment="1">
      <alignment horizontal="center" vertical="center" wrapText="1"/>
    </xf>
    <xf numFmtId="0" fontId="14" fillId="0" borderId="1" xfId="1" applyFont="1" applyFill="1" applyBorder="1" applyAlignment="1">
      <alignment horizontal="left" vertical="center" wrapText="1"/>
    </xf>
    <xf numFmtId="0" fontId="0" fillId="0" borderId="1" xfId="0" applyFont="1" applyBorder="1" applyAlignment="1">
      <alignment vertical="center"/>
    </xf>
    <xf numFmtId="0" fontId="0" fillId="7" borderId="1" xfId="0" applyFont="1" applyFill="1" applyBorder="1" applyAlignment="1">
      <alignment vertical="center"/>
    </xf>
    <xf numFmtId="0" fontId="6" fillId="2" borderId="1" xfId="0" applyFont="1" applyFill="1" applyBorder="1" applyAlignment="1">
      <alignment horizontal="justify" vertical="center" wrapText="1"/>
    </xf>
    <xf numFmtId="0" fontId="6" fillId="2" borderId="1" xfId="0" applyFont="1" applyFill="1" applyBorder="1" applyAlignment="1">
      <alignment vertical="center" wrapText="1"/>
    </xf>
    <xf numFmtId="0" fontId="4" fillId="3" borderId="1" xfId="0" applyFont="1" applyFill="1" applyBorder="1" applyAlignment="1">
      <alignment vertical="center" wrapText="1"/>
    </xf>
    <xf numFmtId="0" fontId="18" fillId="3" borderId="1" xfId="0" applyFont="1" applyFill="1" applyBorder="1" applyAlignment="1">
      <alignment vertical="center" wrapText="1"/>
    </xf>
    <xf numFmtId="0" fontId="7" fillId="3" borderId="1" xfId="0" applyFont="1" applyFill="1" applyBorder="1" applyAlignment="1">
      <alignment vertical="center" wrapText="1"/>
    </xf>
    <xf numFmtId="0" fontId="18" fillId="6" borderId="1" xfId="0" applyFont="1" applyFill="1" applyBorder="1" applyAlignment="1">
      <alignment horizontal="left" vertical="center" wrapText="1"/>
    </xf>
    <xf numFmtId="0" fontId="5" fillId="0" borderId="1" xfId="0" applyFont="1" applyBorder="1" applyAlignment="1">
      <alignment horizontal="justify" vertical="top"/>
    </xf>
    <xf numFmtId="0" fontId="5" fillId="0" borderId="1" xfId="0" applyFont="1" applyBorder="1" applyAlignment="1">
      <alignment horizontal="justify" vertical="top" wrapText="1"/>
    </xf>
    <xf numFmtId="0" fontId="0" fillId="0" borderId="1" xfId="0" applyFont="1" applyFill="1" applyBorder="1"/>
    <xf numFmtId="0" fontId="5" fillId="0" borderId="1" xfId="0" applyFont="1" applyBorder="1" applyAlignment="1">
      <alignment horizontal="left" vertical="top" wrapText="1" indent="1"/>
    </xf>
    <xf numFmtId="0" fontId="22" fillId="0" borderId="1" xfId="1" applyFont="1" applyFill="1" applyBorder="1"/>
    <xf numFmtId="0" fontId="1" fillId="0" borderId="1" xfId="1" applyFill="1" applyBorder="1" applyAlignment="1">
      <alignment wrapText="1"/>
    </xf>
    <xf numFmtId="0" fontId="18" fillId="0" borderId="1" xfId="0" applyFont="1" applyBorder="1" applyAlignment="1">
      <alignment vertical="center" wrapText="1"/>
    </xf>
    <xf numFmtId="0" fontId="16" fillId="6" borderId="1" xfId="0" applyFont="1" applyFill="1" applyBorder="1"/>
    <xf numFmtId="0" fontId="5" fillId="0" borderId="1" xfId="0" applyFont="1" applyBorder="1" applyAlignment="1">
      <alignment horizontal="left" vertical="top" wrapText="1"/>
    </xf>
    <xf numFmtId="0" fontId="0" fillId="0" borderId="1" xfId="1" applyFont="1" applyFill="1" applyBorder="1"/>
    <xf numFmtId="0" fontId="0" fillId="0" borderId="1" xfId="0" applyFont="1" applyBorder="1" applyAlignment="1">
      <alignment vertical="top"/>
    </xf>
    <xf numFmtId="49" fontId="14" fillId="0" borderId="1" xfId="1" applyNumberFormat="1" applyFont="1" applyBorder="1" applyAlignment="1">
      <alignment horizontal="center" vertical="top"/>
    </xf>
    <xf numFmtId="0" fontId="13" fillId="3" borderId="1" xfId="1" applyFont="1" applyFill="1" applyBorder="1" applyAlignment="1">
      <alignment horizontal="justify" vertical="center" wrapText="1"/>
    </xf>
    <xf numFmtId="0" fontId="0" fillId="3" borderId="1" xfId="0" applyFill="1" applyBorder="1" applyAlignment="1">
      <alignment vertical="center"/>
    </xf>
    <xf numFmtId="0" fontId="14" fillId="0" borderId="1" xfId="0" applyFont="1" applyFill="1" applyBorder="1" applyAlignment="1">
      <alignment horizontal="justify" vertical="top" wrapText="1"/>
    </xf>
    <xf numFmtId="0" fontId="14" fillId="0" borderId="1" xfId="0" applyFont="1" applyFill="1" applyBorder="1" applyAlignment="1">
      <alignment horizontal="justify" vertical="center" wrapText="1"/>
    </xf>
    <xf numFmtId="0" fontId="14" fillId="0" borderId="1" xfId="0" applyFont="1" applyFill="1" applyBorder="1" applyAlignment="1" applyProtection="1">
      <alignment horizontal="justify" vertical="top" wrapText="1"/>
      <protection hidden="1"/>
    </xf>
    <xf numFmtId="0" fontId="14" fillId="0" borderId="1" xfId="1" applyFont="1" applyBorder="1" applyAlignment="1">
      <alignment horizontal="left" vertical="center" wrapText="1"/>
    </xf>
    <xf numFmtId="0" fontId="1" fillId="0" borderId="1" xfId="1" applyFill="1" applyBorder="1"/>
    <xf numFmtId="0" fontId="4" fillId="3" borderId="1" xfId="0" applyFont="1" applyFill="1" applyBorder="1" applyAlignment="1">
      <alignment vertical="top" wrapText="1"/>
    </xf>
    <xf numFmtId="0" fontId="14" fillId="0" borderId="1" xfId="4" applyFont="1" applyFill="1" applyBorder="1" applyAlignment="1">
      <alignment horizontal="left" vertical="top" wrapText="1"/>
    </xf>
    <xf numFmtId="0" fontId="14" fillId="0" borderId="1" xfId="4" applyFont="1" applyFill="1" applyBorder="1" applyAlignment="1">
      <alignment horizontal="left" wrapText="1"/>
    </xf>
    <xf numFmtId="0" fontId="0" fillId="4" borderId="1" xfId="0" applyFont="1" applyFill="1" applyBorder="1"/>
    <xf numFmtId="0" fontId="7" fillId="5" borderId="1" xfId="0" applyFont="1" applyFill="1" applyBorder="1"/>
    <xf numFmtId="0" fontId="0" fillId="0" borderId="1" xfId="0" applyBorder="1" applyAlignment="1"/>
    <xf numFmtId="0" fontId="4" fillId="0" borderId="1" xfId="0" applyFont="1" applyBorder="1" applyAlignment="1">
      <alignment vertical="center" wrapText="1"/>
    </xf>
    <xf numFmtId="0" fontId="18" fillId="6" borderId="1" xfId="0" applyFont="1" applyFill="1" applyBorder="1" applyAlignment="1">
      <alignment vertical="center" wrapText="1"/>
    </xf>
    <xf numFmtId="0" fontId="7" fillId="6" borderId="1" xfId="0" applyFont="1" applyFill="1" applyBorder="1" applyAlignment="1">
      <alignment vertical="center" wrapText="1"/>
    </xf>
    <xf numFmtId="0" fontId="5" fillId="0" borderId="1" xfId="0" applyFont="1" applyBorder="1" applyAlignment="1">
      <alignment vertical="center" wrapText="1"/>
    </xf>
    <xf numFmtId="0" fontId="7" fillId="6" borderId="1" xfId="0" applyFont="1" applyFill="1" applyBorder="1" applyAlignment="1">
      <alignment wrapText="1"/>
    </xf>
    <xf numFmtId="0" fontId="0" fillId="6" borderId="1" xfId="0" applyFill="1" applyBorder="1" applyAlignment="1">
      <alignment wrapText="1"/>
    </xf>
    <xf numFmtId="0" fontId="19" fillId="0" borderId="1" xfId="0" applyFont="1" applyBorder="1" applyAlignment="1">
      <alignment vertical="center" wrapText="1"/>
    </xf>
    <xf numFmtId="0" fontId="5" fillId="0" borderId="1" xfId="0" applyFont="1" applyBorder="1" applyAlignment="1">
      <alignment wrapText="1"/>
    </xf>
    <xf numFmtId="0" fontId="3" fillId="0" borderId="1" xfId="0" applyFont="1" applyBorder="1" applyAlignment="1">
      <alignment vertical="center" wrapText="1"/>
    </xf>
    <xf numFmtId="0" fontId="0" fillId="0" borderId="1" xfId="0" applyBorder="1" applyAlignment="1">
      <alignment wrapText="1"/>
    </xf>
    <xf numFmtId="0" fontId="3" fillId="6" borderId="1" xfId="1" applyFont="1" applyFill="1" applyBorder="1" applyAlignment="1">
      <alignment vertical="center" wrapText="1"/>
    </xf>
    <xf numFmtId="0" fontId="5" fillId="0" borderId="1" xfId="0" applyFont="1" applyBorder="1" applyAlignment="1">
      <alignment vertical="top" wrapText="1"/>
    </xf>
    <xf numFmtId="0" fontId="13" fillId="6" borderId="1" xfId="1" applyFont="1" applyFill="1" applyBorder="1" applyAlignment="1">
      <alignment horizontal="left" vertical="center" wrapText="1"/>
    </xf>
    <xf numFmtId="0" fontId="13" fillId="6" borderId="1" xfId="1" applyFont="1" applyFill="1" applyBorder="1" applyAlignment="1">
      <alignment horizontal="justify" vertical="center" wrapText="1"/>
    </xf>
    <xf numFmtId="0" fontId="14" fillId="0" borderId="1" xfId="1" applyFont="1" applyFill="1" applyBorder="1" applyAlignment="1">
      <alignment vertical="top" wrapText="1"/>
    </xf>
    <xf numFmtId="0" fontId="13" fillId="6" borderId="1" xfId="1" applyFont="1" applyFill="1" applyBorder="1" applyAlignment="1">
      <alignment vertical="center" wrapText="1"/>
    </xf>
    <xf numFmtId="0" fontId="14" fillId="0" borderId="1" xfId="0" applyFont="1" applyFill="1" applyBorder="1" applyAlignment="1">
      <alignment horizontal="justify" wrapText="1"/>
    </xf>
    <xf numFmtId="0" fontId="14" fillId="0" borderId="1" xfId="1" applyFont="1" applyBorder="1" applyAlignment="1">
      <alignment horizontal="justify" wrapText="1"/>
    </xf>
    <xf numFmtId="0" fontId="5" fillId="0" borderId="1" xfId="0" applyFont="1" applyBorder="1" applyAlignment="1"/>
    <xf numFmtId="0" fontId="14" fillId="6" borderId="1" xfId="0" applyFont="1" applyFill="1" applyBorder="1" applyAlignment="1">
      <alignment horizontal="left" vertical="center" wrapText="1"/>
    </xf>
    <xf numFmtId="0" fontId="20" fillId="0" borderId="1"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xf>
    <xf numFmtId="0" fontId="14" fillId="0" borderId="1" xfId="4" applyFont="1" applyFill="1" applyBorder="1" applyAlignment="1">
      <alignment horizontal="left" vertical="center" wrapText="1"/>
    </xf>
    <xf numFmtId="3" fontId="4" fillId="0" borderId="1" xfId="4" applyNumberFormat="1" applyFont="1" applyFill="1" applyBorder="1" applyAlignment="1">
      <alignment horizontal="left" vertical="center" shrinkToFit="1"/>
    </xf>
    <xf numFmtId="44" fontId="14" fillId="0" borderId="1" xfId="4" applyNumberFormat="1" applyFont="1" applyFill="1" applyBorder="1" applyAlignment="1">
      <alignment horizontal="left" vertical="center" wrapText="1"/>
    </xf>
    <xf numFmtId="44" fontId="5" fillId="0" borderId="1" xfId="0" applyNumberFormat="1" applyFont="1" applyBorder="1" applyAlignment="1">
      <alignment vertical="center" wrapText="1"/>
    </xf>
    <xf numFmtId="44" fontId="14" fillId="6" borderId="1" xfId="0" applyNumberFormat="1" applyFont="1" applyFill="1" applyBorder="1" applyAlignment="1">
      <alignment vertical="center" wrapText="1"/>
    </xf>
    <xf numFmtId="44" fontId="14" fillId="3" borderId="1" xfId="0" applyNumberFormat="1" applyFont="1" applyFill="1" applyBorder="1" applyAlignment="1">
      <alignment vertical="center" wrapText="1"/>
    </xf>
    <xf numFmtId="44" fontId="5" fillId="4" borderId="1" xfId="0" applyNumberFormat="1" applyFont="1" applyFill="1" applyBorder="1" applyAlignment="1">
      <alignment vertical="center" wrapText="1"/>
    </xf>
    <xf numFmtId="44" fontId="3" fillId="5" borderId="1" xfId="0" applyNumberFormat="1" applyFont="1" applyFill="1" applyBorder="1" applyAlignment="1">
      <alignment vertical="center" wrapText="1"/>
    </xf>
    <xf numFmtId="44" fontId="5" fillId="0" borderId="1" xfId="0" applyNumberFormat="1" applyFont="1" applyBorder="1" applyAlignment="1">
      <alignment horizontal="center" vertical="center" wrapText="1"/>
    </xf>
    <xf numFmtId="0" fontId="5" fillId="0" borderId="1" xfId="0" applyFont="1" applyBorder="1" applyAlignment="1">
      <alignment wrapText="1"/>
    </xf>
    <xf numFmtId="0" fontId="3" fillId="0" borderId="1" xfId="0" applyFont="1" applyBorder="1" applyAlignment="1">
      <alignment horizontal="left" vertical="center"/>
    </xf>
    <xf numFmtId="0" fontId="0" fillId="0" borderId="1" xfId="0" applyBorder="1" applyAlignment="1"/>
    <xf numFmtId="0" fontId="3" fillId="5" borderId="1" xfId="0" applyFont="1" applyFill="1" applyBorder="1" applyAlignment="1">
      <alignment horizontal="left" vertical="center" wrapText="1"/>
    </xf>
    <xf numFmtId="0" fontId="0" fillId="0" borderId="1" xfId="0" applyFont="1" applyBorder="1" applyAlignment="1"/>
    <xf numFmtId="0" fontId="6" fillId="2" borderId="1" xfId="0" applyFont="1" applyFill="1" applyBorder="1" applyAlignment="1">
      <alignment horizontal="left" vertical="center"/>
    </xf>
    <xf numFmtId="0" fontId="7" fillId="0" borderId="1" xfId="0" applyFont="1" applyBorder="1" applyAlignment="1">
      <alignment horizontal="left" vertical="center"/>
    </xf>
    <xf numFmtId="0" fontId="5" fillId="0" borderId="1" xfId="0" applyFont="1" applyBorder="1" applyAlignment="1"/>
    <xf numFmtId="0" fontId="5" fillId="0" borderId="1" xfId="0" applyFont="1" applyBorder="1" applyAlignment="1">
      <alignment vertical="center"/>
    </xf>
    <xf numFmtId="0" fontId="5" fillId="0" borderId="1" xfId="0" applyFont="1" applyBorder="1" applyAlignment="1">
      <alignment horizontal="left" vertical="center" wrapText="1"/>
    </xf>
    <xf numFmtId="0" fontId="0" fillId="0" borderId="1" xfId="0" applyBorder="1" applyAlignment="1">
      <alignment horizontal="left" vertical="center" wrapText="1"/>
    </xf>
    <xf numFmtId="0" fontId="5" fillId="4" borderId="1" xfId="0" applyFont="1" applyFill="1" applyBorder="1" applyAlignment="1">
      <alignment horizontal="left" vertical="center" wrapText="1"/>
    </xf>
    <xf numFmtId="0" fontId="5" fillId="0" borderId="1" xfId="0" applyFont="1"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vertical="top" wrapText="1"/>
    </xf>
    <xf numFmtId="0" fontId="0" fillId="0" borderId="1" xfId="0" applyBorder="1" applyAlignment="1">
      <alignment wrapText="1"/>
    </xf>
    <xf numFmtId="0" fontId="6" fillId="2" borderId="1" xfId="0" applyFont="1" applyFill="1" applyBorder="1" applyAlignment="1">
      <alignment horizontal="center" vertical="center" wrapText="1"/>
    </xf>
    <xf numFmtId="0" fontId="4" fillId="0" borderId="1" xfId="0" applyFont="1" applyBorder="1" applyAlignment="1">
      <alignment vertical="center"/>
    </xf>
    <xf numFmtId="0" fontId="0" fillId="0" borderId="1" xfId="0" applyBorder="1" applyAlignment="1">
      <alignment vertical="center"/>
    </xf>
    <xf numFmtId="0" fontId="18" fillId="6" borderId="1" xfId="0" applyFont="1" applyFill="1" applyBorder="1" applyAlignment="1">
      <alignment vertical="center" wrapText="1"/>
    </xf>
    <xf numFmtId="0" fontId="7" fillId="6" borderId="1" xfId="0" applyFont="1" applyFill="1" applyBorder="1" applyAlignment="1">
      <alignment vertical="center" wrapText="1"/>
    </xf>
    <xf numFmtId="0" fontId="3" fillId="6" borderId="1" xfId="0" applyFont="1" applyFill="1"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13" fillId="6" borderId="1" xfId="0" applyFont="1" applyFill="1" applyBorder="1" applyAlignment="1">
      <alignment horizontal="center" vertical="center" wrapText="1"/>
    </xf>
    <xf numFmtId="0" fontId="13" fillId="6" borderId="1" xfId="1" applyFont="1" applyFill="1" applyBorder="1" applyAlignment="1">
      <alignment vertical="center"/>
    </xf>
    <xf numFmtId="0" fontId="7" fillId="0" borderId="1" xfId="0" applyFont="1" applyBorder="1" applyAlignment="1">
      <alignment vertical="center"/>
    </xf>
    <xf numFmtId="0" fontId="14" fillId="3" borderId="2" xfId="1" applyFont="1" applyFill="1" applyBorder="1" applyAlignment="1">
      <alignment horizontal="left" vertical="top" wrapText="1"/>
    </xf>
    <xf numFmtId="0" fontId="14" fillId="3" borderId="3" xfId="1" applyFont="1" applyFill="1" applyBorder="1" applyAlignment="1">
      <alignment horizontal="left" vertical="top" wrapText="1"/>
    </xf>
    <xf numFmtId="0" fontId="14" fillId="3" borderId="4" xfId="1" applyFont="1" applyFill="1" applyBorder="1" applyAlignment="1">
      <alignment horizontal="left" vertical="top" wrapText="1"/>
    </xf>
    <xf numFmtId="0" fontId="0" fillId="6" borderId="1" xfId="0" applyFill="1" applyBorder="1" applyAlignment="1">
      <alignment vertical="center" wrapText="1"/>
    </xf>
    <xf numFmtId="0" fontId="5" fillId="0" borderId="1" xfId="0" applyFont="1" applyBorder="1" applyAlignment="1">
      <alignment wrapText="1"/>
    </xf>
    <xf numFmtId="0" fontId="13" fillId="3" borderId="2" xfId="1"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18" fillId="6"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5" fillId="6" borderId="1" xfId="1" applyFont="1" applyFill="1" applyBorder="1" applyAlignment="1"/>
    <xf numFmtId="0" fontId="0" fillId="6" borderId="1" xfId="0" applyFill="1" applyBorder="1" applyAlignment="1"/>
    <xf numFmtId="0" fontId="13" fillId="6" borderId="1" xfId="1" applyFont="1" applyFill="1" applyBorder="1" applyAlignment="1"/>
    <xf numFmtId="0" fontId="7" fillId="0" borderId="1" xfId="0" applyFont="1" applyBorder="1" applyAlignment="1"/>
    <xf numFmtId="0" fontId="20" fillId="0" borderId="1" xfId="0" applyFont="1" applyBorder="1" applyAlignment="1">
      <alignment vertical="center"/>
    </xf>
    <xf numFmtId="0" fontId="13" fillId="6" borderId="1" xfId="0" applyFont="1" applyFill="1" applyBorder="1" applyAlignment="1">
      <alignment horizontal="left" vertical="center" wrapText="1"/>
    </xf>
    <xf numFmtId="0" fontId="7" fillId="6" borderId="1" xfId="1" applyFont="1" applyFill="1" applyBorder="1" applyAlignment="1"/>
    <xf numFmtId="0" fontId="5" fillId="6" borderId="1" xfId="1" applyFont="1" applyFill="1" applyBorder="1" applyAlignment="1">
      <alignment wrapText="1"/>
    </xf>
    <xf numFmtId="0" fontId="0" fillId="6" borderId="1" xfId="0" applyFill="1" applyBorder="1" applyAlignment="1">
      <alignment wrapText="1"/>
    </xf>
    <xf numFmtId="0" fontId="7" fillId="6" borderId="1" xfId="0" applyFont="1" applyFill="1" applyBorder="1" applyAlignment="1">
      <alignment wrapText="1"/>
    </xf>
    <xf numFmtId="0" fontId="14" fillId="6" borderId="1" xfId="0" applyFont="1" applyFill="1" applyBorder="1" applyAlignment="1">
      <alignment horizontal="left" vertical="center" wrapText="1"/>
    </xf>
    <xf numFmtId="0" fontId="7" fillId="6" borderId="1" xfId="0" applyFont="1" applyFill="1" applyBorder="1" applyAlignment="1">
      <alignment vertical="center"/>
    </xf>
    <xf numFmtId="0" fontId="13" fillId="6" borderId="1" xfId="0" applyFont="1" applyFill="1" applyBorder="1" applyAlignment="1">
      <alignment horizontal="justify" vertical="center" wrapText="1"/>
    </xf>
    <xf numFmtId="0" fontId="3" fillId="6" borderId="1" xfId="0" applyFont="1" applyFill="1" applyBorder="1" applyAlignment="1">
      <alignment horizontal="left" vertical="center" wrapText="1"/>
    </xf>
    <xf numFmtId="0" fontId="0" fillId="6" borderId="1" xfId="0" applyFont="1" applyFill="1" applyBorder="1" applyAlignment="1">
      <alignment vertical="center"/>
    </xf>
    <xf numFmtId="0" fontId="10" fillId="6" borderId="1" xfId="0" applyFont="1" applyFill="1" applyBorder="1" applyAlignment="1">
      <alignment horizontal="justify" vertical="center" wrapText="1"/>
    </xf>
    <xf numFmtId="0" fontId="0" fillId="6" borderId="1" xfId="0" applyFill="1" applyBorder="1" applyAlignment="1">
      <alignment vertical="center"/>
    </xf>
    <xf numFmtId="0" fontId="14" fillId="0" borderId="1" xfId="0" applyFont="1" applyFill="1" applyBorder="1" applyAlignment="1">
      <alignment horizontal="justify" wrapText="1"/>
    </xf>
    <xf numFmtId="0" fontId="14" fillId="0" borderId="1" xfId="1" applyFont="1" applyBorder="1" applyAlignment="1">
      <alignment horizontal="justify" wrapText="1"/>
    </xf>
    <xf numFmtId="0" fontId="21" fillId="0" borderId="1" xfId="0" applyFont="1" applyBorder="1" applyAlignment="1"/>
    <xf numFmtId="0" fontId="3" fillId="6" borderId="1" xfId="0" applyFont="1" applyFill="1" applyBorder="1" applyAlignment="1">
      <alignment vertical="center"/>
    </xf>
    <xf numFmtId="0" fontId="24" fillId="6" borderId="1" xfId="0" applyFont="1" applyFill="1" applyBorder="1" applyAlignment="1">
      <alignment horizontal="justify" vertical="center" wrapText="1"/>
    </xf>
    <xf numFmtId="0" fontId="14" fillId="0" borderId="1" xfId="1" applyFont="1" applyFill="1" applyBorder="1" applyAlignment="1">
      <alignment vertical="top" wrapText="1"/>
    </xf>
    <xf numFmtId="0" fontId="13" fillId="6" borderId="1" xfId="1" applyFont="1" applyFill="1" applyBorder="1" applyAlignment="1">
      <alignment horizontal="justify" vertical="center" wrapText="1"/>
    </xf>
    <xf numFmtId="0" fontId="10" fillId="6" borderId="1" xfId="1" applyFont="1" applyFill="1" applyBorder="1" applyAlignment="1">
      <alignment horizontal="justify" vertical="center" wrapText="1"/>
    </xf>
    <xf numFmtId="0" fontId="21" fillId="6" borderId="1" xfId="0" applyFont="1" applyFill="1" applyBorder="1" applyAlignment="1">
      <alignment vertical="center"/>
    </xf>
    <xf numFmtId="0" fontId="13" fillId="6" borderId="1" xfId="1" applyFont="1" applyFill="1" applyBorder="1" applyAlignment="1">
      <alignment vertical="center" wrapText="1"/>
    </xf>
    <xf numFmtId="0" fontId="11" fillId="6" borderId="1" xfId="0" applyFont="1" applyFill="1" applyBorder="1" applyAlignment="1">
      <alignment horizontal="justify" vertical="top" wrapText="1"/>
    </xf>
    <xf numFmtId="0" fontId="13" fillId="6" borderId="1" xfId="1" applyFont="1" applyFill="1" applyBorder="1" applyAlignment="1">
      <alignment horizontal="left" vertical="center" wrapText="1"/>
    </xf>
    <xf numFmtId="0" fontId="0" fillId="6" borderId="1" xfId="0" applyFill="1" applyBorder="1" applyAlignment="1">
      <alignment horizontal="left" vertical="center" wrapText="1"/>
    </xf>
    <xf numFmtId="0" fontId="5" fillId="0" borderId="1" xfId="0" applyFont="1" applyBorder="1" applyAlignment="1">
      <alignment vertical="top" wrapText="1"/>
    </xf>
    <xf numFmtId="0" fontId="0" fillId="6" borderId="1" xfId="0" applyFill="1" applyBorder="1" applyAlignment="1">
      <alignment horizontal="left" vertical="center"/>
    </xf>
    <xf numFmtId="0" fontId="3" fillId="6" borderId="1" xfId="1" applyFont="1" applyFill="1" applyBorder="1" applyAlignment="1"/>
    <xf numFmtId="0" fontId="3" fillId="6" borderId="1" xfId="1" applyFont="1" applyFill="1" applyBorder="1" applyAlignment="1">
      <alignment vertical="center" wrapText="1"/>
    </xf>
    <xf numFmtId="0" fontId="3" fillId="0" borderId="1" xfId="0" applyFont="1" applyBorder="1" applyAlignment="1">
      <alignment horizontal="left" vertical="center" wrapText="1"/>
    </xf>
    <xf numFmtId="0" fontId="4" fillId="0" borderId="1" xfId="0" applyFont="1" applyBorder="1" applyAlignment="1">
      <alignment vertical="center" wrapText="1"/>
    </xf>
    <xf numFmtId="0" fontId="18" fillId="4" borderId="1" xfId="0" applyFont="1" applyFill="1" applyBorder="1" applyAlignment="1">
      <alignment vertical="center" wrapText="1"/>
    </xf>
    <xf numFmtId="0" fontId="0" fillId="4" borderId="1" xfId="0" applyFill="1" applyBorder="1" applyAlignment="1">
      <alignment vertical="center"/>
    </xf>
    <xf numFmtId="0" fontId="14" fillId="3" borderId="1" xfId="0" applyFont="1" applyFill="1" applyBorder="1" applyAlignment="1">
      <alignment horizontal="left" vertical="center" wrapText="1"/>
    </xf>
    <xf numFmtId="0" fontId="0" fillId="3" borderId="1" xfId="0" applyFill="1" applyBorder="1" applyAlignment="1">
      <alignment vertical="center" wrapText="1"/>
    </xf>
    <xf numFmtId="0" fontId="19" fillId="0" borderId="1" xfId="0" applyFont="1" applyBorder="1" applyAlignment="1">
      <alignment vertical="center" wrapText="1"/>
    </xf>
    <xf numFmtId="0" fontId="3" fillId="0" borderId="1" xfId="0" applyFont="1" applyBorder="1" applyAlignment="1">
      <alignment wrapText="1"/>
    </xf>
    <xf numFmtId="0" fontId="21" fillId="0" borderId="1" xfId="1" applyFont="1" applyFill="1" applyBorder="1" applyAlignment="1"/>
    <xf numFmtId="0" fontId="3" fillId="6" borderId="1" xfId="0" applyFont="1" applyFill="1" applyBorder="1" applyAlignment="1"/>
    <xf numFmtId="0" fontId="7" fillId="6" borderId="1" xfId="0" applyFont="1" applyFill="1" applyBorder="1" applyAlignment="1"/>
    <xf numFmtId="0" fontId="18" fillId="6" borderId="1" xfId="0" applyFont="1" applyFill="1" applyBorder="1" applyAlignment="1">
      <alignment vertical="top" wrapText="1"/>
    </xf>
    <xf numFmtId="0" fontId="9" fillId="2" borderId="1" xfId="0" applyFont="1" applyFill="1" applyBorder="1" applyAlignment="1">
      <alignment horizontal="center" vertical="center"/>
    </xf>
    <xf numFmtId="0"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cellXfs>
  <cellStyles count="6">
    <cellStyle name="Hyperlink 2" xfId="2"/>
    <cellStyle name="Normal" xfId="0" builtinId="0"/>
    <cellStyle name="Normal 2" xfId="1"/>
    <cellStyle name="Normal 2 2" xfId="4"/>
    <cellStyle name="Normal 3" xfId="3"/>
    <cellStyle name="Normal 6 2" xfId="5"/>
  </cellStyles>
  <dxfs count="0"/>
  <tableStyles count="0" defaultTableStyle="TableStyleMedium9" defaultPivotStyle="PivotStyleLight16"/>
  <colors>
    <mruColors>
      <color rgb="FF2159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2"/>
  <sheetViews>
    <sheetView tabSelected="1" view="pageBreakPreview" zoomScale="87" zoomScaleNormal="100" zoomScaleSheetLayoutView="87" workbookViewId="0">
      <selection activeCell="A471" sqref="A471:XFD471"/>
    </sheetView>
  </sheetViews>
  <sheetFormatPr defaultColWidth="9.140625" defaultRowHeight="15" x14ac:dyDescent="0.25"/>
  <cols>
    <col min="1" max="1" width="74.85546875" style="11" customWidth="1"/>
    <col min="2" max="2" width="9.42578125" style="11" customWidth="1"/>
    <col min="3" max="3" width="10" style="11" customWidth="1"/>
    <col min="4" max="5" width="16.5703125" style="11" customWidth="1"/>
    <col min="6" max="6" width="9.140625" style="11"/>
    <col min="7" max="7" width="9.140625" style="11" customWidth="1"/>
    <col min="8" max="8" width="9.140625" style="11"/>
    <col min="9" max="10" width="9.140625" style="11" customWidth="1"/>
    <col min="11" max="16384" width="9.140625" style="11"/>
  </cols>
  <sheetData>
    <row r="1" spans="1:5" s="31" customFormat="1" ht="33" customHeight="1" x14ac:dyDescent="0.25">
      <c r="A1" s="185" t="s">
        <v>423</v>
      </c>
      <c r="B1" s="185"/>
      <c r="C1" s="185"/>
      <c r="D1" s="185"/>
      <c r="E1" s="185"/>
    </row>
    <row r="2" spans="1:5" s="32" customFormat="1" ht="33" customHeight="1" x14ac:dyDescent="0.25">
      <c r="A2" s="186" t="s">
        <v>31</v>
      </c>
      <c r="B2" s="186"/>
      <c r="C2" s="186"/>
      <c r="D2" s="186"/>
      <c r="E2" s="186"/>
    </row>
    <row r="3" spans="1:5" s="32" customFormat="1" ht="30.95" customHeight="1" x14ac:dyDescent="0.25">
      <c r="A3" s="187" t="s">
        <v>437</v>
      </c>
      <c r="B3" s="187"/>
      <c r="C3" s="187"/>
      <c r="D3" s="187"/>
      <c r="E3" s="187"/>
    </row>
    <row r="4" spans="1:5" s="32" customFormat="1" ht="33.6" customHeight="1" x14ac:dyDescent="0.25">
      <c r="A4" s="187" t="s">
        <v>421</v>
      </c>
      <c r="B4" s="187"/>
      <c r="C4" s="187"/>
      <c r="D4" s="187"/>
      <c r="E4" s="187"/>
    </row>
    <row r="5" spans="1:5" x14ac:dyDescent="0.25">
      <c r="A5" s="101"/>
      <c r="B5" s="99"/>
      <c r="C5" s="99"/>
      <c r="D5" s="99"/>
      <c r="E5" s="99"/>
    </row>
    <row r="6" spans="1:5" ht="23.25" customHeight="1" x14ac:dyDescent="0.25">
      <c r="A6" s="33" t="s">
        <v>5</v>
      </c>
      <c r="B6" s="33" t="s">
        <v>40</v>
      </c>
      <c r="C6" s="34" t="s">
        <v>2</v>
      </c>
      <c r="D6" s="34" t="s">
        <v>3</v>
      </c>
      <c r="E6" s="34" t="s">
        <v>4</v>
      </c>
    </row>
    <row r="7" spans="1:5" ht="30.75" hidden="1" customHeight="1" x14ac:dyDescent="0.25">
      <c r="A7" s="144"/>
      <c r="B7" s="144"/>
      <c r="C7" s="144"/>
      <c r="D7" s="144"/>
      <c r="E7" s="144"/>
    </row>
    <row r="8" spans="1:5" ht="14.25" hidden="1" customHeight="1" x14ac:dyDescent="0.25">
      <c r="A8" s="174" t="s">
        <v>0</v>
      </c>
      <c r="B8" s="121"/>
      <c r="C8" s="121"/>
      <c r="D8" s="121"/>
      <c r="E8" s="121"/>
    </row>
    <row r="9" spans="1:5" ht="18.75" hidden="1" customHeight="1" x14ac:dyDescent="0.25">
      <c r="A9" s="116" t="s">
        <v>75</v>
      </c>
      <c r="B9" s="117"/>
      <c r="C9" s="117"/>
      <c r="D9" s="117"/>
      <c r="E9" s="117"/>
    </row>
    <row r="10" spans="1:5" ht="18.75" hidden="1" customHeight="1" x14ac:dyDescent="0.25">
      <c r="A10" s="65" t="s">
        <v>285</v>
      </c>
      <c r="B10" s="66"/>
      <c r="C10" s="66"/>
      <c r="D10" s="66"/>
      <c r="E10" s="66"/>
    </row>
    <row r="11" spans="1:5" ht="72.75" hidden="1" customHeight="1" x14ac:dyDescent="0.25">
      <c r="A11" s="35" t="s">
        <v>286</v>
      </c>
      <c r="B11" s="3" t="s">
        <v>57</v>
      </c>
      <c r="C11" s="8">
        <v>1400</v>
      </c>
      <c r="D11" s="2">
        <v>65</v>
      </c>
      <c r="E11" s="2">
        <f t="shared" ref="E11" si="0">C11*D11</f>
        <v>91000</v>
      </c>
    </row>
    <row r="12" spans="1:5" ht="24.75" hidden="1" customHeight="1" x14ac:dyDescent="0.25">
      <c r="A12" s="116" t="s">
        <v>287</v>
      </c>
      <c r="B12" s="117"/>
      <c r="C12" s="117"/>
      <c r="D12" s="117"/>
      <c r="E12" s="117"/>
    </row>
    <row r="13" spans="1:5" ht="121.5" hidden="1" customHeight="1" x14ac:dyDescent="0.25">
      <c r="A13" s="35" t="s">
        <v>288</v>
      </c>
      <c r="B13" s="3" t="s">
        <v>42</v>
      </c>
      <c r="C13" s="8">
        <v>2800</v>
      </c>
      <c r="D13" s="2">
        <v>25</v>
      </c>
      <c r="E13" s="2">
        <f t="shared" ref="E13" si="1">C13*D13</f>
        <v>70000</v>
      </c>
    </row>
    <row r="14" spans="1:5" ht="18.75" hidden="1" customHeight="1" x14ac:dyDescent="0.25">
      <c r="A14" s="36"/>
      <c r="B14" s="37"/>
      <c r="C14" s="37"/>
      <c r="D14" s="37"/>
      <c r="E14" s="37"/>
    </row>
    <row r="15" spans="1:5" ht="37.5" hidden="1" customHeight="1" x14ac:dyDescent="0.25">
      <c r="A15" s="35" t="s">
        <v>352</v>
      </c>
      <c r="B15" s="3" t="s">
        <v>42</v>
      </c>
      <c r="C15" s="8">
        <v>100</v>
      </c>
      <c r="D15" s="2">
        <v>45</v>
      </c>
      <c r="E15" s="2">
        <f t="shared" ref="E15:E16" si="2">C15*D15</f>
        <v>4500</v>
      </c>
    </row>
    <row r="16" spans="1:5" ht="38.25" hidden="1" customHeight="1" x14ac:dyDescent="0.25">
      <c r="A16" s="35" t="s">
        <v>353</v>
      </c>
      <c r="B16" s="3" t="s">
        <v>42</v>
      </c>
      <c r="C16" s="8">
        <v>100</v>
      </c>
      <c r="D16" s="2">
        <v>100</v>
      </c>
      <c r="E16" s="2">
        <f t="shared" si="2"/>
        <v>10000</v>
      </c>
    </row>
    <row r="17" spans="1:5" ht="23.25" hidden="1" customHeight="1" x14ac:dyDescent="0.25">
      <c r="A17" s="116" t="s">
        <v>70</v>
      </c>
      <c r="B17" s="129"/>
      <c r="C17" s="129"/>
      <c r="D17" s="129"/>
      <c r="E17" s="129"/>
    </row>
    <row r="18" spans="1:5" ht="60" hidden="1" customHeight="1" x14ac:dyDescent="0.25">
      <c r="A18" s="26" t="s">
        <v>76</v>
      </c>
      <c r="B18" s="3" t="s">
        <v>72</v>
      </c>
      <c r="C18" s="8">
        <v>150</v>
      </c>
      <c r="D18" s="2">
        <v>360</v>
      </c>
      <c r="E18" s="2">
        <f>C18*D18</f>
        <v>54000</v>
      </c>
    </row>
    <row r="19" spans="1:5" ht="26.25" hidden="1" customHeight="1" x14ac:dyDescent="0.25">
      <c r="A19" s="71" t="s">
        <v>289</v>
      </c>
      <c r="B19" s="3" t="s">
        <v>72</v>
      </c>
      <c r="C19" s="8">
        <v>45</v>
      </c>
      <c r="D19" s="2">
        <v>360</v>
      </c>
      <c r="E19" s="2">
        <f t="shared" ref="E19:E27" si="3">C19*D19</f>
        <v>16200</v>
      </c>
    </row>
    <row r="20" spans="1:5" ht="34.5" hidden="1" customHeight="1" x14ac:dyDescent="0.25">
      <c r="A20" s="71" t="s">
        <v>290</v>
      </c>
      <c r="B20" s="3" t="s">
        <v>72</v>
      </c>
      <c r="C20" s="8">
        <v>2</v>
      </c>
      <c r="D20" s="2">
        <v>360</v>
      </c>
      <c r="E20" s="2">
        <f t="shared" si="3"/>
        <v>720</v>
      </c>
    </row>
    <row r="21" spans="1:5" ht="24" hidden="1" customHeight="1" x14ac:dyDescent="0.25">
      <c r="A21" s="116" t="s">
        <v>77</v>
      </c>
      <c r="B21" s="129"/>
      <c r="C21" s="129"/>
      <c r="D21" s="129"/>
      <c r="E21" s="129"/>
    </row>
    <row r="22" spans="1:5" ht="28.5" hidden="1" customHeight="1" x14ac:dyDescent="0.25">
      <c r="A22" s="64" t="s">
        <v>78</v>
      </c>
      <c r="B22" s="3" t="s">
        <v>72</v>
      </c>
      <c r="C22" s="8">
        <v>30</v>
      </c>
      <c r="D22" s="2">
        <v>400</v>
      </c>
      <c r="E22" s="2">
        <f t="shared" ref="E22:E23" si="4">C22*D22</f>
        <v>12000</v>
      </c>
    </row>
    <row r="23" spans="1:5" ht="27.75" hidden="1" customHeight="1" x14ac:dyDescent="0.25">
      <c r="A23" s="64" t="s">
        <v>79</v>
      </c>
      <c r="B23" s="3" t="s">
        <v>72</v>
      </c>
      <c r="C23" s="8">
        <v>50</v>
      </c>
      <c r="D23" s="2">
        <v>500</v>
      </c>
      <c r="E23" s="2">
        <f t="shared" si="4"/>
        <v>25000</v>
      </c>
    </row>
    <row r="24" spans="1:5" ht="21" hidden="1" customHeight="1" x14ac:dyDescent="0.25">
      <c r="A24" s="116" t="s">
        <v>291</v>
      </c>
      <c r="B24" s="129"/>
      <c r="C24" s="129"/>
      <c r="D24" s="129"/>
      <c r="E24" s="129"/>
    </row>
    <row r="25" spans="1:5" ht="36.75" hidden="1" customHeight="1" x14ac:dyDescent="0.25">
      <c r="A25" s="71" t="s">
        <v>292</v>
      </c>
      <c r="B25" s="3" t="s">
        <v>72</v>
      </c>
      <c r="C25" s="8">
        <v>30</v>
      </c>
      <c r="D25" s="2">
        <v>370</v>
      </c>
      <c r="E25" s="2">
        <f t="shared" ref="E25:E26" si="5">C25*D25</f>
        <v>11100</v>
      </c>
    </row>
    <row r="26" spans="1:5" ht="36.75" hidden="1" customHeight="1" x14ac:dyDescent="0.25">
      <c r="A26" s="35" t="s">
        <v>293</v>
      </c>
      <c r="B26" s="3" t="s">
        <v>72</v>
      </c>
      <c r="C26" s="8">
        <v>30</v>
      </c>
      <c r="D26" s="2">
        <v>370</v>
      </c>
      <c r="E26" s="2">
        <f t="shared" si="5"/>
        <v>11100</v>
      </c>
    </row>
    <row r="27" spans="1:5" ht="41.25" hidden="1" customHeight="1" x14ac:dyDescent="0.25">
      <c r="A27" s="67" t="s">
        <v>80</v>
      </c>
      <c r="B27" s="3" t="s">
        <v>72</v>
      </c>
      <c r="C27" s="8">
        <v>135</v>
      </c>
      <c r="D27" s="2">
        <v>150</v>
      </c>
      <c r="E27" s="2">
        <f t="shared" si="3"/>
        <v>20250</v>
      </c>
    </row>
    <row r="28" spans="1:5" ht="21.75" hidden="1" customHeight="1" x14ac:dyDescent="0.25">
      <c r="A28" s="64" t="s">
        <v>71</v>
      </c>
      <c r="B28" s="67" t="s">
        <v>72</v>
      </c>
      <c r="C28" s="67">
        <v>10</v>
      </c>
      <c r="D28" s="2">
        <v>0</v>
      </c>
      <c r="E28" s="2">
        <f>C28*D28</f>
        <v>0</v>
      </c>
    </row>
    <row r="29" spans="1:5" ht="27.75" hidden="1" customHeight="1" thickBot="1" x14ac:dyDescent="0.3">
      <c r="A29" s="83" t="s">
        <v>7</v>
      </c>
      <c r="B29" s="83"/>
      <c r="C29" s="83"/>
      <c r="D29" s="83"/>
      <c r="E29" s="7">
        <v>147950</v>
      </c>
    </row>
    <row r="30" spans="1:5" ht="15" hidden="1" customHeight="1" x14ac:dyDescent="0.25">
      <c r="A30" s="174"/>
      <c r="B30" s="121"/>
      <c r="C30" s="121"/>
      <c r="D30" s="121"/>
      <c r="E30" s="121"/>
    </row>
    <row r="31" spans="1:5" ht="24.75" hidden="1" customHeight="1" x14ac:dyDescent="0.25">
      <c r="A31" s="116" t="s">
        <v>81</v>
      </c>
      <c r="B31" s="117"/>
      <c r="C31" s="117"/>
      <c r="D31" s="117"/>
      <c r="E31" s="117"/>
    </row>
    <row r="32" spans="1:5" ht="56.25" hidden="1" customHeight="1" x14ac:dyDescent="0.25">
      <c r="A32" s="67" t="s">
        <v>82</v>
      </c>
      <c r="B32" s="3" t="s">
        <v>72</v>
      </c>
      <c r="C32" s="8">
        <v>1</v>
      </c>
      <c r="D32" s="2">
        <v>2500</v>
      </c>
      <c r="E32" s="2">
        <f t="shared" ref="E32:E36" si="6">C32*D32</f>
        <v>2500</v>
      </c>
    </row>
    <row r="33" spans="1:5" ht="34.5" hidden="1" customHeight="1" x14ac:dyDescent="0.25">
      <c r="A33" s="67" t="s">
        <v>294</v>
      </c>
      <c r="B33" s="3" t="s">
        <v>72</v>
      </c>
      <c r="C33" s="8">
        <v>2</v>
      </c>
      <c r="D33" s="2">
        <v>2500</v>
      </c>
      <c r="E33" s="2">
        <f t="shared" si="6"/>
        <v>5000</v>
      </c>
    </row>
    <row r="34" spans="1:5" ht="59.25" hidden="1" customHeight="1" x14ac:dyDescent="0.25">
      <c r="A34" s="67" t="s">
        <v>295</v>
      </c>
      <c r="B34" s="3" t="s">
        <v>72</v>
      </c>
      <c r="C34" s="8">
        <v>45</v>
      </c>
      <c r="D34" s="2">
        <v>2500</v>
      </c>
      <c r="E34" s="2">
        <f t="shared" si="6"/>
        <v>112500</v>
      </c>
    </row>
    <row r="35" spans="1:5" ht="58.5" hidden="1" customHeight="1" x14ac:dyDescent="0.25">
      <c r="A35" s="67" t="s">
        <v>296</v>
      </c>
      <c r="B35" s="3" t="s">
        <v>72</v>
      </c>
      <c r="C35" s="8">
        <v>2</v>
      </c>
      <c r="D35" s="2">
        <v>2500</v>
      </c>
      <c r="E35" s="2">
        <f t="shared" si="6"/>
        <v>5000</v>
      </c>
    </row>
    <row r="36" spans="1:5" ht="54.75" hidden="1" customHeight="1" x14ac:dyDescent="0.25">
      <c r="A36" s="67" t="s">
        <v>97</v>
      </c>
      <c r="B36" s="3" t="s">
        <v>72</v>
      </c>
      <c r="C36" s="8">
        <v>13</v>
      </c>
      <c r="D36" s="2">
        <v>2500</v>
      </c>
      <c r="E36" s="2">
        <f t="shared" si="6"/>
        <v>32500</v>
      </c>
    </row>
    <row r="37" spans="1:5" ht="24" hidden="1" customHeight="1" thickBot="1" x14ac:dyDescent="0.3">
      <c r="A37" s="83" t="s">
        <v>7</v>
      </c>
      <c r="B37" s="83"/>
      <c r="C37" s="83"/>
      <c r="D37" s="83"/>
      <c r="E37" s="7">
        <v>5000</v>
      </c>
    </row>
    <row r="38" spans="1:5" ht="15" hidden="1" customHeight="1" x14ac:dyDescent="0.25">
      <c r="A38" s="174"/>
      <c r="B38" s="121"/>
      <c r="C38" s="121"/>
      <c r="D38" s="121"/>
      <c r="E38" s="121"/>
    </row>
    <row r="39" spans="1:5" ht="21" hidden="1" customHeight="1" x14ac:dyDescent="0.25">
      <c r="A39" s="116" t="s">
        <v>83</v>
      </c>
      <c r="B39" s="117"/>
      <c r="C39" s="117"/>
      <c r="D39" s="117"/>
      <c r="E39" s="117"/>
    </row>
    <row r="40" spans="1:5" ht="18.75" hidden="1" customHeight="1" x14ac:dyDescent="0.25">
      <c r="A40" s="116" t="s">
        <v>84</v>
      </c>
      <c r="B40" s="117"/>
      <c r="C40" s="117"/>
      <c r="D40" s="117"/>
      <c r="E40" s="117"/>
    </row>
    <row r="41" spans="1:5" ht="23.25" hidden="1" customHeight="1" x14ac:dyDescent="0.25">
      <c r="A41" s="159" t="s">
        <v>85</v>
      </c>
      <c r="B41" s="153"/>
      <c r="C41" s="153"/>
      <c r="D41" s="153"/>
      <c r="E41" s="153"/>
    </row>
    <row r="42" spans="1:5" ht="60.75" hidden="1" customHeight="1" x14ac:dyDescent="0.25">
      <c r="A42" s="9" t="s">
        <v>297</v>
      </c>
      <c r="B42" s="3" t="s">
        <v>87</v>
      </c>
      <c r="C42" s="8">
        <v>7</v>
      </c>
      <c r="D42" s="2">
        <v>3500</v>
      </c>
      <c r="E42" s="2">
        <f t="shared" ref="E42" si="7">C42*D42</f>
        <v>24500</v>
      </c>
    </row>
    <row r="43" spans="1:5" ht="19.5" hidden="1" customHeight="1" x14ac:dyDescent="0.25">
      <c r="A43" s="184" t="s">
        <v>86</v>
      </c>
      <c r="B43" s="148"/>
      <c r="C43" s="148"/>
      <c r="D43" s="148"/>
      <c r="E43" s="148"/>
    </row>
    <row r="44" spans="1:5" ht="75" hidden="1" customHeight="1" x14ac:dyDescent="0.25">
      <c r="A44" s="9" t="s">
        <v>298</v>
      </c>
      <c r="B44" s="3" t="s">
        <v>87</v>
      </c>
      <c r="C44" s="8">
        <v>1</v>
      </c>
      <c r="D44" s="2">
        <v>4000</v>
      </c>
      <c r="E44" s="2">
        <f t="shared" ref="E44" si="8">C44*D44</f>
        <v>4000</v>
      </c>
    </row>
    <row r="45" spans="1:5" ht="18" hidden="1" customHeight="1" x14ac:dyDescent="0.25">
      <c r="A45" s="184" t="s">
        <v>299</v>
      </c>
      <c r="B45" s="147"/>
      <c r="C45" s="147"/>
      <c r="D45" s="147"/>
      <c r="E45" s="147"/>
    </row>
    <row r="46" spans="1:5" ht="18" hidden="1" customHeight="1" x14ac:dyDescent="0.25">
      <c r="A46" s="38" t="s">
        <v>300</v>
      </c>
      <c r="B46" s="69"/>
      <c r="C46" s="69"/>
      <c r="D46" s="69"/>
      <c r="E46" s="69"/>
    </row>
    <row r="47" spans="1:5" ht="18" hidden="1" customHeight="1" x14ac:dyDescent="0.25">
      <c r="A47" s="38" t="s">
        <v>301</v>
      </c>
      <c r="B47" s="69"/>
      <c r="C47" s="69"/>
      <c r="D47" s="69"/>
      <c r="E47" s="69"/>
    </row>
    <row r="48" spans="1:5" ht="32.25" hidden="1" customHeight="1" x14ac:dyDescent="0.25">
      <c r="A48" s="75" t="s">
        <v>302</v>
      </c>
      <c r="B48" s="3" t="s">
        <v>42</v>
      </c>
      <c r="C48" s="8">
        <v>60</v>
      </c>
      <c r="D48" s="2">
        <v>50</v>
      </c>
      <c r="E48" s="2">
        <f t="shared" ref="E48" si="9">C48*D48</f>
        <v>3000</v>
      </c>
    </row>
    <row r="49" spans="1:5" ht="21.75" hidden="1" customHeight="1" x14ac:dyDescent="0.25">
      <c r="A49" s="38" t="s">
        <v>303</v>
      </c>
      <c r="B49" s="68"/>
      <c r="C49" s="68"/>
      <c r="D49" s="68"/>
      <c r="E49" s="68"/>
    </row>
    <row r="50" spans="1:5" ht="31.5" hidden="1" customHeight="1" x14ac:dyDescent="0.25">
      <c r="A50" s="39" t="s">
        <v>304</v>
      </c>
      <c r="B50" s="3" t="s">
        <v>42</v>
      </c>
      <c r="C50" s="8">
        <v>60</v>
      </c>
      <c r="D50" s="2">
        <v>60</v>
      </c>
      <c r="E50" s="2">
        <f t="shared" ref="E50" si="10">C50*D50</f>
        <v>3600</v>
      </c>
    </row>
    <row r="51" spans="1:5" ht="24.75" hidden="1" customHeight="1" x14ac:dyDescent="0.25">
      <c r="A51" s="38" t="s">
        <v>305</v>
      </c>
      <c r="B51" s="68"/>
      <c r="C51" s="68"/>
      <c r="D51" s="68"/>
      <c r="E51" s="68"/>
    </row>
    <row r="52" spans="1:5" ht="33" hidden="1" customHeight="1" x14ac:dyDescent="0.25">
      <c r="A52" s="75" t="s">
        <v>306</v>
      </c>
      <c r="B52" s="3" t="s">
        <v>42</v>
      </c>
      <c r="C52" s="8">
        <v>60</v>
      </c>
      <c r="D52" s="2">
        <v>50</v>
      </c>
      <c r="E52" s="2">
        <f t="shared" ref="E52" si="11">C52*D52</f>
        <v>3000</v>
      </c>
    </row>
    <row r="53" spans="1:5" ht="24.75" hidden="1" customHeight="1" x14ac:dyDescent="0.25">
      <c r="A53" s="38" t="s">
        <v>307</v>
      </c>
      <c r="B53" s="68"/>
      <c r="C53" s="68"/>
      <c r="D53" s="68"/>
      <c r="E53" s="68"/>
    </row>
    <row r="54" spans="1:5" ht="33" hidden="1" customHeight="1" x14ac:dyDescent="0.25">
      <c r="A54" s="40" t="s">
        <v>308</v>
      </c>
      <c r="B54" s="3" t="s">
        <v>42</v>
      </c>
      <c r="C54" s="8">
        <v>60</v>
      </c>
      <c r="D54" s="2">
        <v>35</v>
      </c>
      <c r="E54" s="2">
        <f t="shared" ref="E54" si="12">C54*D54</f>
        <v>2100</v>
      </c>
    </row>
    <row r="55" spans="1:5" ht="27" hidden="1" customHeight="1" x14ac:dyDescent="0.25">
      <c r="A55" s="38" t="s">
        <v>309</v>
      </c>
      <c r="B55" s="68"/>
      <c r="C55" s="68"/>
      <c r="D55" s="68"/>
      <c r="E55" s="68"/>
    </row>
    <row r="56" spans="1:5" ht="48" hidden="1" customHeight="1" x14ac:dyDescent="0.25">
      <c r="A56" s="75" t="s">
        <v>310</v>
      </c>
      <c r="B56" s="3" t="s">
        <v>42</v>
      </c>
      <c r="C56" s="8">
        <v>60</v>
      </c>
      <c r="D56" s="2">
        <v>35</v>
      </c>
      <c r="E56" s="2">
        <f t="shared" ref="E56" si="13">C56*D56</f>
        <v>2100</v>
      </c>
    </row>
    <row r="57" spans="1:5" ht="29.25" hidden="1" customHeight="1" x14ac:dyDescent="0.25">
      <c r="A57" s="38" t="s">
        <v>312</v>
      </c>
      <c r="B57" s="68"/>
      <c r="C57" s="68"/>
      <c r="D57" s="68"/>
      <c r="E57" s="68"/>
    </row>
    <row r="58" spans="1:5" ht="204.75" hidden="1" customHeight="1" x14ac:dyDescent="0.25">
      <c r="A58" s="75" t="s">
        <v>311</v>
      </c>
      <c r="B58" s="3" t="s">
        <v>42</v>
      </c>
      <c r="C58" s="8">
        <v>60</v>
      </c>
      <c r="D58" s="2">
        <v>500</v>
      </c>
      <c r="E58" s="2">
        <f t="shared" ref="E58" si="14">C58*D58</f>
        <v>30000</v>
      </c>
    </row>
    <row r="59" spans="1:5" ht="20.25" hidden="1" customHeight="1" thickBot="1" x14ac:dyDescent="0.3">
      <c r="A59" s="83" t="s">
        <v>7</v>
      </c>
      <c r="B59" s="83"/>
      <c r="C59" s="83"/>
      <c r="D59" s="83"/>
      <c r="E59" s="7">
        <v>72300</v>
      </c>
    </row>
    <row r="60" spans="1:5" ht="21" hidden="1" customHeight="1" x14ac:dyDescent="0.25">
      <c r="A60" s="122"/>
      <c r="B60" s="121"/>
      <c r="C60" s="121"/>
      <c r="D60" s="121"/>
      <c r="E60" s="121"/>
    </row>
    <row r="61" spans="1:5" ht="24.75" hidden="1" customHeight="1" x14ac:dyDescent="0.25">
      <c r="A61" s="118" t="s">
        <v>88</v>
      </c>
      <c r="B61" s="129"/>
      <c r="C61" s="129"/>
      <c r="D61" s="129"/>
      <c r="E61" s="129"/>
    </row>
    <row r="62" spans="1:5" ht="27" hidden="1" customHeight="1" x14ac:dyDescent="0.25">
      <c r="A62" s="67" t="s">
        <v>89</v>
      </c>
      <c r="B62" s="3" t="s">
        <v>57</v>
      </c>
      <c r="C62" s="8">
        <v>30</v>
      </c>
      <c r="D62" s="2">
        <v>40</v>
      </c>
      <c r="E62" s="2">
        <f t="shared" ref="E62:E63" si="15">C62*D62</f>
        <v>1200</v>
      </c>
    </row>
    <row r="63" spans="1:5" ht="35.25" hidden="1" customHeight="1" x14ac:dyDescent="0.25">
      <c r="A63" s="64" t="s">
        <v>90</v>
      </c>
      <c r="B63" s="3" t="s">
        <v>42</v>
      </c>
      <c r="C63" s="8">
        <v>168</v>
      </c>
      <c r="D63" s="2">
        <v>40</v>
      </c>
      <c r="E63" s="2">
        <f t="shared" si="15"/>
        <v>6720</v>
      </c>
    </row>
    <row r="64" spans="1:5" ht="22.5" hidden="1" customHeight="1" thickBot="1" x14ac:dyDescent="0.3">
      <c r="A64" s="83" t="s">
        <v>7</v>
      </c>
      <c r="B64" s="83"/>
      <c r="C64" s="83"/>
      <c r="D64" s="83"/>
      <c r="E64" s="7">
        <f>SUM(E62:E63)</f>
        <v>7920</v>
      </c>
    </row>
    <row r="65" spans="1:5" ht="17.25" hidden="1" customHeight="1" x14ac:dyDescent="0.25">
      <c r="A65" s="174"/>
      <c r="B65" s="121"/>
      <c r="C65" s="121"/>
      <c r="D65" s="121"/>
      <c r="E65" s="121"/>
    </row>
    <row r="66" spans="1:5" ht="23.25" hidden="1" customHeight="1" x14ac:dyDescent="0.25">
      <c r="A66" s="118" t="s">
        <v>44</v>
      </c>
      <c r="B66" s="129"/>
      <c r="C66" s="129"/>
      <c r="D66" s="129"/>
      <c r="E66" s="129"/>
    </row>
    <row r="67" spans="1:5" s="41" customFormat="1" ht="18" hidden="1" customHeight="1" x14ac:dyDescent="0.25">
      <c r="A67" s="152" t="s">
        <v>45</v>
      </c>
      <c r="B67" s="152"/>
      <c r="C67" s="152"/>
      <c r="D67" s="152"/>
      <c r="E67" s="152"/>
    </row>
    <row r="68" spans="1:5" ht="164.25" hidden="1" customHeight="1" x14ac:dyDescent="0.25">
      <c r="A68" s="42" t="s">
        <v>313</v>
      </c>
      <c r="B68" s="67" t="s">
        <v>46</v>
      </c>
      <c r="C68" s="1">
        <v>3418</v>
      </c>
      <c r="D68" s="2">
        <v>30</v>
      </c>
      <c r="E68" s="2">
        <f>C68*D68</f>
        <v>102540</v>
      </c>
    </row>
    <row r="69" spans="1:5" ht="30" hidden="1" customHeight="1" x14ac:dyDescent="0.25">
      <c r="A69" s="152" t="s">
        <v>91</v>
      </c>
      <c r="B69" s="150"/>
      <c r="C69" s="150"/>
      <c r="D69" s="150"/>
      <c r="E69" s="150"/>
    </row>
    <row r="70" spans="1:5" ht="134.25" hidden="1" customHeight="1" x14ac:dyDescent="0.25">
      <c r="A70" s="75" t="s">
        <v>314</v>
      </c>
      <c r="B70" s="3" t="s">
        <v>46</v>
      </c>
      <c r="C70" s="1">
        <v>50</v>
      </c>
      <c r="D70" s="2">
        <v>300</v>
      </c>
      <c r="E70" s="2">
        <f>C70*D70</f>
        <v>15000</v>
      </c>
    </row>
    <row r="71" spans="1:5" ht="24.75" hidden="1" customHeight="1" thickBot="1" x14ac:dyDescent="0.3">
      <c r="A71" s="83" t="s">
        <v>7</v>
      </c>
      <c r="B71" s="83"/>
      <c r="C71" s="83"/>
      <c r="D71" s="83"/>
      <c r="E71" s="7">
        <v>117540</v>
      </c>
    </row>
    <row r="72" spans="1:5" ht="12.75" hidden="1" customHeight="1" x14ac:dyDescent="0.25">
      <c r="A72" s="122"/>
      <c r="B72" s="99"/>
      <c r="C72" s="99"/>
      <c r="D72" s="99"/>
      <c r="E72" s="99"/>
    </row>
    <row r="73" spans="1:5" ht="18.75" hidden="1" customHeight="1" x14ac:dyDescent="0.25">
      <c r="A73" s="118" t="s">
        <v>92</v>
      </c>
      <c r="B73" s="183"/>
      <c r="C73" s="183"/>
      <c r="D73" s="183"/>
      <c r="E73" s="183"/>
    </row>
    <row r="74" spans="1:5" ht="18.75" hidden="1" customHeight="1" x14ac:dyDescent="0.25">
      <c r="A74" s="118" t="s">
        <v>315</v>
      </c>
      <c r="B74" s="140"/>
      <c r="C74" s="140"/>
      <c r="D74" s="140"/>
      <c r="E74" s="140"/>
    </row>
    <row r="75" spans="1:5" ht="153.75" hidden="1" customHeight="1" x14ac:dyDescent="0.25">
      <c r="A75" s="122" t="s">
        <v>316</v>
      </c>
      <c r="B75" s="115"/>
      <c r="C75" s="115"/>
      <c r="D75" s="115"/>
      <c r="E75" s="115"/>
    </row>
    <row r="76" spans="1:5" ht="33" hidden="1" customHeight="1" x14ac:dyDescent="0.25">
      <c r="A76" s="67" t="s">
        <v>317</v>
      </c>
      <c r="B76" s="3" t="s">
        <v>57</v>
      </c>
      <c r="C76" s="1">
        <v>890</v>
      </c>
      <c r="D76" s="2">
        <v>80</v>
      </c>
      <c r="E76" s="2">
        <v>71200</v>
      </c>
    </row>
    <row r="77" spans="1:5" ht="21" hidden="1" customHeight="1" x14ac:dyDescent="0.25">
      <c r="A77" s="118" t="s">
        <v>99</v>
      </c>
      <c r="B77" s="125"/>
      <c r="C77" s="125"/>
      <c r="D77" s="125"/>
      <c r="E77" s="125"/>
    </row>
    <row r="78" spans="1:5" ht="30.75" hidden="1" customHeight="1" x14ac:dyDescent="0.25">
      <c r="A78" s="67" t="s">
        <v>93</v>
      </c>
      <c r="B78" s="3" t="s">
        <v>87</v>
      </c>
      <c r="C78" s="1">
        <v>2</v>
      </c>
      <c r="D78" s="2">
        <v>65</v>
      </c>
      <c r="E78" s="2">
        <f t="shared" ref="E78:E83" si="16">C78*D78</f>
        <v>130</v>
      </c>
    </row>
    <row r="79" spans="1:5" ht="44.25" hidden="1" customHeight="1" x14ac:dyDescent="0.25">
      <c r="A79" s="67" t="s">
        <v>95</v>
      </c>
      <c r="B79" s="3" t="s">
        <v>87</v>
      </c>
      <c r="C79" s="1">
        <v>2</v>
      </c>
      <c r="D79" s="2">
        <v>250</v>
      </c>
      <c r="E79" s="2">
        <f t="shared" si="16"/>
        <v>500</v>
      </c>
    </row>
    <row r="80" spans="1:5" ht="60" hidden="1" customHeight="1" x14ac:dyDescent="0.25">
      <c r="A80" s="67" t="s">
        <v>98</v>
      </c>
      <c r="B80" s="3" t="s">
        <v>87</v>
      </c>
      <c r="C80" s="1">
        <v>8</v>
      </c>
      <c r="D80" s="2">
        <v>250</v>
      </c>
      <c r="E80" s="2">
        <f t="shared" si="16"/>
        <v>2000</v>
      </c>
    </row>
    <row r="81" spans="1:5" ht="28.5" hidden="1" customHeight="1" x14ac:dyDescent="0.25">
      <c r="A81" s="67" t="s">
        <v>94</v>
      </c>
      <c r="B81" s="3" t="s">
        <v>42</v>
      </c>
      <c r="C81" s="1">
        <v>40</v>
      </c>
      <c r="D81" s="2">
        <v>65</v>
      </c>
      <c r="E81" s="2">
        <f t="shared" si="16"/>
        <v>2600</v>
      </c>
    </row>
    <row r="82" spans="1:5" ht="28.5" hidden="1" customHeight="1" x14ac:dyDescent="0.25">
      <c r="A82" s="67" t="s">
        <v>96</v>
      </c>
      <c r="B82" s="3" t="s">
        <v>57</v>
      </c>
      <c r="C82" s="1">
        <v>10</v>
      </c>
      <c r="D82" s="2">
        <v>35</v>
      </c>
      <c r="E82" s="2">
        <f t="shared" si="16"/>
        <v>350</v>
      </c>
    </row>
    <row r="83" spans="1:5" ht="61.5" hidden="1" customHeight="1" x14ac:dyDescent="0.25">
      <c r="A83" s="67" t="s">
        <v>320</v>
      </c>
      <c r="B83" s="3" t="s">
        <v>87</v>
      </c>
      <c r="C83" s="1">
        <v>8</v>
      </c>
      <c r="D83" s="2">
        <v>1500</v>
      </c>
      <c r="E83" s="2">
        <f t="shared" si="16"/>
        <v>12000</v>
      </c>
    </row>
    <row r="84" spans="1:5" ht="80.25" hidden="1" customHeight="1" x14ac:dyDescent="0.25">
      <c r="A84" s="67" t="s">
        <v>101</v>
      </c>
    </row>
    <row r="85" spans="1:5" ht="33.75" hidden="1" customHeight="1" x14ac:dyDescent="0.25">
      <c r="A85" s="67" t="s">
        <v>324</v>
      </c>
      <c r="B85" s="3" t="s">
        <v>87</v>
      </c>
      <c r="C85" s="1">
        <v>2</v>
      </c>
      <c r="D85" s="2">
        <v>3500</v>
      </c>
      <c r="E85" s="2">
        <f t="shared" ref="E85:E94" si="17">C85*D85</f>
        <v>7000</v>
      </c>
    </row>
    <row r="86" spans="1:5" ht="24.75" hidden="1" customHeight="1" x14ac:dyDescent="0.25">
      <c r="A86" s="67" t="s">
        <v>318</v>
      </c>
      <c r="B86" s="3" t="s">
        <v>87</v>
      </c>
      <c r="C86" s="1">
        <v>1</v>
      </c>
      <c r="D86" s="2">
        <v>3500</v>
      </c>
      <c r="E86" s="2">
        <f t="shared" si="17"/>
        <v>3500</v>
      </c>
    </row>
    <row r="87" spans="1:5" ht="33" hidden="1" customHeight="1" x14ac:dyDescent="0.25">
      <c r="A87" s="67" t="s">
        <v>319</v>
      </c>
      <c r="B87" s="3" t="s">
        <v>87</v>
      </c>
      <c r="C87" s="1">
        <v>1</v>
      </c>
      <c r="D87" s="2">
        <v>3500</v>
      </c>
      <c r="E87" s="2">
        <f t="shared" si="17"/>
        <v>3500</v>
      </c>
    </row>
    <row r="88" spans="1:5" ht="33" hidden="1" customHeight="1" x14ac:dyDescent="0.25">
      <c r="A88" s="67" t="s">
        <v>335</v>
      </c>
      <c r="B88" s="3" t="s">
        <v>87</v>
      </c>
      <c r="C88" s="1">
        <v>1</v>
      </c>
      <c r="D88" s="2">
        <v>3500</v>
      </c>
      <c r="E88" s="2">
        <f t="shared" si="17"/>
        <v>3500</v>
      </c>
    </row>
    <row r="89" spans="1:5" ht="33" hidden="1" customHeight="1" x14ac:dyDescent="0.25">
      <c r="A89" s="67" t="s">
        <v>321</v>
      </c>
      <c r="B89" s="3" t="s">
        <v>87</v>
      </c>
      <c r="C89" s="1">
        <v>1</v>
      </c>
      <c r="D89" s="2">
        <v>3500</v>
      </c>
      <c r="E89" s="2">
        <f t="shared" si="17"/>
        <v>3500</v>
      </c>
    </row>
    <row r="90" spans="1:5" ht="33" hidden="1" customHeight="1" x14ac:dyDescent="0.25">
      <c r="A90" s="67" t="s">
        <v>322</v>
      </c>
      <c r="B90" s="3" t="s">
        <v>87</v>
      </c>
      <c r="C90" s="1">
        <v>1</v>
      </c>
      <c r="D90" s="2">
        <v>3500</v>
      </c>
      <c r="E90" s="2">
        <f t="shared" si="17"/>
        <v>3500</v>
      </c>
    </row>
    <row r="91" spans="1:5" ht="33" hidden="1" customHeight="1" x14ac:dyDescent="0.25">
      <c r="A91" s="67" t="s">
        <v>323</v>
      </c>
      <c r="B91" s="3" t="s">
        <v>87</v>
      </c>
      <c r="C91" s="1">
        <v>1</v>
      </c>
      <c r="D91" s="2">
        <v>3500</v>
      </c>
      <c r="E91" s="2">
        <f t="shared" si="17"/>
        <v>3500</v>
      </c>
    </row>
    <row r="92" spans="1:5" ht="33" hidden="1" customHeight="1" x14ac:dyDescent="0.25">
      <c r="A92" s="67" t="s">
        <v>325</v>
      </c>
      <c r="B92" s="3" t="s">
        <v>87</v>
      </c>
      <c r="C92" s="1">
        <v>7</v>
      </c>
      <c r="D92" s="2">
        <v>7000</v>
      </c>
      <c r="E92" s="2">
        <f t="shared" si="17"/>
        <v>49000</v>
      </c>
    </row>
    <row r="93" spans="1:5" ht="35.25" hidden="1" customHeight="1" x14ac:dyDescent="0.25">
      <c r="A93" s="10" t="s">
        <v>326</v>
      </c>
      <c r="B93" s="3" t="s">
        <v>57</v>
      </c>
      <c r="C93" s="1">
        <v>360</v>
      </c>
      <c r="D93" s="2">
        <v>65</v>
      </c>
      <c r="E93" s="2">
        <f t="shared" si="17"/>
        <v>23400</v>
      </c>
    </row>
    <row r="94" spans="1:5" ht="24.75" hidden="1" customHeight="1" x14ac:dyDescent="0.25">
      <c r="A94" s="10" t="s">
        <v>106</v>
      </c>
      <c r="B94" s="3" t="s">
        <v>57</v>
      </c>
      <c r="C94" s="1">
        <v>54</v>
      </c>
      <c r="D94" s="2">
        <v>35</v>
      </c>
      <c r="E94" s="2">
        <f t="shared" si="17"/>
        <v>1890</v>
      </c>
    </row>
    <row r="95" spans="1:5" ht="15.75" hidden="1" customHeight="1" x14ac:dyDescent="0.25">
      <c r="A95" s="10"/>
      <c r="B95" s="3"/>
      <c r="C95" s="1"/>
      <c r="D95" s="2"/>
      <c r="E95" s="2"/>
    </row>
    <row r="96" spans="1:5" ht="21" hidden="1" customHeight="1" x14ac:dyDescent="0.25">
      <c r="A96" s="171" t="s">
        <v>100</v>
      </c>
      <c r="B96" s="140"/>
      <c r="C96" s="140"/>
      <c r="D96" s="140"/>
      <c r="E96" s="140"/>
    </row>
    <row r="97" spans="1:5" ht="27" hidden="1" customHeight="1" x14ac:dyDescent="0.25">
      <c r="A97" s="10" t="s">
        <v>328</v>
      </c>
      <c r="B97" s="3" t="s">
        <v>87</v>
      </c>
      <c r="C97" s="1">
        <v>1</v>
      </c>
      <c r="D97" s="2">
        <v>7500</v>
      </c>
      <c r="E97" s="2">
        <f>C97*D97</f>
        <v>7500</v>
      </c>
    </row>
    <row r="98" spans="1:5" ht="32.25" hidden="1" customHeight="1" x14ac:dyDescent="0.25">
      <c r="A98" s="10" t="s">
        <v>329</v>
      </c>
      <c r="B98" s="3" t="s">
        <v>87</v>
      </c>
      <c r="C98" s="1">
        <v>1</v>
      </c>
      <c r="D98" s="2">
        <v>900</v>
      </c>
      <c r="E98" s="2">
        <f>C98*D98</f>
        <v>900</v>
      </c>
    </row>
    <row r="99" spans="1:5" ht="32.25" hidden="1" customHeight="1" x14ac:dyDescent="0.25">
      <c r="A99" s="27" t="s">
        <v>327</v>
      </c>
      <c r="B99" s="3" t="s">
        <v>87</v>
      </c>
      <c r="C99" s="1">
        <v>2</v>
      </c>
      <c r="D99" s="2">
        <v>1800</v>
      </c>
      <c r="E99" s="2">
        <f t="shared" ref="E99" si="18">C99*D99</f>
        <v>3600</v>
      </c>
    </row>
    <row r="100" spans="1:5" ht="28.5" hidden="1" customHeight="1" thickBot="1" x14ac:dyDescent="0.3">
      <c r="A100" s="83" t="s">
        <v>7</v>
      </c>
      <c r="B100" s="83"/>
      <c r="C100" s="83"/>
      <c r="D100" s="83"/>
      <c r="E100" s="7">
        <v>195600</v>
      </c>
    </row>
    <row r="101" spans="1:5" ht="12.75" hidden="1" customHeight="1" x14ac:dyDescent="0.25">
      <c r="A101" s="181"/>
      <c r="B101" s="99"/>
      <c r="C101" s="99"/>
      <c r="D101" s="99"/>
      <c r="E101" s="99"/>
    </row>
    <row r="102" spans="1:5" ht="24.75" hidden="1" customHeight="1" x14ac:dyDescent="0.25">
      <c r="A102" s="171" t="s">
        <v>102</v>
      </c>
      <c r="B102" s="140"/>
      <c r="C102" s="140"/>
      <c r="D102" s="140"/>
      <c r="E102" s="140"/>
    </row>
    <row r="103" spans="1:5" ht="18" hidden="1" customHeight="1" x14ac:dyDescent="0.25">
      <c r="A103" s="182" t="s">
        <v>105</v>
      </c>
      <c r="B103" s="140"/>
      <c r="C103" s="140"/>
      <c r="D103" s="140"/>
      <c r="E103" s="140"/>
    </row>
    <row r="104" spans="1:5" ht="32.25" hidden="1" customHeight="1" x14ac:dyDescent="0.25">
      <c r="A104" s="71" t="s">
        <v>330</v>
      </c>
      <c r="B104" s="3" t="s">
        <v>42</v>
      </c>
      <c r="C104" s="1">
        <v>2422</v>
      </c>
      <c r="D104" s="2">
        <v>45</v>
      </c>
      <c r="E104" s="2">
        <f t="shared" ref="E104:E106" si="19">C104*D104</f>
        <v>108990</v>
      </c>
    </row>
    <row r="105" spans="1:5" ht="75" hidden="1" customHeight="1" x14ac:dyDescent="0.25">
      <c r="A105" s="10" t="s">
        <v>103</v>
      </c>
      <c r="B105" s="3" t="s">
        <v>42</v>
      </c>
      <c r="C105" s="1">
        <v>2422</v>
      </c>
      <c r="D105" s="2">
        <v>150</v>
      </c>
      <c r="E105" s="2">
        <f t="shared" si="19"/>
        <v>363300</v>
      </c>
    </row>
    <row r="106" spans="1:5" ht="75" hidden="1" customHeight="1" x14ac:dyDescent="0.25">
      <c r="A106" s="10" t="s">
        <v>104</v>
      </c>
      <c r="B106" s="3" t="s">
        <v>42</v>
      </c>
      <c r="C106" s="1">
        <v>4</v>
      </c>
      <c r="D106" s="2">
        <v>160</v>
      </c>
      <c r="E106" s="2">
        <f t="shared" si="19"/>
        <v>640</v>
      </c>
    </row>
    <row r="107" spans="1:5" ht="25.5" hidden="1" customHeight="1" thickBot="1" x14ac:dyDescent="0.3">
      <c r="A107" s="83" t="s">
        <v>7</v>
      </c>
      <c r="B107" s="83"/>
      <c r="C107" s="83"/>
      <c r="D107" s="83"/>
      <c r="E107" s="7">
        <v>472290</v>
      </c>
    </row>
    <row r="108" spans="1:5" ht="18.75" hidden="1" customHeight="1" x14ac:dyDescent="0.25">
      <c r="A108" s="43"/>
      <c r="B108" s="63"/>
      <c r="C108" s="63"/>
      <c r="D108" s="63"/>
      <c r="E108" s="63"/>
    </row>
    <row r="109" spans="1:5" ht="22.5" hidden="1" customHeight="1" x14ac:dyDescent="0.25">
      <c r="A109" s="152" t="s">
        <v>54</v>
      </c>
      <c r="B109" s="152"/>
      <c r="C109" s="152"/>
      <c r="D109" s="152"/>
      <c r="E109" s="152"/>
    </row>
    <row r="110" spans="1:5" ht="22.5" hidden="1" customHeight="1" x14ac:dyDescent="0.25">
      <c r="A110" s="152" t="s">
        <v>331</v>
      </c>
      <c r="B110" s="168"/>
      <c r="C110" s="168"/>
      <c r="D110" s="168"/>
      <c r="E110" s="168"/>
    </row>
    <row r="111" spans="1:5" ht="31.5" hidden="1" customHeight="1" x14ac:dyDescent="0.25">
      <c r="A111" s="12" t="s">
        <v>332</v>
      </c>
      <c r="B111" s="67" t="s">
        <v>46</v>
      </c>
      <c r="C111" s="1">
        <v>860</v>
      </c>
      <c r="D111" s="2">
        <v>45</v>
      </c>
      <c r="E111" s="2">
        <f t="shared" ref="E111:E113" si="20">C111*D111</f>
        <v>38700</v>
      </c>
    </row>
    <row r="112" spans="1:5" ht="22.5" hidden="1" customHeight="1" x14ac:dyDescent="0.25">
      <c r="A112" s="12" t="s">
        <v>333</v>
      </c>
      <c r="B112" s="67" t="s">
        <v>46</v>
      </c>
      <c r="C112" s="1">
        <v>48</v>
      </c>
      <c r="D112" s="2">
        <v>15</v>
      </c>
      <c r="E112" s="2">
        <f t="shared" si="20"/>
        <v>720</v>
      </c>
    </row>
    <row r="113" spans="1:5" ht="182.25" hidden="1" customHeight="1" x14ac:dyDescent="0.25">
      <c r="A113" s="70" t="s">
        <v>334</v>
      </c>
      <c r="B113" s="67" t="s">
        <v>46</v>
      </c>
      <c r="C113" s="1">
        <v>860</v>
      </c>
      <c r="D113" s="2">
        <v>300</v>
      </c>
      <c r="E113" s="2">
        <f t="shared" si="20"/>
        <v>258000</v>
      </c>
    </row>
    <row r="114" spans="1:5" ht="12.75" hidden="1" customHeight="1" x14ac:dyDescent="0.25">
      <c r="A114" s="179"/>
      <c r="B114" s="115"/>
      <c r="C114" s="115"/>
      <c r="D114" s="115"/>
      <c r="E114" s="115"/>
    </row>
    <row r="115" spans="1:5" ht="22.5" hidden="1" customHeight="1" x14ac:dyDescent="0.25">
      <c r="A115" s="180" t="s">
        <v>55</v>
      </c>
      <c r="B115" s="99"/>
      <c r="C115" s="99"/>
      <c r="D115" s="99"/>
      <c r="E115" s="99"/>
    </row>
    <row r="116" spans="1:5" ht="53.25" hidden="1" customHeight="1" x14ac:dyDescent="0.25">
      <c r="A116" s="71" t="s">
        <v>56</v>
      </c>
      <c r="B116" s="67" t="s">
        <v>57</v>
      </c>
      <c r="C116" s="1">
        <v>5</v>
      </c>
      <c r="D116" s="2">
        <v>0</v>
      </c>
      <c r="E116" s="2">
        <f t="shared" ref="E116" si="21">C116*D116</f>
        <v>0</v>
      </c>
    </row>
    <row r="117" spans="1:5" ht="29.25" hidden="1" customHeight="1" thickBot="1" x14ac:dyDescent="0.3">
      <c r="A117" s="83" t="s">
        <v>7</v>
      </c>
      <c r="B117" s="83"/>
      <c r="C117" s="83"/>
      <c r="D117" s="83"/>
      <c r="E117" s="7">
        <v>297420</v>
      </c>
    </row>
    <row r="118" spans="1:5" ht="22.5" hidden="1" customHeight="1" x14ac:dyDescent="0.25">
      <c r="A118" s="130"/>
      <c r="B118" s="99"/>
      <c r="C118" s="99"/>
      <c r="D118" s="99"/>
      <c r="E118" s="99"/>
    </row>
    <row r="119" spans="1:5" ht="22.5" hidden="1" customHeight="1" x14ac:dyDescent="0.25">
      <c r="A119" s="152" t="s">
        <v>47</v>
      </c>
      <c r="B119" s="152"/>
      <c r="C119" s="152"/>
      <c r="D119" s="152"/>
      <c r="E119" s="152"/>
    </row>
    <row r="120" spans="1:5" ht="12" hidden="1" customHeight="1" x14ac:dyDescent="0.25">
      <c r="A120" s="120"/>
      <c r="B120" s="121"/>
      <c r="C120" s="121"/>
      <c r="D120" s="121"/>
      <c r="E120" s="121"/>
    </row>
    <row r="121" spans="1:5" ht="22.5" hidden="1" customHeight="1" x14ac:dyDescent="0.25">
      <c r="A121" s="152" t="s">
        <v>48</v>
      </c>
      <c r="B121" s="152"/>
      <c r="C121" s="152"/>
      <c r="D121" s="152"/>
      <c r="E121" s="152"/>
    </row>
    <row r="122" spans="1:5" ht="75.75" hidden="1" customHeight="1" x14ac:dyDescent="0.25">
      <c r="A122" s="75" t="s">
        <v>337</v>
      </c>
      <c r="B122" s="67" t="s">
        <v>41</v>
      </c>
      <c r="C122" s="1">
        <v>9</v>
      </c>
      <c r="D122" s="2">
        <v>850</v>
      </c>
      <c r="E122" s="2">
        <f t="shared" ref="E122:E131" si="22">C122*D122</f>
        <v>7650</v>
      </c>
    </row>
    <row r="123" spans="1:5" ht="63" hidden="1" customHeight="1" x14ac:dyDescent="0.25">
      <c r="A123" s="75" t="s">
        <v>336</v>
      </c>
      <c r="B123" s="67" t="s">
        <v>41</v>
      </c>
      <c r="C123" s="1">
        <v>7</v>
      </c>
      <c r="D123" s="2">
        <v>1200</v>
      </c>
      <c r="E123" s="2">
        <f t="shared" si="22"/>
        <v>8400</v>
      </c>
    </row>
    <row r="124" spans="1:5" ht="34.5" hidden="1" customHeight="1" x14ac:dyDescent="0.25">
      <c r="A124" s="67" t="s">
        <v>339</v>
      </c>
      <c r="B124" s="67" t="s">
        <v>41</v>
      </c>
      <c r="C124" s="1">
        <v>14</v>
      </c>
      <c r="D124" s="2">
        <v>550</v>
      </c>
      <c r="E124" s="2">
        <f t="shared" si="22"/>
        <v>7700</v>
      </c>
    </row>
    <row r="125" spans="1:5" ht="35.25" hidden="1" customHeight="1" x14ac:dyDescent="0.25">
      <c r="A125" s="44" t="s">
        <v>338</v>
      </c>
      <c r="B125" s="67" t="s">
        <v>41</v>
      </c>
      <c r="C125" s="1">
        <v>14</v>
      </c>
      <c r="D125" s="2">
        <v>350</v>
      </c>
      <c r="E125" s="2">
        <f t="shared" si="22"/>
        <v>4900</v>
      </c>
    </row>
    <row r="126" spans="1:5" ht="39.75" hidden="1" customHeight="1" x14ac:dyDescent="0.25">
      <c r="A126" s="67" t="s">
        <v>107</v>
      </c>
      <c r="B126" s="67" t="s">
        <v>41</v>
      </c>
      <c r="C126" s="1">
        <v>24</v>
      </c>
      <c r="D126" s="2">
        <v>400</v>
      </c>
      <c r="E126" s="2">
        <f t="shared" si="22"/>
        <v>9600</v>
      </c>
    </row>
    <row r="127" spans="1:5" ht="64.5" hidden="1" customHeight="1" x14ac:dyDescent="0.25">
      <c r="A127" s="75" t="s">
        <v>340</v>
      </c>
      <c r="B127" s="67" t="s">
        <v>41</v>
      </c>
      <c r="C127" s="1">
        <v>22</v>
      </c>
      <c r="D127" s="2">
        <v>400</v>
      </c>
      <c r="E127" s="2">
        <f t="shared" si="22"/>
        <v>8800</v>
      </c>
    </row>
    <row r="128" spans="1:5" ht="61.5" hidden="1" customHeight="1" x14ac:dyDescent="0.25">
      <c r="A128" s="64" t="s">
        <v>341</v>
      </c>
      <c r="B128" s="67" t="s">
        <v>41</v>
      </c>
      <c r="C128" s="1">
        <v>6</v>
      </c>
      <c r="D128" s="2">
        <v>500</v>
      </c>
      <c r="E128" s="2">
        <f t="shared" si="22"/>
        <v>3000</v>
      </c>
    </row>
    <row r="129" spans="1:5" ht="52.5" hidden="1" customHeight="1" x14ac:dyDescent="0.25">
      <c r="A129" s="64" t="s">
        <v>108</v>
      </c>
      <c r="B129" s="67" t="s">
        <v>41</v>
      </c>
      <c r="C129" s="1">
        <v>14</v>
      </c>
      <c r="D129" s="2">
        <v>350</v>
      </c>
      <c r="E129" s="2">
        <f t="shared" si="22"/>
        <v>4900</v>
      </c>
    </row>
    <row r="130" spans="1:5" ht="35.25" hidden="1" customHeight="1" x14ac:dyDescent="0.25">
      <c r="A130" s="64" t="s">
        <v>109</v>
      </c>
      <c r="B130" s="67" t="s">
        <v>41</v>
      </c>
      <c r="C130" s="1">
        <v>6</v>
      </c>
      <c r="D130" s="2">
        <v>500</v>
      </c>
      <c r="E130" s="2">
        <f t="shared" si="22"/>
        <v>3000</v>
      </c>
    </row>
    <row r="131" spans="1:5" ht="30" hidden="1" customHeight="1" x14ac:dyDescent="0.25">
      <c r="A131" s="10" t="s">
        <v>110</v>
      </c>
      <c r="B131" s="67" t="s">
        <v>41</v>
      </c>
      <c r="C131" s="1">
        <v>8</v>
      </c>
      <c r="D131" s="2">
        <v>100</v>
      </c>
      <c r="E131" s="2">
        <f t="shared" si="22"/>
        <v>800</v>
      </c>
    </row>
    <row r="132" spans="1:5" ht="14.25" hidden="1" customHeight="1" x14ac:dyDescent="0.25">
      <c r="A132" s="174"/>
      <c r="B132" s="115"/>
      <c r="C132" s="115"/>
      <c r="D132" s="115"/>
      <c r="E132" s="115"/>
    </row>
    <row r="133" spans="1:5" ht="21" hidden="1" customHeight="1" x14ac:dyDescent="0.25">
      <c r="A133" s="175" t="s">
        <v>112</v>
      </c>
      <c r="B133" s="176"/>
      <c r="C133" s="176"/>
      <c r="D133" s="176"/>
      <c r="E133" s="176"/>
    </row>
    <row r="134" spans="1:5" ht="28.5" hidden="1" customHeight="1" x14ac:dyDescent="0.25">
      <c r="A134" s="175" t="s">
        <v>113</v>
      </c>
      <c r="B134" s="176"/>
      <c r="C134" s="176"/>
      <c r="D134" s="176"/>
      <c r="E134" s="176"/>
    </row>
    <row r="135" spans="1:5" ht="33" hidden="1" customHeight="1" x14ac:dyDescent="0.25">
      <c r="A135" s="75" t="s">
        <v>111</v>
      </c>
      <c r="B135" s="67" t="s">
        <v>41</v>
      </c>
      <c r="C135" s="1">
        <v>3</v>
      </c>
      <c r="D135" s="2">
        <v>2500</v>
      </c>
      <c r="E135" s="2">
        <f t="shared" ref="E135" si="23">C135*D135</f>
        <v>7500</v>
      </c>
    </row>
    <row r="136" spans="1:5" ht="28.5" hidden="1" customHeight="1" x14ac:dyDescent="0.25">
      <c r="A136" s="45"/>
      <c r="B136" s="67"/>
      <c r="C136" s="1"/>
      <c r="D136" s="2"/>
      <c r="E136" s="2"/>
    </row>
    <row r="137" spans="1:5" ht="28.5" hidden="1" customHeight="1" x14ac:dyDescent="0.25">
      <c r="A137" s="45"/>
      <c r="B137" s="67"/>
      <c r="C137" s="1"/>
      <c r="D137" s="2"/>
      <c r="E137" s="2"/>
    </row>
    <row r="138" spans="1:5" s="46" customFormat="1" ht="15" hidden="1" customHeight="1" x14ac:dyDescent="0.25">
      <c r="A138" s="177"/>
      <c r="B138" s="178"/>
      <c r="C138" s="178"/>
      <c r="D138" s="178"/>
      <c r="E138" s="178"/>
    </row>
    <row r="139" spans="1:5" ht="158.25" hidden="1" customHeight="1" x14ac:dyDescent="0.25">
      <c r="A139" s="122"/>
      <c r="B139" s="99"/>
      <c r="C139" s="99"/>
      <c r="D139" s="99"/>
      <c r="E139" s="99"/>
    </row>
    <row r="140" spans="1:5" ht="22.5" hidden="1" customHeight="1" x14ac:dyDescent="0.25">
      <c r="A140" s="120" t="s">
        <v>73</v>
      </c>
      <c r="B140" s="99"/>
      <c r="C140" s="99"/>
      <c r="D140" s="99"/>
      <c r="E140" s="99"/>
    </row>
    <row r="141" spans="1:5" ht="50.25" hidden="1" customHeight="1" x14ac:dyDescent="0.25">
      <c r="A141" s="71" t="s">
        <v>74</v>
      </c>
      <c r="B141" s="87" t="s">
        <v>41</v>
      </c>
      <c r="C141" s="6">
        <v>15</v>
      </c>
      <c r="D141" s="2">
        <v>0</v>
      </c>
      <c r="E141" s="2">
        <f>C141*D141</f>
        <v>0</v>
      </c>
    </row>
    <row r="142" spans="1:5" ht="25.5" hidden="1" customHeight="1" x14ac:dyDescent="0.25">
      <c r="A142" s="83" t="s">
        <v>7</v>
      </c>
      <c r="B142" s="83"/>
      <c r="C142" s="83"/>
      <c r="D142" s="83"/>
      <c r="E142" s="7">
        <v>54950</v>
      </c>
    </row>
    <row r="143" spans="1:5" ht="15" hidden="1" customHeight="1" x14ac:dyDescent="0.25">
      <c r="A143" s="120"/>
      <c r="B143" s="112"/>
      <c r="C143" s="112"/>
      <c r="D143" s="112"/>
      <c r="E143" s="112"/>
    </row>
    <row r="144" spans="1:5" ht="24" hidden="1" customHeight="1" x14ac:dyDescent="0.25">
      <c r="A144" s="152" t="s">
        <v>49</v>
      </c>
      <c r="B144" s="152"/>
      <c r="C144" s="152"/>
      <c r="D144" s="152"/>
      <c r="E144" s="152"/>
    </row>
    <row r="145" spans="1:5" hidden="1" x14ac:dyDescent="0.25">
      <c r="A145" s="72"/>
      <c r="B145" s="72"/>
      <c r="C145" s="67"/>
      <c r="D145" s="67"/>
      <c r="E145" s="67"/>
    </row>
    <row r="146" spans="1:5" ht="21" hidden="1" customHeight="1" x14ac:dyDescent="0.25">
      <c r="A146" s="118" t="s">
        <v>114</v>
      </c>
      <c r="B146" s="129"/>
      <c r="C146" s="129"/>
      <c r="D146" s="129"/>
      <c r="E146" s="129"/>
    </row>
    <row r="147" spans="1:5" hidden="1" x14ac:dyDescent="0.25">
      <c r="A147" s="173" t="s">
        <v>50</v>
      </c>
      <c r="B147" s="173"/>
      <c r="C147" s="173"/>
      <c r="D147" s="173"/>
      <c r="E147" s="173"/>
    </row>
    <row r="148" spans="1:5" ht="33" hidden="1" customHeight="1" x14ac:dyDescent="0.25">
      <c r="A148" s="13" t="s">
        <v>125</v>
      </c>
      <c r="B148" s="67" t="s">
        <v>41</v>
      </c>
      <c r="C148" s="3">
        <v>8</v>
      </c>
      <c r="D148" s="2">
        <v>1200</v>
      </c>
      <c r="E148" s="2">
        <f>C148*D148</f>
        <v>9600</v>
      </c>
    </row>
    <row r="149" spans="1:5" ht="0.75" hidden="1" customHeight="1" x14ac:dyDescent="0.25">
      <c r="A149" s="67"/>
      <c r="B149" s="67"/>
      <c r="C149" s="3"/>
      <c r="D149" s="2"/>
      <c r="E149" s="2"/>
    </row>
    <row r="150" spans="1:5" hidden="1" x14ac:dyDescent="0.25">
      <c r="A150" s="67" t="s">
        <v>39</v>
      </c>
      <c r="B150" s="67" t="s">
        <v>43</v>
      </c>
      <c r="C150" s="3">
        <v>7</v>
      </c>
      <c r="D150" s="2">
        <v>50</v>
      </c>
      <c r="E150" s="2">
        <f>D150*C150</f>
        <v>350</v>
      </c>
    </row>
    <row r="151" spans="1:5" hidden="1" x14ac:dyDescent="0.25">
      <c r="A151" s="72"/>
      <c r="B151" s="72"/>
      <c r="C151" s="67"/>
      <c r="D151" s="67"/>
      <c r="E151" s="67"/>
    </row>
    <row r="152" spans="1:5" ht="29.25" hidden="1" x14ac:dyDescent="0.25">
      <c r="A152" s="10" t="s">
        <v>115</v>
      </c>
      <c r="B152" s="67" t="s">
        <v>41</v>
      </c>
      <c r="C152" s="3">
        <v>1</v>
      </c>
      <c r="D152" s="2">
        <v>1200</v>
      </c>
      <c r="E152" s="2">
        <f>C152*D152</f>
        <v>1200</v>
      </c>
    </row>
    <row r="153" spans="1:5" ht="30.75" hidden="1" customHeight="1" x14ac:dyDescent="0.25">
      <c r="A153" s="10" t="s">
        <v>116</v>
      </c>
      <c r="B153" s="67" t="s">
        <v>41</v>
      </c>
      <c r="C153" s="3">
        <v>1</v>
      </c>
      <c r="D153" s="2">
        <v>1200</v>
      </c>
      <c r="E153" s="2">
        <f>C153*D153</f>
        <v>1200</v>
      </c>
    </row>
    <row r="154" spans="1:5" ht="24" hidden="1" customHeight="1" x14ac:dyDescent="0.25">
      <c r="A154" s="118" t="s">
        <v>117</v>
      </c>
      <c r="B154" s="129"/>
      <c r="C154" s="129"/>
      <c r="D154" s="129"/>
      <c r="E154" s="129"/>
    </row>
    <row r="155" spans="1:5" ht="48" hidden="1" customHeight="1" x14ac:dyDescent="0.25">
      <c r="A155" s="10" t="s">
        <v>134</v>
      </c>
      <c r="B155" s="67" t="s">
        <v>41</v>
      </c>
      <c r="C155" s="3">
        <v>14</v>
      </c>
      <c r="D155" s="2">
        <v>400</v>
      </c>
      <c r="E155" s="2">
        <f>C155*D155</f>
        <v>5600</v>
      </c>
    </row>
    <row r="156" spans="1:5" ht="30.75" hidden="1" customHeight="1" x14ac:dyDescent="0.25">
      <c r="A156" s="118" t="s">
        <v>119</v>
      </c>
      <c r="B156" s="129"/>
      <c r="C156" s="129"/>
      <c r="D156" s="129"/>
      <c r="E156" s="129"/>
    </row>
    <row r="157" spans="1:5" ht="48" hidden="1" customHeight="1" x14ac:dyDescent="0.25">
      <c r="A157" s="67" t="s">
        <v>118</v>
      </c>
      <c r="B157" s="67" t="s">
        <v>41</v>
      </c>
      <c r="C157" s="3">
        <v>8</v>
      </c>
      <c r="D157" s="2">
        <v>65</v>
      </c>
      <c r="E157" s="2">
        <f t="shared" ref="E157:E163" si="24">C157*D157</f>
        <v>520</v>
      </c>
    </row>
    <row r="158" spans="1:5" ht="162" hidden="1" customHeight="1" x14ac:dyDescent="0.25">
      <c r="A158" s="13" t="s">
        <v>354</v>
      </c>
      <c r="B158" s="67" t="s">
        <v>41</v>
      </c>
      <c r="C158" s="3">
        <v>12</v>
      </c>
      <c r="D158" s="2">
        <v>3500</v>
      </c>
      <c r="E158" s="2">
        <f t="shared" si="24"/>
        <v>42000</v>
      </c>
    </row>
    <row r="159" spans="1:5" ht="161.25" hidden="1" customHeight="1" x14ac:dyDescent="0.25">
      <c r="A159" s="13" t="s">
        <v>343</v>
      </c>
      <c r="B159" s="67" t="s">
        <v>41</v>
      </c>
      <c r="C159" s="3">
        <v>6</v>
      </c>
      <c r="D159" s="2">
        <v>4500</v>
      </c>
      <c r="E159" s="2">
        <f t="shared" si="24"/>
        <v>27000</v>
      </c>
    </row>
    <row r="160" spans="1:5" ht="180" hidden="1" customHeight="1" x14ac:dyDescent="0.25">
      <c r="A160" s="13" t="s">
        <v>120</v>
      </c>
      <c r="B160" s="67" t="s">
        <v>41</v>
      </c>
      <c r="C160" s="3">
        <v>1</v>
      </c>
      <c r="D160" s="2">
        <v>4500</v>
      </c>
      <c r="E160" s="2">
        <f t="shared" si="24"/>
        <v>4500</v>
      </c>
    </row>
    <row r="161" spans="1:5" ht="163.5" hidden="1" customHeight="1" x14ac:dyDescent="0.25">
      <c r="A161" s="13" t="s">
        <v>342</v>
      </c>
      <c r="B161" s="67" t="s">
        <v>41</v>
      </c>
      <c r="C161" s="3">
        <v>1</v>
      </c>
      <c r="D161" s="2">
        <v>4500</v>
      </c>
      <c r="E161" s="2">
        <f t="shared" si="24"/>
        <v>4500</v>
      </c>
    </row>
    <row r="162" spans="1:5" ht="163.5" hidden="1" customHeight="1" x14ac:dyDescent="0.25">
      <c r="A162" s="13" t="s">
        <v>121</v>
      </c>
      <c r="B162" s="67" t="s">
        <v>41</v>
      </c>
      <c r="C162" s="3">
        <v>1</v>
      </c>
      <c r="D162" s="2">
        <v>5000</v>
      </c>
      <c r="E162" s="2">
        <f t="shared" si="24"/>
        <v>5000</v>
      </c>
    </row>
    <row r="163" spans="1:5" ht="173.25" hidden="1" customHeight="1" x14ac:dyDescent="0.25">
      <c r="A163" s="13" t="s">
        <v>357</v>
      </c>
      <c r="B163" s="67" t="s">
        <v>41</v>
      </c>
      <c r="C163" s="3">
        <v>3</v>
      </c>
      <c r="D163" s="2">
        <v>7000</v>
      </c>
      <c r="E163" s="2">
        <f t="shared" si="24"/>
        <v>21000</v>
      </c>
    </row>
    <row r="164" spans="1:5" ht="22.5" hidden="1" customHeight="1" x14ac:dyDescent="0.25">
      <c r="A164" s="74" t="s">
        <v>344</v>
      </c>
      <c r="B164" s="69"/>
      <c r="C164" s="69"/>
      <c r="D164" s="69"/>
      <c r="E164" s="69"/>
    </row>
    <row r="165" spans="1:5" ht="87.75" hidden="1" customHeight="1" x14ac:dyDescent="0.25">
      <c r="A165" s="13" t="s">
        <v>345</v>
      </c>
      <c r="B165" s="67" t="s">
        <v>177</v>
      </c>
      <c r="C165" s="3">
        <v>1</v>
      </c>
      <c r="D165" s="2">
        <v>45000</v>
      </c>
      <c r="E165" s="2">
        <v>45000</v>
      </c>
    </row>
    <row r="166" spans="1:5" ht="24.75" hidden="1" customHeight="1" x14ac:dyDescent="0.25">
      <c r="A166" s="118" t="s">
        <v>52</v>
      </c>
      <c r="B166" s="129"/>
      <c r="C166" s="129"/>
      <c r="D166" s="129"/>
      <c r="E166" s="129"/>
    </row>
    <row r="167" spans="1:5" ht="24.75" hidden="1" customHeight="1" x14ac:dyDescent="0.25">
      <c r="A167" s="152" t="s">
        <v>53</v>
      </c>
      <c r="B167" s="168"/>
      <c r="C167" s="168"/>
      <c r="D167" s="168"/>
      <c r="E167" s="168"/>
    </row>
    <row r="168" spans="1:5" ht="34.5" hidden="1" customHeight="1" x14ac:dyDescent="0.25">
      <c r="A168" s="13" t="s">
        <v>122</v>
      </c>
      <c r="B168" s="67" t="s">
        <v>41</v>
      </c>
      <c r="C168" s="3">
        <v>1</v>
      </c>
      <c r="D168" s="2">
        <v>250</v>
      </c>
      <c r="E168" s="2">
        <f>C168*D168</f>
        <v>250</v>
      </c>
    </row>
    <row r="169" spans="1:5" ht="58.5" hidden="1" customHeight="1" x14ac:dyDescent="0.25">
      <c r="A169" s="13" t="s">
        <v>123</v>
      </c>
      <c r="B169" s="67" t="s">
        <v>41</v>
      </c>
      <c r="C169" s="3">
        <v>3</v>
      </c>
      <c r="D169" s="2">
        <v>1000</v>
      </c>
      <c r="E169" s="2">
        <f>C169*D169</f>
        <v>3000</v>
      </c>
    </row>
    <row r="170" spans="1:5" ht="24.75" hidden="1" customHeight="1" x14ac:dyDescent="0.25">
      <c r="A170" s="172" t="s">
        <v>348</v>
      </c>
      <c r="B170" s="129"/>
      <c r="C170" s="129"/>
      <c r="D170" s="129"/>
      <c r="E170" s="129"/>
    </row>
    <row r="171" spans="1:5" ht="174.75" hidden="1" customHeight="1" x14ac:dyDescent="0.25">
      <c r="A171" s="13" t="s">
        <v>349</v>
      </c>
      <c r="B171" s="67" t="s">
        <v>46</v>
      </c>
      <c r="C171" s="3">
        <v>40</v>
      </c>
      <c r="D171" s="2">
        <v>900</v>
      </c>
      <c r="E171" s="2">
        <f t="shared" ref="E171" si="25">C171*D171</f>
        <v>36000</v>
      </c>
    </row>
    <row r="172" spans="1:5" ht="24" hidden="1" customHeight="1" x14ac:dyDescent="0.25">
      <c r="A172" s="83" t="s">
        <v>7</v>
      </c>
      <c r="B172" s="83"/>
      <c r="C172" s="83"/>
      <c r="D172" s="83"/>
      <c r="E172" s="7">
        <v>177800</v>
      </c>
    </row>
    <row r="173" spans="1:5" hidden="1" x14ac:dyDescent="0.25">
      <c r="A173" s="120" t="s">
        <v>0</v>
      </c>
      <c r="B173" s="121"/>
      <c r="C173" s="121"/>
      <c r="D173" s="121"/>
      <c r="E173" s="121"/>
    </row>
    <row r="174" spans="1:5" ht="15" hidden="1" customHeight="1" x14ac:dyDescent="0.25">
      <c r="A174" s="173" t="s">
        <v>51</v>
      </c>
      <c r="B174" s="107"/>
      <c r="C174" s="107"/>
      <c r="D174" s="107"/>
      <c r="E174" s="107"/>
    </row>
    <row r="175" spans="1:5" ht="22.5" hidden="1" customHeight="1" x14ac:dyDescent="0.25">
      <c r="A175" s="152" t="s">
        <v>124</v>
      </c>
      <c r="B175" s="168"/>
      <c r="C175" s="168"/>
      <c r="D175" s="168"/>
      <c r="E175" s="168"/>
    </row>
    <row r="176" spans="1:5" ht="45" hidden="1" customHeight="1" x14ac:dyDescent="0.25">
      <c r="A176" s="67" t="s">
        <v>346</v>
      </c>
      <c r="B176" s="67" t="s">
        <v>42</v>
      </c>
      <c r="C176" s="3">
        <v>13</v>
      </c>
      <c r="D176" s="2">
        <v>250</v>
      </c>
      <c r="E176" s="2">
        <f t="shared" ref="E176:E181" si="26">D176*C176</f>
        <v>3250</v>
      </c>
    </row>
    <row r="177" spans="1:5" hidden="1" x14ac:dyDescent="0.25">
      <c r="A177" s="4"/>
      <c r="B177" s="67" t="s">
        <v>43</v>
      </c>
      <c r="C177" s="3">
        <v>7</v>
      </c>
      <c r="D177" s="2">
        <v>300</v>
      </c>
      <c r="E177" s="2">
        <f t="shared" si="26"/>
        <v>2100</v>
      </c>
    </row>
    <row r="178" spans="1:5" ht="28.5" hidden="1" x14ac:dyDescent="0.25">
      <c r="A178" s="67" t="s">
        <v>347</v>
      </c>
      <c r="B178" s="67" t="s">
        <v>42</v>
      </c>
      <c r="C178" s="3">
        <v>100</v>
      </c>
      <c r="D178" s="2">
        <v>100</v>
      </c>
      <c r="E178" s="2">
        <f t="shared" si="26"/>
        <v>10000</v>
      </c>
    </row>
    <row r="179" spans="1:5" ht="23.25" hidden="1" customHeight="1" x14ac:dyDescent="0.25">
      <c r="A179" s="86" t="s">
        <v>350</v>
      </c>
      <c r="B179" s="67" t="s">
        <v>42</v>
      </c>
      <c r="C179" s="3">
        <v>100</v>
      </c>
      <c r="D179" s="2">
        <v>65</v>
      </c>
      <c r="E179" s="2">
        <f t="shared" si="26"/>
        <v>6500</v>
      </c>
    </row>
    <row r="180" spans="1:5" ht="28.5" hidden="1" x14ac:dyDescent="0.25">
      <c r="A180" s="67" t="s">
        <v>127</v>
      </c>
      <c r="B180" s="67" t="s">
        <v>42</v>
      </c>
      <c r="C180" s="3">
        <v>100</v>
      </c>
      <c r="D180" s="2">
        <v>85</v>
      </c>
      <c r="E180" s="2">
        <f t="shared" si="26"/>
        <v>8500</v>
      </c>
    </row>
    <row r="181" spans="1:5" ht="102.75" hidden="1" customHeight="1" x14ac:dyDescent="0.25">
      <c r="A181" s="47" t="s">
        <v>126</v>
      </c>
      <c r="B181" s="67" t="s">
        <v>42</v>
      </c>
      <c r="C181" s="3">
        <v>100</v>
      </c>
      <c r="D181" s="2">
        <v>100</v>
      </c>
      <c r="E181" s="2">
        <f t="shared" si="26"/>
        <v>10000</v>
      </c>
    </row>
    <row r="182" spans="1:5" ht="17.25" hidden="1" customHeight="1" x14ac:dyDescent="0.25">
      <c r="A182" s="171" t="s">
        <v>129</v>
      </c>
      <c r="B182" s="140"/>
      <c r="C182" s="140"/>
      <c r="D182" s="140"/>
      <c r="E182" s="140"/>
    </row>
    <row r="183" spans="1:5" ht="72" hidden="1" customHeight="1" x14ac:dyDescent="0.25">
      <c r="A183" s="13" t="s">
        <v>351</v>
      </c>
      <c r="B183" s="67" t="s">
        <v>42</v>
      </c>
      <c r="C183" s="3">
        <v>50</v>
      </c>
      <c r="D183" s="2">
        <v>180</v>
      </c>
      <c r="E183" s="2">
        <f>D183*C183</f>
        <v>9000</v>
      </c>
    </row>
    <row r="184" spans="1:5" ht="22.5" hidden="1" customHeight="1" x14ac:dyDescent="0.25">
      <c r="A184" s="48"/>
      <c r="B184" s="67"/>
      <c r="C184" s="3"/>
      <c r="D184" s="2"/>
      <c r="E184" s="2"/>
    </row>
    <row r="185" spans="1:5" ht="23.25" hidden="1" customHeight="1" x14ac:dyDescent="0.25">
      <c r="A185" s="83" t="s">
        <v>7</v>
      </c>
      <c r="B185" s="83"/>
      <c r="C185" s="83"/>
      <c r="D185" s="83"/>
      <c r="E185" s="7">
        <v>47250</v>
      </c>
    </row>
    <row r="186" spans="1:5" hidden="1" x14ac:dyDescent="0.25">
      <c r="A186" s="130"/>
      <c r="B186" s="99"/>
      <c r="C186" s="99"/>
      <c r="D186" s="99"/>
      <c r="E186" s="99"/>
    </row>
    <row r="187" spans="1:5" hidden="1" x14ac:dyDescent="0.25">
      <c r="A187" s="72"/>
      <c r="B187" s="72"/>
      <c r="C187" s="67"/>
      <c r="D187" s="67"/>
      <c r="E187" s="67"/>
    </row>
    <row r="188" spans="1:5" ht="21" hidden="1" customHeight="1" x14ac:dyDescent="0.25">
      <c r="A188" s="152" t="s">
        <v>128</v>
      </c>
      <c r="B188" s="168"/>
      <c r="C188" s="168"/>
      <c r="D188" s="168"/>
      <c r="E188" s="168"/>
    </row>
    <row r="189" spans="1:5" ht="21.75" hidden="1" customHeight="1" x14ac:dyDescent="0.25">
      <c r="A189" s="152" t="s">
        <v>130</v>
      </c>
      <c r="B189" s="168"/>
      <c r="C189" s="168"/>
      <c r="D189" s="168"/>
      <c r="E189" s="168"/>
    </row>
    <row r="190" spans="1:5" ht="59.25" hidden="1" customHeight="1" x14ac:dyDescent="0.25">
      <c r="A190" s="67" t="s">
        <v>355</v>
      </c>
      <c r="B190" s="67" t="s">
        <v>42</v>
      </c>
      <c r="C190" s="3">
        <v>100</v>
      </c>
      <c r="D190" s="2">
        <v>250</v>
      </c>
      <c r="E190" s="2">
        <f>D190*C190</f>
        <v>25000</v>
      </c>
    </row>
    <row r="191" spans="1:5" ht="18.75" hidden="1" customHeight="1" x14ac:dyDescent="0.25">
      <c r="A191" s="152" t="s">
        <v>131</v>
      </c>
      <c r="B191" s="168"/>
      <c r="C191" s="168"/>
      <c r="D191" s="168"/>
      <c r="E191" s="168"/>
    </row>
    <row r="192" spans="1:5" ht="85.5" hidden="1" x14ac:dyDescent="0.25">
      <c r="A192" s="75" t="s">
        <v>356</v>
      </c>
      <c r="B192" s="67" t="s">
        <v>42</v>
      </c>
      <c r="C192" s="3">
        <v>800</v>
      </c>
      <c r="D192" s="2">
        <v>250</v>
      </c>
      <c r="E192" s="2">
        <f>D192*C192</f>
        <v>200000</v>
      </c>
    </row>
    <row r="193" spans="1:5" hidden="1" x14ac:dyDescent="0.25">
      <c r="A193" s="71"/>
      <c r="B193" s="67"/>
      <c r="C193" s="3"/>
      <c r="D193" s="2"/>
      <c r="E193" s="2"/>
    </row>
    <row r="194" spans="1:5" ht="21.75" hidden="1" customHeight="1" x14ac:dyDescent="0.25">
      <c r="A194" s="83" t="s">
        <v>7</v>
      </c>
      <c r="B194" s="83"/>
      <c r="C194" s="83"/>
      <c r="D194" s="83"/>
      <c r="E194" s="7">
        <v>225000</v>
      </c>
    </row>
    <row r="195" spans="1:5" hidden="1" x14ac:dyDescent="0.25">
      <c r="A195" s="122"/>
      <c r="B195" s="121"/>
      <c r="C195" s="121"/>
      <c r="D195" s="121"/>
      <c r="E195" s="121"/>
    </row>
    <row r="196" spans="1:5" ht="24" hidden="1" customHeight="1" x14ac:dyDescent="0.25">
      <c r="A196" s="144" t="s">
        <v>58</v>
      </c>
      <c r="B196" s="144"/>
      <c r="C196" s="144"/>
      <c r="D196" s="144"/>
      <c r="E196" s="144"/>
    </row>
    <row r="197" spans="1:5" s="41" customFormat="1" ht="21" hidden="1" customHeight="1" x14ac:dyDescent="0.25">
      <c r="A197" s="144" t="s">
        <v>135</v>
      </c>
      <c r="B197" s="168"/>
      <c r="C197" s="168"/>
      <c r="D197" s="168"/>
      <c r="E197" s="168"/>
    </row>
    <row r="198" spans="1:5" s="41" customFormat="1" ht="31.5" hidden="1" customHeight="1" x14ac:dyDescent="0.25">
      <c r="A198" s="14" t="s">
        <v>132</v>
      </c>
      <c r="B198" s="67" t="s">
        <v>87</v>
      </c>
      <c r="C198" s="3">
        <v>1</v>
      </c>
      <c r="D198" s="2">
        <v>65</v>
      </c>
      <c r="E198" s="2">
        <f t="shared" ref="E198:E203" si="27">D198*C198</f>
        <v>65</v>
      </c>
    </row>
    <row r="199" spans="1:5" s="41" customFormat="1" ht="63.75" hidden="1" customHeight="1" x14ac:dyDescent="0.25">
      <c r="A199" s="67" t="s">
        <v>358</v>
      </c>
      <c r="B199" s="67" t="s">
        <v>87</v>
      </c>
      <c r="C199" s="3">
        <v>24</v>
      </c>
      <c r="D199" s="2">
        <v>65</v>
      </c>
      <c r="E199" s="2">
        <f t="shared" si="27"/>
        <v>1560</v>
      </c>
    </row>
    <row r="200" spans="1:5" s="41" customFormat="1" ht="46.5" hidden="1" customHeight="1" x14ac:dyDescent="0.25">
      <c r="A200" s="67" t="s">
        <v>359</v>
      </c>
      <c r="B200" s="67" t="s">
        <v>87</v>
      </c>
      <c r="C200" s="3">
        <v>24</v>
      </c>
      <c r="D200" s="2">
        <v>65</v>
      </c>
      <c r="E200" s="2">
        <f t="shared" si="27"/>
        <v>1560</v>
      </c>
    </row>
    <row r="201" spans="1:5" ht="36.75" hidden="1" customHeight="1" x14ac:dyDescent="0.25">
      <c r="A201" s="67" t="s">
        <v>360</v>
      </c>
      <c r="B201" s="67" t="s">
        <v>41</v>
      </c>
      <c r="C201" s="17" t="s">
        <v>19</v>
      </c>
      <c r="D201" s="2">
        <v>65</v>
      </c>
      <c r="E201" s="2">
        <f t="shared" si="27"/>
        <v>390</v>
      </c>
    </row>
    <row r="202" spans="1:5" ht="51" hidden="1" customHeight="1" x14ac:dyDescent="0.25">
      <c r="A202" s="67" t="s">
        <v>150</v>
      </c>
      <c r="B202" s="67" t="s">
        <v>41</v>
      </c>
      <c r="C202" s="17" t="s">
        <v>16</v>
      </c>
      <c r="D202" s="2">
        <v>100</v>
      </c>
      <c r="E202" s="2">
        <f t="shared" si="27"/>
        <v>400</v>
      </c>
    </row>
    <row r="203" spans="1:5" ht="39.75" hidden="1" customHeight="1" x14ac:dyDescent="0.25">
      <c r="A203" s="67" t="s">
        <v>361</v>
      </c>
      <c r="B203" s="67" t="s">
        <v>57</v>
      </c>
      <c r="C203" s="17" t="s">
        <v>14</v>
      </c>
      <c r="D203" s="2">
        <v>25</v>
      </c>
      <c r="E203" s="2">
        <f t="shared" si="27"/>
        <v>750</v>
      </c>
    </row>
    <row r="204" spans="1:5" ht="27" hidden="1" customHeight="1" x14ac:dyDescent="0.25">
      <c r="A204" s="144" t="s">
        <v>136</v>
      </c>
      <c r="B204" s="168"/>
      <c r="C204" s="168"/>
      <c r="D204" s="168"/>
      <c r="E204" s="168"/>
    </row>
    <row r="205" spans="1:5" ht="26.25" hidden="1" customHeight="1" x14ac:dyDescent="0.25">
      <c r="A205" s="144" t="s">
        <v>137</v>
      </c>
      <c r="B205" s="168"/>
      <c r="C205" s="168"/>
      <c r="D205" s="168"/>
      <c r="E205" s="168"/>
    </row>
    <row r="206" spans="1:5" ht="33" hidden="1" customHeight="1" x14ac:dyDescent="0.25">
      <c r="A206" s="67" t="s">
        <v>138</v>
      </c>
      <c r="B206" s="67" t="s">
        <v>57</v>
      </c>
      <c r="C206" s="17" t="s">
        <v>14</v>
      </c>
      <c r="D206" s="2">
        <v>100</v>
      </c>
      <c r="E206" s="2">
        <f>D206*C206</f>
        <v>3000</v>
      </c>
    </row>
    <row r="207" spans="1:5" ht="30.75" hidden="1" customHeight="1" x14ac:dyDescent="0.25">
      <c r="A207" s="67" t="s">
        <v>139</v>
      </c>
      <c r="B207" s="67" t="s">
        <v>57</v>
      </c>
      <c r="C207" s="17" t="s">
        <v>26</v>
      </c>
      <c r="D207" s="2">
        <v>120</v>
      </c>
      <c r="E207" s="2">
        <f>D207*C207</f>
        <v>1440</v>
      </c>
    </row>
    <row r="208" spans="1:5" ht="27.75" hidden="1" customHeight="1" x14ac:dyDescent="0.25">
      <c r="A208" s="144" t="s">
        <v>140</v>
      </c>
      <c r="B208" s="168"/>
      <c r="C208" s="168"/>
      <c r="D208" s="168"/>
      <c r="E208" s="168"/>
    </row>
    <row r="209" spans="1:5" ht="30.75" hidden="1" customHeight="1" x14ac:dyDescent="0.25">
      <c r="A209" s="15" t="s">
        <v>141</v>
      </c>
      <c r="B209" s="67" t="s">
        <v>41</v>
      </c>
      <c r="C209" s="17" t="s">
        <v>27</v>
      </c>
      <c r="D209" s="2">
        <v>250</v>
      </c>
      <c r="E209" s="2">
        <f>D209*C209</f>
        <v>3750</v>
      </c>
    </row>
    <row r="210" spans="1:5" ht="30.75" hidden="1" customHeight="1" x14ac:dyDescent="0.25">
      <c r="A210" s="15" t="s">
        <v>145</v>
      </c>
      <c r="B210" s="67" t="s">
        <v>41</v>
      </c>
      <c r="C210" s="17" t="s">
        <v>27</v>
      </c>
      <c r="D210" s="2">
        <v>250</v>
      </c>
      <c r="E210" s="2">
        <v>3750</v>
      </c>
    </row>
    <row r="211" spans="1:5" ht="30.75" hidden="1" customHeight="1" x14ac:dyDescent="0.25">
      <c r="A211" s="15" t="s">
        <v>146</v>
      </c>
      <c r="B211" s="67" t="s">
        <v>41</v>
      </c>
      <c r="C211" s="17" t="s">
        <v>20</v>
      </c>
      <c r="D211" s="2">
        <v>250</v>
      </c>
      <c r="E211" s="2">
        <v>1000</v>
      </c>
    </row>
    <row r="212" spans="1:5" ht="30.75" hidden="1" customHeight="1" x14ac:dyDescent="0.25">
      <c r="A212" s="15" t="s">
        <v>142</v>
      </c>
      <c r="B212" s="67" t="s">
        <v>41</v>
      </c>
      <c r="C212" s="17" t="s">
        <v>12</v>
      </c>
      <c r="D212" s="2">
        <v>250</v>
      </c>
      <c r="E212" s="2">
        <f t="shared" ref="E212:E215" si="28">D212*C212</f>
        <v>250</v>
      </c>
    </row>
    <row r="213" spans="1:5" ht="30.75" hidden="1" customHeight="1" x14ac:dyDescent="0.25">
      <c r="A213" s="87" t="s">
        <v>143</v>
      </c>
      <c r="B213" s="67" t="s">
        <v>41</v>
      </c>
      <c r="C213" s="17" t="s">
        <v>21</v>
      </c>
      <c r="D213" s="2">
        <v>250</v>
      </c>
      <c r="E213" s="2">
        <f t="shared" si="28"/>
        <v>5000</v>
      </c>
    </row>
    <row r="214" spans="1:5" ht="30.75" hidden="1" customHeight="1" x14ac:dyDescent="0.25">
      <c r="A214" s="87" t="s">
        <v>160</v>
      </c>
      <c r="B214" s="67" t="s">
        <v>41</v>
      </c>
      <c r="C214" s="17" t="s">
        <v>19</v>
      </c>
      <c r="D214" s="2">
        <v>250</v>
      </c>
      <c r="E214" s="2">
        <f t="shared" si="28"/>
        <v>1500</v>
      </c>
    </row>
    <row r="215" spans="1:5" ht="26.25" hidden="1" customHeight="1" x14ac:dyDescent="0.25">
      <c r="A215" s="15" t="s">
        <v>144</v>
      </c>
      <c r="B215" s="67" t="s">
        <v>41</v>
      </c>
      <c r="C215" s="17" t="s">
        <v>12</v>
      </c>
      <c r="D215" s="2">
        <v>250</v>
      </c>
      <c r="E215" s="2">
        <f t="shared" si="28"/>
        <v>250</v>
      </c>
    </row>
    <row r="216" spans="1:5" ht="23.25" hidden="1" customHeight="1" x14ac:dyDescent="0.25">
      <c r="A216" s="144" t="s">
        <v>147</v>
      </c>
      <c r="B216" s="168"/>
      <c r="C216" s="168"/>
      <c r="D216" s="168"/>
      <c r="E216" s="168"/>
    </row>
    <row r="217" spans="1:5" ht="30.75" hidden="1" customHeight="1" x14ac:dyDescent="0.25">
      <c r="A217" s="15" t="s">
        <v>148</v>
      </c>
      <c r="B217" s="67" t="s">
        <v>41</v>
      </c>
      <c r="C217" s="17" t="s">
        <v>24</v>
      </c>
      <c r="D217" s="2">
        <v>250</v>
      </c>
      <c r="E217" s="2">
        <f t="shared" ref="E217:E218" si="29">D217*C217</f>
        <v>6000</v>
      </c>
    </row>
    <row r="218" spans="1:5" ht="30.75" hidden="1" customHeight="1" x14ac:dyDescent="0.25">
      <c r="A218" s="15" t="s">
        <v>149</v>
      </c>
      <c r="B218" s="67" t="s">
        <v>41</v>
      </c>
      <c r="C218" s="17" t="s">
        <v>23</v>
      </c>
      <c r="D218" s="2">
        <v>250</v>
      </c>
      <c r="E218" s="2">
        <f t="shared" si="29"/>
        <v>2250</v>
      </c>
    </row>
    <row r="219" spans="1:5" ht="25.5" hidden="1" customHeight="1" x14ac:dyDescent="0.25">
      <c r="A219" s="144" t="s">
        <v>151</v>
      </c>
      <c r="B219" s="168"/>
      <c r="C219" s="168"/>
      <c r="D219" s="168"/>
      <c r="E219" s="168"/>
    </row>
    <row r="220" spans="1:5" ht="30.75" hidden="1" customHeight="1" x14ac:dyDescent="0.25">
      <c r="A220" s="15" t="s">
        <v>152</v>
      </c>
      <c r="B220" s="67" t="s">
        <v>41</v>
      </c>
      <c r="C220" s="17" t="s">
        <v>24</v>
      </c>
      <c r="D220" s="2">
        <v>350</v>
      </c>
      <c r="E220" s="2">
        <f t="shared" ref="E220:E221" si="30">D220*C220</f>
        <v>8400</v>
      </c>
    </row>
    <row r="221" spans="1:5" ht="30.75" hidden="1" customHeight="1" x14ac:dyDescent="0.25">
      <c r="A221" s="15" t="s">
        <v>153</v>
      </c>
      <c r="B221" s="67" t="s">
        <v>41</v>
      </c>
      <c r="C221" s="17" t="s">
        <v>23</v>
      </c>
      <c r="D221" s="2">
        <v>350</v>
      </c>
      <c r="E221" s="2">
        <f t="shared" si="30"/>
        <v>3150</v>
      </c>
    </row>
    <row r="222" spans="1:5" ht="27" hidden="1" customHeight="1" x14ac:dyDescent="0.25">
      <c r="A222" s="144" t="s">
        <v>154</v>
      </c>
      <c r="B222" s="168"/>
      <c r="C222" s="168"/>
      <c r="D222" s="168"/>
      <c r="E222" s="168"/>
    </row>
    <row r="223" spans="1:5" ht="58.5" hidden="1" customHeight="1" x14ac:dyDescent="0.25">
      <c r="A223" s="169" t="s">
        <v>155</v>
      </c>
      <c r="B223" s="99"/>
      <c r="C223" s="99"/>
      <c r="D223" s="99"/>
      <c r="E223" s="99"/>
    </row>
    <row r="224" spans="1:5" ht="62.25" hidden="1" customHeight="1" x14ac:dyDescent="0.25">
      <c r="A224" s="75" t="s">
        <v>156</v>
      </c>
      <c r="B224" s="3" t="s">
        <v>41</v>
      </c>
      <c r="C224" s="17" t="s">
        <v>24</v>
      </c>
      <c r="D224" s="2">
        <v>3200</v>
      </c>
      <c r="E224" s="2">
        <f t="shared" ref="E224:E231" si="31">D224*C224</f>
        <v>76800</v>
      </c>
    </row>
    <row r="225" spans="1:5" s="49" customFormat="1" ht="30" hidden="1" customHeight="1" x14ac:dyDescent="0.25">
      <c r="A225" s="28" t="s">
        <v>157</v>
      </c>
      <c r="B225" s="3" t="s">
        <v>41</v>
      </c>
      <c r="C225" s="17" t="s">
        <v>19</v>
      </c>
      <c r="D225" s="2">
        <v>1600</v>
      </c>
      <c r="E225" s="2">
        <f t="shared" si="31"/>
        <v>9600</v>
      </c>
    </row>
    <row r="226" spans="1:5" ht="30.75" hidden="1" customHeight="1" x14ac:dyDescent="0.25">
      <c r="A226" s="27" t="s">
        <v>158</v>
      </c>
      <c r="B226" s="3" t="s">
        <v>41</v>
      </c>
      <c r="C226" s="17" t="s">
        <v>24</v>
      </c>
      <c r="D226" s="2">
        <v>2600</v>
      </c>
      <c r="E226" s="2">
        <f t="shared" si="31"/>
        <v>62400</v>
      </c>
    </row>
    <row r="227" spans="1:5" ht="43.5" hidden="1" customHeight="1" x14ac:dyDescent="0.25">
      <c r="A227" s="78" t="s">
        <v>379</v>
      </c>
      <c r="B227" s="3" t="s">
        <v>41</v>
      </c>
      <c r="C227" s="17" t="s">
        <v>23</v>
      </c>
      <c r="D227" s="2">
        <v>5000</v>
      </c>
      <c r="E227" s="2">
        <f t="shared" si="31"/>
        <v>45000</v>
      </c>
    </row>
    <row r="228" spans="1:5" ht="28.5" hidden="1" customHeight="1" x14ac:dyDescent="0.25">
      <c r="A228" s="30" t="s">
        <v>159</v>
      </c>
      <c r="B228" s="3" t="s">
        <v>41</v>
      </c>
      <c r="C228" s="17" t="s">
        <v>24</v>
      </c>
      <c r="D228" s="29">
        <v>500</v>
      </c>
      <c r="E228" s="29">
        <f t="shared" si="31"/>
        <v>12000</v>
      </c>
    </row>
    <row r="229" spans="1:5" ht="24.75" hidden="1" customHeight="1" x14ac:dyDescent="0.25">
      <c r="A229" s="78" t="s">
        <v>133</v>
      </c>
      <c r="B229" s="75" t="s">
        <v>41</v>
      </c>
      <c r="C229" s="50" t="s">
        <v>15</v>
      </c>
      <c r="D229" s="16">
        <v>2600</v>
      </c>
      <c r="E229" s="16">
        <f t="shared" si="31"/>
        <v>5200</v>
      </c>
    </row>
    <row r="230" spans="1:5" ht="24.75" hidden="1" customHeight="1" x14ac:dyDescent="0.25">
      <c r="A230" s="78" t="s">
        <v>166</v>
      </c>
      <c r="B230" s="75" t="s">
        <v>41</v>
      </c>
      <c r="C230" s="50" t="s">
        <v>12</v>
      </c>
      <c r="D230" s="16">
        <v>250</v>
      </c>
      <c r="E230" s="16">
        <f t="shared" si="31"/>
        <v>250</v>
      </c>
    </row>
    <row r="231" spans="1:5" ht="24.75" hidden="1" customHeight="1" x14ac:dyDescent="0.25">
      <c r="A231" s="78" t="s">
        <v>167</v>
      </c>
      <c r="B231" s="75" t="s">
        <v>41</v>
      </c>
      <c r="C231" s="50" t="s">
        <v>12</v>
      </c>
      <c r="D231" s="16">
        <v>250</v>
      </c>
      <c r="E231" s="16">
        <f t="shared" si="31"/>
        <v>250</v>
      </c>
    </row>
    <row r="232" spans="1:5" ht="24.75" hidden="1" customHeight="1" x14ac:dyDescent="0.25">
      <c r="A232" s="144" t="s">
        <v>161</v>
      </c>
      <c r="B232" s="168"/>
      <c r="C232" s="168"/>
      <c r="D232" s="168"/>
      <c r="E232" s="168"/>
    </row>
    <row r="233" spans="1:5" ht="24.75" hidden="1" customHeight="1" x14ac:dyDescent="0.25">
      <c r="A233" s="167" t="s">
        <v>370</v>
      </c>
      <c r="B233" s="170"/>
      <c r="C233" s="170"/>
      <c r="D233" s="170"/>
      <c r="E233" s="170"/>
    </row>
    <row r="234" spans="1:5" ht="28.5" hidden="1" customHeight="1" x14ac:dyDescent="0.25">
      <c r="A234" s="78" t="s">
        <v>363</v>
      </c>
      <c r="B234" s="3" t="s">
        <v>57</v>
      </c>
      <c r="C234" s="17" t="s">
        <v>37</v>
      </c>
      <c r="D234" s="2">
        <v>120</v>
      </c>
      <c r="E234" s="2">
        <f t="shared" ref="E234" si="32">D234*C234</f>
        <v>4800</v>
      </c>
    </row>
    <row r="235" spans="1:5" ht="24.75" hidden="1" customHeight="1" x14ac:dyDescent="0.25">
      <c r="A235" s="165" t="s">
        <v>362</v>
      </c>
      <c r="B235" s="115"/>
      <c r="C235" s="115"/>
      <c r="D235" s="115"/>
      <c r="E235" s="115"/>
    </row>
    <row r="236" spans="1:5" ht="48" hidden="1" customHeight="1" x14ac:dyDescent="0.25">
      <c r="A236" s="161" t="s">
        <v>369</v>
      </c>
      <c r="B236" s="99"/>
      <c r="C236" s="99"/>
      <c r="D236" s="99"/>
      <c r="E236" s="99"/>
    </row>
    <row r="237" spans="1:5" ht="32.25" hidden="1" customHeight="1" x14ac:dyDescent="0.25">
      <c r="A237" s="28" t="s">
        <v>367</v>
      </c>
      <c r="B237" s="3" t="s">
        <v>57</v>
      </c>
      <c r="C237" s="17" t="s">
        <v>28</v>
      </c>
      <c r="D237" s="2">
        <v>80</v>
      </c>
      <c r="E237" s="2">
        <f t="shared" ref="E237:E238" si="33">D237*C237</f>
        <v>8000</v>
      </c>
    </row>
    <row r="238" spans="1:5" ht="33.75" hidden="1" customHeight="1" x14ac:dyDescent="0.25">
      <c r="A238" s="28" t="s">
        <v>368</v>
      </c>
      <c r="B238" s="3" t="s">
        <v>57</v>
      </c>
      <c r="C238" s="17" t="s">
        <v>22</v>
      </c>
      <c r="D238" s="2">
        <v>100</v>
      </c>
      <c r="E238" s="2">
        <f t="shared" si="33"/>
        <v>5000</v>
      </c>
    </row>
    <row r="239" spans="1:5" ht="28.5" hidden="1" customHeight="1" x14ac:dyDescent="0.25">
      <c r="A239" s="167" t="s">
        <v>364</v>
      </c>
      <c r="B239" s="155"/>
      <c r="C239" s="155"/>
      <c r="D239" s="155"/>
      <c r="E239" s="155"/>
    </row>
    <row r="240" spans="1:5" ht="76.5" hidden="1" customHeight="1" x14ac:dyDescent="0.25">
      <c r="A240" s="78" t="s">
        <v>365</v>
      </c>
      <c r="B240" s="3" t="s">
        <v>57</v>
      </c>
      <c r="C240" s="17" t="s">
        <v>366</v>
      </c>
      <c r="D240" s="2">
        <v>120</v>
      </c>
      <c r="E240" s="2">
        <f t="shared" ref="E240" si="34">D240*C240</f>
        <v>102000</v>
      </c>
    </row>
    <row r="241" spans="1:5" ht="24.75" hidden="1" customHeight="1" x14ac:dyDescent="0.25">
      <c r="A241" s="165" t="s">
        <v>162</v>
      </c>
      <c r="B241" s="115"/>
      <c r="C241" s="115"/>
      <c r="D241" s="115"/>
      <c r="E241" s="115"/>
    </row>
    <row r="242" spans="1:5" ht="24.75" hidden="1" customHeight="1" x14ac:dyDescent="0.25">
      <c r="A242" s="165" t="s">
        <v>371</v>
      </c>
      <c r="B242" s="115"/>
      <c r="C242" s="115"/>
      <c r="D242" s="115"/>
      <c r="E242" s="115"/>
    </row>
    <row r="243" spans="1:5" ht="30.75" hidden="1" customHeight="1" x14ac:dyDescent="0.25">
      <c r="A243" s="28" t="s">
        <v>163</v>
      </c>
      <c r="B243" s="67" t="s">
        <v>41</v>
      </c>
      <c r="C243" s="17" t="s">
        <v>33</v>
      </c>
      <c r="D243" s="2">
        <v>300</v>
      </c>
      <c r="E243" s="2">
        <f t="shared" ref="E243:E250" si="35">D243*C243</f>
        <v>14400</v>
      </c>
    </row>
    <row r="244" spans="1:5" ht="28.5" hidden="1" customHeight="1" x14ac:dyDescent="0.25">
      <c r="A244" s="28" t="s">
        <v>164</v>
      </c>
      <c r="B244" s="67" t="s">
        <v>41</v>
      </c>
      <c r="C244" s="17" t="s">
        <v>33</v>
      </c>
      <c r="D244" s="2">
        <v>350</v>
      </c>
      <c r="E244" s="2">
        <f t="shared" si="35"/>
        <v>16800</v>
      </c>
    </row>
    <row r="245" spans="1:5" ht="33" hidden="1" customHeight="1" x14ac:dyDescent="0.25">
      <c r="A245" s="28" t="s">
        <v>372</v>
      </c>
      <c r="B245" s="67" t="s">
        <v>41</v>
      </c>
      <c r="C245" s="17" t="s">
        <v>24</v>
      </c>
      <c r="D245" s="2">
        <v>650</v>
      </c>
      <c r="E245" s="2">
        <f t="shared" si="35"/>
        <v>15600</v>
      </c>
    </row>
    <row r="246" spans="1:5" ht="33" hidden="1" customHeight="1" x14ac:dyDescent="0.25">
      <c r="A246" s="28" t="s">
        <v>165</v>
      </c>
      <c r="B246" s="67" t="s">
        <v>41</v>
      </c>
      <c r="C246" s="17" t="s">
        <v>17</v>
      </c>
      <c r="D246" s="2">
        <v>450</v>
      </c>
      <c r="E246" s="2">
        <f t="shared" si="35"/>
        <v>1350</v>
      </c>
    </row>
    <row r="247" spans="1:5" ht="31.5" hidden="1" customHeight="1" x14ac:dyDescent="0.25">
      <c r="A247" s="28" t="s">
        <v>373</v>
      </c>
      <c r="B247" s="67" t="s">
        <v>41</v>
      </c>
      <c r="C247" s="17" t="s">
        <v>13</v>
      </c>
      <c r="D247" s="2">
        <v>650</v>
      </c>
      <c r="E247" s="2">
        <f t="shared" si="35"/>
        <v>6500</v>
      </c>
    </row>
    <row r="248" spans="1:5" ht="31.5" hidden="1" customHeight="1" x14ac:dyDescent="0.25">
      <c r="A248" s="28" t="s">
        <v>374</v>
      </c>
      <c r="B248" s="67" t="s">
        <v>41</v>
      </c>
      <c r="C248" s="17" t="s">
        <v>21</v>
      </c>
      <c r="D248" s="2">
        <v>900</v>
      </c>
      <c r="E248" s="2">
        <f t="shared" si="35"/>
        <v>18000</v>
      </c>
    </row>
    <row r="249" spans="1:5" ht="31.5" hidden="1" customHeight="1" x14ac:dyDescent="0.25">
      <c r="A249" s="28" t="s">
        <v>375</v>
      </c>
      <c r="B249" s="67" t="s">
        <v>41</v>
      </c>
      <c r="C249" s="17" t="s">
        <v>16</v>
      </c>
      <c r="D249" s="2">
        <v>900</v>
      </c>
      <c r="E249" s="2">
        <f t="shared" si="35"/>
        <v>3600</v>
      </c>
    </row>
    <row r="250" spans="1:5" ht="31.5" hidden="1" customHeight="1" x14ac:dyDescent="0.25">
      <c r="A250" s="28" t="s">
        <v>376</v>
      </c>
      <c r="B250" s="67" t="s">
        <v>41</v>
      </c>
      <c r="C250" s="17" t="s">
        <v>12</v>
      </c>
      <c r="D250" s="2">
        <v>450</v>
      </c>
      <c r="E250" s="2">
        <f t="shared" si="35"/>
        <v>450</v>
      </c>
    </row>
    <row r="251" spans="1:5" ht="24.75" hidden="1" customHeight="1" x14ac:dyDescent="0.25">
      <c r="A251" s="165" t="s">
        <v>377</v>
      </c>
      <c r="B251" s="155"/>
      <c r="C251" s="155"/>
      <c r="D251" s="155"/>
      <c r="E251" s="155"/>
    </row>
    <row r="252" spans="1:5" ht="34.5" hidden="1" customHeight="1" x14ac:dyDescent="0.25">
      <c r="A252" s="78" t="s">
        <v>378</v>
      </c>
      <c r="B252" s="67" t="s">
        <v>41</v>
      </c>
      <c r="C252" s="17" t="s">
        <v>12</v>
      </c>
      <c r="D252" s="2">
        <v>25000</v>
      </c>
      <c r="E252" s="2">
        <f t="shared" ref="E252" si="36">D252*C252</f>
        <v>25000</v>
      </c>
    </row>
    <row r="253" spans="1:5" ht="34.5" hidden="1" customHeight="1" x14ac:dyDescent="0.25">
      <c r="A253" s="162" t="s">
        <v>386</v>
      </c>
      <c r="B253" s="155"/>
      <c r="C253" s="155"/>
      <c r="D253" s="155"/>
      <c r="E253" s="155"/>
    </row>
    <row r="254" spans="1:5" ht="48" hidden="1" customHeight="1" x14ac:dyDescent="0.25">
      <c r="A254" s="81" t="s">
        <v>387</v>
      </c>
      <c r="B254" s="67" t="s">
        <v>177</v>
      </c>
      <c r="C254" s="17" t="s">
        <v>182</v>
      </c>
      <c r="D254" s="2">
        <v>5000</v>
      </c>
      <c r="E254" s="2">
        <v>5000</v>
      </c>
    </row>
    <row r="255" spans="1:5" ht="34.5" hidden="1" customHeight="1" x14ac:dyDescent="0.25">
      <c r="A255" s="51"/>
      <c r="B255" s="52"/>
      <c r="C255" s="52"/>
      <c r="D255" s="52"/>
      <c r="E255" s="52"/>
    </row>
    <row r="256" spans="1:5" ht="27" hidden="1" customHeight="1" x14ac:dyDescent="0.25">
      <c r="A256" s="83" t="s">
        <v>7</v>
      </c>
      <c r="B256" s="83"/>
      <c r="C256" s="83"/>
      <c r="D256" s="83"/>
      <c r="E256" s="7">
        <v>468360</v>
      </c>
    </row>
    <row r="257" spans="1:5" ht="13.5" hidden="1" customHeight="1" x14ac:dyDescent="0.25">
      <c r="A257" s="161"/>
      <c r="B257" s="99"/>
      <c r="C257" s="99"/>
      <c r="D257" s="99"/>
      <c r="E257" s="99"/>
    </row>
    <row r="258" spans="1:5" ht="24.75" hidden="1" customHeight="1" x14ac:dyDescent="0.25">
      <c r="A258" s="165" t="s">
        <v>60</v>
      </c>
      <c r="B258" s="155"/>
      <c r="C258" s="155"/>
      <c r="D258" s="155"/>
      <c r="E258" s="155"/>
    </row>
    <row r="259" spans="1:5" ht="20.25" hidden="1" customHeight="1" x14ac:dyDescent="0.25">
      <c r="A259" s="165" t="s">
        <v>135</v>
      </c>
      <c r="B259" s="155"/>
      <c r="C259" s="155"/>
      <c r="D259" s="155"/>
      <c r="E259" s="155"/>
    </row>
    <row r="260" spans="1:5" ht="33" hidden="1" customHeight="1" x14ac:dyDescent="0.25">
      <c r="A260" s="53" t="s">
        <v>381</v>
      </c>
      <c r="B260" s="3" t="s">
        <v>41</v>
      </c>
      <c r="C260" s="17" t="s">
        <v>25</v>
      </c>
      <c r="D260" s="2">
        <v>65</v>
      </c>
      <c r="E260" s="2">
        <v>8125</v>
      </c>
    </row>
    <row r="261" spans="1:5" ht="33" hidden="1" customHeight="1" x14ac:dyDescent="0.25">
      <c r="A261" s="54" t="s">
        <v>380</v>
      </c>
      <c r="B261" s="3" t="s">
        <v>87</v>
      </c>
      <c r="C261" s="17" t="s">
        <v>21</v>
      </c>
      <c r="D261" s="2">
        <v>65</v>
      </c>
      <c r="E261" s="2">
        <v>1300</v>
      </c>
    </row>
    <row r="262" spans="1:5" ht="30.75" hidden="1" customHeight="1" x14ac:dyDescent="0.25">
      <c r="A262" s="53" t="s">
        <v>382</v>
      </c>
      <c r="B262" s="3" t="s">
        <v>41</v>
      </c>
      <c r="C262" s="17" t="s">
        <v>18</v>
      </c>
      <c r="D262" s="2">
        <v>65</v>
      </c>
      <c r="E262" s="2">
        <v>455</v>
      </c>
    </row>
    <row r="263" spans="1:5" ht="34.5" hidden="1" customHeight="1" x14ac:dyDescent="0.25">
      <c r="A263" s="54" t="s">
        <v>383</v>
      </c>
      <c r="B263" s="3" t="s">
        <v>177</v>
      </c>
      <c r="C263" s="17" t="s">
        <v>12</v>
      </c>
      <c r="D263" s="2">
        <v>1200</v>
      </c>
      <c r="E263" s="2">
        <v>1200</v>
      </c>
    </row>
    <row r="264" spans="1:5" ht="22.5" hidden="1" customHeight="1" thickBot="1" x14ac:dyDescent="0.3">
      <c r="A264" s="151" t="s">
        <v>284</v>
      </c>
      <c r="B264" s="150"/>
      <c r="C264" s="150"/>
      <c r="D264" s="150"/>
      <c r="E264" s="150"/>
    </row>
    <row r="265" spans="1:5" ht="132" hidden="1" customHeight="1" x14ac:dyDescent="0.25">
      <c r="A265" s="53" t="s">
        <v>384</v>
      </c>
      <c r="B265" s="3" t="s">
        <v>41</v>
      </c>
      <c r="C265" s="17" t="s">
        <v>30</v>
      </c>
      <c r="D265" s="2">
        <v>1200</v>
      </c>
      <c r="E265" s="2">
        <v>96000</v>
      </c>
    </row>
    <row r="266" spans="1:5" ht="46.5" hidden="1" customHeight="1" x14ac:dyDescent="0.25">
      <c r="A266" s="55" t="s">
        <v>282</v>
      </c>
      <c r="B266" s="3" t="s">
        <v>41</v>
      </c>
      <c r="C266" s="17" t="s">
        <v>21</v>
      </c>
      <c r="D266" s="2">
        <v>2500</v>
      </c>
      <c r="E266" s="2">
        <v>50000</v>
      </c>
    </row>
    <row r="267" spans="1:5" ht="35.25" hidden="1" customHeight="1" x14ac:dyDescent="0.25">
      <c r="A267" s="55" t="s">
        <v>283</v>
      </c>
      <c r="B267" s="3" t="s">
        <v>87</v>
      </c>
      <c r="C267" s="17" t="s">
        <v>17</v>
      </c>
      <c r="D267" s="2">
        <v>900</v>
      </c>
      <c r="E267" s="2">
        <v>2700</v>
      </c>
    </row>
    <row r="268" spans="1:5" ht="32.25" hidden="1" customHeight="1" x14ac:dyDescent="0.25">
      <c r="A268" s="67" t="s">
        <v>245</v>
      </c>
      <c r="B268" s="3" t="s">
        <v>57</v>
      </c>
      <c r="C268" s="17" t="s">
        <v>16</v>
      </c>
      <c r="D268" s="2">
        <v>50</v>
      </c>
      <c r="E268" s="2">
        <f>D268*C268</f>
        <v>200</v>
      </c>
    </row>
    <row r="269" spans="1:5" ht="32.25" hidden="1" customHeight="1" x14ac:dyDescent="0.25">
      <c r="A269" s="67" t="s">
        <v>246</v>
      </c>
      <c r="B269" s="3" t="s">
        <v>57</v>
      </c>
      <c r="C269" s="17" t="s">
        <v>13</v>
      </c>
      <c r="D269" s="2">
        <v>15</v>
      </c>
      <c r="E269" s="2">
        <f>D269*C269</f>
        <v>150</v>
      </c>
    </row>
    <row r="270" spans="1:5" ht="32.25" hidden="1" customHeight="1" x14ac:dyDescent="0.25">
      <c r="A270" s="67" t="s">
        <v>247</v>
      </c>
      <c r="B270" s="3" t="s">
        <v>57</v>
      </c>
      <c r="C270" s="17" t="s">
        <v>16</v>
      </c>
      <c r="D270" s="2">
        <v>10</v>
      </c>
      <c r="E270" s="2">
        <f>D270*C270</f>
        <v>40</v>
      </c>
    </row>
    <row r="271" spans="1:5" ht="140.25" hidden="1" customHeight="1" x14ac:dyDescent="0.25">
      <c r="A271" s="67" t="s">
        <v>248</v>
      </c>
      <c r="B271" s="3" t="s">
        <v>41</v>
      </c>
      <c r="C271" s="17" t="s">
        <v>12</v>
      </c>
      <c r="D271" s="2">
        <v>1200</v>
      </c>
      <c r="E271" s="2">
        <f>D271*C271</f>
        <v>1200</v>
      </c>
    </row>
    <row r="272" spans="1:5" ht="48.75" hidden="1" customHeight="1" x14ac:dyDescent="0.25">
      <c r="A272" s="67" t="s">
        <v>249</v>
      </c>
      <c r="B272" s="3" t="s">
        <v>41</v>
      </c>
      <c r="C272" s="17" t="s">
        <v>12</v>
      </c>
      <c r="D272" s="2">
        <v>150</v>
      </c>
      <c r="E272" s="2">
        <f>D272*C272</f>
        <v>150</v>
      </c>
    </row>
    <row r="273" spans="1:5" ht="21.75" hidden="1" customHeight="1" x14ac:dyDescent="0.25">
      <c r="A273" s="166" t="s">
        <v>241</v>
      </c>
      <c r="B273" s="140"/>
      <c r="C273" s="140"/>
      <c r="D273" s="140"/>
      <c r="E273" s="140"/>
    </row>
    <row r="274" spans="1:5" ht="63" hidden="1" customHeight="1" x14ac:dyDescent="0.25">
      <c r="A274" s="55" t="s">
        <v>385</v>
      </c>
      <c r="B274" s="3" t="s">
        <v>177</v>
      </c>
      <c r="C274" s="17" t="s">
        <v>12</v>
      </c>
      <c r="D274" s="2">
        <v>8000</v>
      </c>
      <c r="E274" s="2">
        <v>8000</v>
      </c>
    </row>
    <row r="275" spans="1:5" ht="46.5" hidden="1" customHeight="1" x14ac:dyDescent="0.25">
      <c r="A275" s="67" t="s">
        <v>242</v>
      </c>
      <c r="B275" s="3" t="s">
        <v>57</v>
      </c>
      <c r="C275" s="17" t="s">
        <v>17</v>
      </c>
      <c r="D275" s="2">
        <v>25</v>
      </c>
      <c r="E275" s="2">
        <f t="shared" ref="E275:E280" si="37">D275*C275</f>
        <v>75</v>
      </c>
    </row>
    <row r="276" spans="1:5" ht="46.5" hidden="1" customHeight="1" x14ac:dyDescent="0.25">
      <c r="A276" s="67" t="s">
        <v>392</v>
      </c>
      <c r="B276" s="3" t="s">
        <v>57</v>
      </c>
      <c r="C276" s="17" t="s">
        <v>17</v>
      </c>
      <c r="D276" s="2">
        <v>25</v>
      </c>
      <c r="E276" s="2">
        <f t="shared" si="37"/>
        <v>75</v>
      </c>
    </row>
    <row r="277" spans="1:5" ht="46.5" hidden="1" customHeight="1" x14ac:dyDescent="0.25">
      <c r="A277" s="67" t="s">
        <v>243</v>
      </c>
      <c r="B277" s="3" t="s">
        <v>41</v>
      </c>
      <c r="C277" s="17" t="s">
        <v>12</v>
      </c>
      <c r="D277" s="2">
        <v>400</v>
      </c>
      <c r="E277" s="2">
        <f t="shared" si="37"/>
        <v>400</v>
      </c>
    </row>
    <row r="278" spans="1:5" ht="50.25" hidden="1" customHeight="1" x14ac:dyDescent="0.25">
      <c r="A278" s="67" t="s">
        <v>395</v>
      </c>
      <c r="B278" s="3" t="s">
        <v>41</v>
      </c>
      <c r="C278" s="17" t="s">
        <v>15</v>
      </c>
      <c r="D278" s="2">
        <v>400</v>
      </c>
      <c r="E278" s="2">
        <f t="shared" si="37"/>
        <v>800</v>
      </c>
    </row>
    <row r="279" spans="1:5" ht="48.75" hidden="1" customHeight="1" x14ac:dyDescent="0.25">
      <c r="A279" s="67" t="s">
        <v>393</v>
      </c>
      <c r="B279" s="3" t="s">
        <v>57</v>
      </c>
      <c r="C279" s="17" t="s">
        <v>34</v>
      </c>
      <c r="D279" s="2">
        <v>40</v>
      </c>
      <c r="E279" s="2">
        <f t="shared" si="37"/>
        <v>2400</v>
      </c>
    </row>
    <row r="280" spans="1:5" ht="40.5" hidden="1" customHeight="1" x14ac:dyDescent="0.25">
      <c r="A280" s="67" t="s">
        <v>394</v>
      </c>
      <c r="B280" s="3" t="s">
        <v>57</v>
      </c>
      <c r="C280" s="17" t="s">
        <v>34</v>
      </c>
      <c r="D280" s="2">
        <v>30</v>
      </c>
      <c r="E280" s="2">
        <f t="shared" si="37"/>
        <v>1800</v>
      </c>
    </row>
    <row r="281" spans="1:5" ht="24.75" hidden="1" customHeight="1" x14ac:dyDescent="0.25"/>
    <row r="282" spans="1:5" ht="17.25" hidden="1" customHeight="1" x14ac:dyDescent="0.25">
      <c r="A282" s="161"/>
      <c r="B282" s="99"/>
      <c r="C282" s="99"/>
      <c r="D282" s="99"/>
      <c r="E282" s="99"/>
    </row>
    <row r="283" spans="1:5" ht="24.75" hidden="1" customHeight="1" x14ac:dyDescent="0.25"/>
    <row r="284" spans="1:5" ht="23.25" hidden="1" customHeight="1" x14ac:dyDescent="0.25">
      <c r="A284" s="76" t="s">
        <v>169</v>
      </c>
      <c r="B284" s="76"/>
      <c r="C284" s="76"/>
      <c r="D284" s="76"/>
      <c r="E284" s="76"/>
    </row>
    <row r="285" spans="1:5" ht="21" hidden="1" customHeight="1" x14ac:dyDescent="0.25">
      <c r="A285" s="76" t="s">
        <v>175</v>
      </c>
      <c r="B285" s="76"/>
      <c r="C285" s="76"/>
      <c r="D285" s="76"/>
      <c r="E285" s="76"/>
    </row>
    <row r="286" spans="1:5" ht="36" hidden="1" customHeight="1" x14ac:dyDescent="0.25">
      <c r="A286" s="19" t="s">
        <v>179</v>
      </c>
      <c r="B286" s="67" t="s">
        <v>87</v>
      </c>
      <c r="C286" s="17" t="s">
        <v>12</v>
      </c>
      <c r="D286" s="2">
        <v>10000</v>
      </c>
      <c r="E286" s="2">
        <v>10000</v>
      </c>
    </row>
    <row r="287" spans="1:5" ht="25.5" hidden="1" customHeight="1" x14ac:dyDescent="0.25">
      <c r="A287" s="77" t="s">
        <v>171</v>
      </c>
      <c r="B287" s="77"/>
      <c r="C287" s="77"/>
      <c r="D287" s="77"/>
      <c r="E287" s="77"/>
    </row>
    <row r="288" spans="1:5" ht="26.25" hidden="1" customHeight="1" x14ac:dyDescent="0.25">
      <c r="A288" s="77" t="s">
        <v>172</v>
      </c>
      <c r="B288" s="77"/>
      <c r="C288" s="77"/>
      <c r="D288" s="77"/>
      <c r="E288" s="77"/>
    </row>
    <row r="289" spans="1:5" ht="65.25" hidden="1" customHeight="1" x14ac:dyDescent="0.25">
      <c r="A289" s="19" t="s">
        <v>176</v>
      </c>
      <c r="B289" s="67" t="s">
        <v>57</v>
      </c>
      <c r="C289" s="17" t="s">
        <v>32</v>
      </c>
      <c r="D289" s="2">
        <v>800</v>
      </c>
      <c r="E289" s="2">
        <f t="shared" ref="E289" si="38">D289*C289</f>
        <v>120000</v>
      </c>
    </row>
    <row r="290" spans="1:5" ht="36" hidden="1" customHeight="1" x14ac:dyDescent="0.25">
      <c r="A290" s="19"/>
      <c r="B290" s="67"/>
      <c r="C290" s="17"/>
      <c r="D290" s="2"/>
      <c r="E290" s="2"/>
    </row>
    <row r="291" spans="1:5" ht="36" hidden="1" customHeight="1" x14ac:dyDescent="0.25">
      <c r="A291" s="19"/>
      <c r="B291" s="67"/>
      <c r="C291" s="17"/>
      <c r="D291" s="2"/>
      <c r="E291" s="2"/>
    </row>
    <row r="292" spans="1:5" ht="27.75" hidden="1" customHeight="1" x14ac:dyDescent="0.25"/>
    <row r="293" spans="1:5" ht="57.75" hidden="1" customHeight="1" x14ac:dyDescent="0.25"/>
    <row r="294" spans="1:5" ht="18.75" hidden="1" customHeight="1" x14ac:dyDescent="0.25">
      <c r="A294" s="162" t="s">
        <v>171</v>
      </c>
      <c r="B294" s="155"/>
      <c r="C294" s="155"/>
      <c r="D294" s="155"/>
      <c r="E294" s="155"/>
    </row>
    <row r="295" spans="1:5" ht="18.75" hidden="1" customHeight="1" x14ac:dyDescent="0.25">
      <c r="A295" s="162" t="s">
        <v>172</v>
      </c>
      <c r="B295" s="155"/>
      <c r="C295" s="155"/>
      <c r="D295" s="155"/>
      <c r="E295" s="155"/>
    </row>
    <row r="296" spans="1:5" ht="47.25" hidden="1" customHeight="1" x14ac:dyDescent="0.25">
      <c r="A296" s="18" t="s">
        <v>173</v>
      </c>
      <c r="B296" s="67" t="s">
        <v>57</v>
      </c>
      <c r="C296" s="17" t="s">
        <v>32</v>
      </c>
      <c r="D296" s="2">
        <v>400</v>
      </c>
      <c r="E296" s="2">
        <f t="shared" ref="E296" si="39">D296*C296</f>
        <v>60000</v>
      </c>
    </row>
    <row r="297" spans="1:5" ht="20.25" hidden="1" customHeight="1" x14ac:dyDescent="0.25">
      <c r="A297" s="163" t="s">
        <v>174</v>
      </c>
      <c r="B297" s="155"/>
      <c r="C297" s="155"/>
      <c r="D297" s="155"/>
      <c r="E297" s="155"/>
    </row>
    <row r="298" spans="1:5" ht="19.5" hidden="1" customHeight="1" x14ac:dyDescent="0.25">
      <c r="A298" s="19" t="s">
        <v>178</v>
      </c>
      <c r="B298" s="67" t="s">
        <v>57</v>
      </c>
      <c r="C298" s="17" t="s">
        <v>28</v>
      </c>
      <c r="D298" s="2">
        <v>500</v>
      </c>
      <c r="E298" s="2">
        <f t="shared" ref="E298" si="40">D298*C298</f>
        <v>50000</v>
      </c>
    </row>
    <row r="299" spans="1:5" ht="22.5" hidden="1" customHeight="1" x14ac:dyDescent="0.25">
      <c r="A299" s="162" t="s">
        <v>181</v>
      </c>
      <c r="B299" s="155"/>
      <c r="C299" s="155"/>
      <c r="D299" s="155"/>
      <c r="E299" s="155"/>
    </row>
    <row r="300" spans="1:5" ht="41.25" hidden="1" customHeight="1" x14ac:dyDescent="0.25">
      <c r="A300" s="67" t="s">
        <v>396</v>
      </c>
      <c r="B300" s="3" t="s">
        <v>177</v>
      </c>
      <c r="C300" s="17" t="s">
        <v>12</v>
      </c>
      <c r="D300" s="2">
        <v>10000</v>
      </c>
      <c r="E300" s="2">
        <f t="shared" ref="E300" si="41">D300*C300</f>
        <v>10000</v>
      </c>
    </row>
    <row r="301" spans="1:5" ht="23.25" hidden="1" customHeight="1" x14ac:dyDescent="0.25">
      <c r="A301" s="162" t="s">
        <v>225</v>
      </c>
      <c r="B301" s="164"/>
      <c r="C301" s="164"/>
      <c r="D301" s="164"/>
      <c r="E301" s="164"/>
    </row>
    <row r="302" spans="1:5" ht="105.75" hidden="1" customHeight="1" x14ac:dyDescent="0.25">
      <c r="A302" s="67" t="s">
        <v>226</v>
      </c>
      <c r="B302" s="67" t="s">
        <v>41</v>
      </c>
      <c r="C302" s="17" t="s">
        <v>12</v>
      </c>
      <c r="D302" s="2">
        <v>8400</v>
      </c>
      <c r="E302" s="2">
        <f t="shared" ref="E302:E303" si="42">D302*C302</f>
        <v>8400</v>
      </c>
    </row>
    <row r="303" spans="1:5" ht="44.25" hidden="1" customHeight="1" x14ac:dyDescent="0.25">
      <c r="A303" s="64" t="s">
        <v>220</v>
      </c>
      <c r="B303" s="67" t="s">
        <v>41</v>
      </c>
      <c r="C303" s="17" t="s">
        <v>12</v>
      </c>
      <c r="D303" s="2">
        <v>1000</v>
      </c>
      <c r="E303" s="2">
        <f t="shared" si="42"/>
        <v>1000</v>
      </c>
    </row>
    <row r="304" spans="1:5" ht="33.75" hidden="1" customHeight="1" x14ac:dyDescent="0.25">
      <c r="A304" s="159" t="s">
        <v>391</v>
      </c>
      <c r="B304" s="150"/>
      <c r="C304" s="150"/>
      <c r="D304" s="150"/>
      <c r="E304" s="150"/>
    </row>
    <row r="305" spans="1:5" ht="36.75" hidden="1" customHeight="1" x14ac:dyDescent="0.25">
      <c r="A305" s="67" t="s">
        <v>227</v>
      </c>
      <c r="B305" s="67" t="s">
        <v>41</v>
      </c>
      <c r="C305" s="17" t="s">
        <v>12</v>
      </c>
      <c r="D305" s="2">
        <v>600</v>
      </c>
      <c r="E305" s="2">
        <f t="shared" ref="E305" si="43">D305*C305</f>
        <v>600</v>
      </c>
    </row>
    <row r="306" spans="1:5" ht="30" hidden="1" customHeight="1" x14ac:dyDescent="0.25">
      <c r="A306" s="159" t="s">
        <v>228</v>
      </c>
      <c r="B306" s="150"/>
      <c r="C306" s="150"/>
      <c r="D306" s="150"/>
      <c r="E306" s="150"/>
    </row>
    <row r="307" spans="1:5" ht="44.25" hidden="1" customHeight="1" x14ac:dyDescent="0.25">
      <c r="A307" s="64" t="s">
        <v>229</v>
      </c>
      <c r="B307" s="67" t="s">
        <v>41</v>
      </c>
      <c r="C307" s="17" t="s">
        <v>12</v>
      </c>
      <c r="D307" s="2">
        <v>600</v>
      </c>
      <c r="E307" s="2">
        <f t="shared" ref="E307:E317" si="44">D307*C307</f>
        <v>600</v>
      </c>
    </row>
    <row r="308" spans="1:5" ht="43.5" hidden="1" customHeight="1" x14ac:dyDescent="0.25">
      <c r="A308" s="64" t="s">
        <v>230</v>
      </c>
      <c r="B308" s="67" t="s">
        <v>41</v>
      </c>
      <c r="C308" s="17" t="s">
        <v>15</v>
      </c>
      <c r="D308" s="2">
        <v>590</v>
      </c>
      <c r="E308" s="2">
        <f t="shared" si="44"/>
        <v>1180</v>
      </c>
    </row>
    <row r="309" spans="1:5" ht="37.5" hidden="1" customHeight="1" x14ac:dyDescent="0.25">
      <c r="A309" s="64" t="s">
        <v>231</v>
      </c>
      <c r="B309" s="67" t="s">
        <v>41</v>
      </c>
      <c r="C309" s="17" t="s">
        <v>15</v>
      </c>
      <c r="D309" s="2">
        <v>590</v>
      </c>
      <c r="E309" s="2">
        <f t="shared" si="44"/>
        <v>1180</v>
      </c>
    </row>
    <row r="310" spans="1:5" ht="30" hidden="1" customHeight="1" x14ac:dyDescent="0.25">
      <c r="A310" s="64" t="s">
        <v>232</v>
      </c>
      <c r="B310" s="67" t="s">
        <v>41</v>
      </c>
      <c r="C310" s="17" t="s">
        <v>17</v>
      </c>
      <c r="D310" s="2">
        <v>225</v>
      </c>
      <c r="E310" s="2">
        <f t="shared" si="44"/>
        <v>675</v>
      </c>
    </row>
    <row r="311" spans="1:5" ht="30.75" hidden="1" customHeight="1" x14ac:dyDescent="0.25">
      <c r="A311" s="64" t="s">
        <v>233</v>
      </c>
      <c r="B311" s="67" t="s">
        <v>41</v>
      </c>
      <c r="C311" s="17" t="s">
        <v>12</v>
      </c>
      <c r="D311" s="2">
        <v>225</v>
      </c>
      <c r="E311" s="2">
        <f t="shared" si="44"/>
        <v>225</v>
      </c>
    </row>
    <row r="312" spans="1:5" ht="37.5" hidden="1" customHeight="1" x14ac:dyDescent="0.25">
      <c r="A312" s="64" t="s">
        <v>234</v>
      </c>
      <c r="B312" s="67" t="s">
        <v>57</v>
      </c>
      <c r="C312" s="17" t="s">
        <v>12</v>
      </c>
      <c r="D312" s="2">
        <v>280</v>
      </c>
      <c r="E312" s="2">
        <f t="shared" si="44"/>
        <v>280</v>
      </c>
    </row>
    <row r="313" spans="1:5" ht="37.5" hidden="1" customHeight="1" x14ac:dyDescent="0.25">
      <c r="A313" s="23" t="s">
        <v>212</v>
      </c>
      <c r="B313" s="67" t="s">
        <v>41</v>
      </c>
      <c r="C313" s="17" t="s">
        <v>12</v>
      </c>
      <c r="D313" s="2">
        <v>1000</v>
      </c>
      <c r="E313" s="2">
        <f t="shared" si="44"/>
        <v>1000</v>
      </c>
    </row>
    <row r="314" spans="1:5" ht="32.25" hidden="1" customHeight="1" x14ac:dyDescent="0.25">
      <c r="A314" s="85" t="s">
        <v>213</v>
      </c>
      <c r="B314" s="67" t="s">
        <v>41</v>
      </c>
      <c r="C314" s="17" t="s">
        <v>12</v>
      </c>
      <c r="D314" s="2">
        <v>1700</v>
      </c>
      <c r="E314" s="2">
        <f t="shared" si="44"/>
        <v>1700</v>
      </c>
    </row>
    <row r="315" spans="1:5" ht="37.5" hidden="1" customHeight="1" x14ac:dyDescent="0.25">
      <c r="A315" s="64" t="s">
        <v>235</v>
      </c>
      <c r="B315" s="67" t="s">
        <v>41</v>
      </c>
      <c r="C315" s="17" t="s">
        <v>12</v>
      </c>
      <c r="D315" s="2">
        <v>1500</v>
      </c>
      <c r="E315" s="2">
        <f t="shared" si="44"/>
        <v>1500</v>
      </c>
    </row>
    <row r="316" spans="1:5" ht="51.75" hidden="1" customHeight="1" x14ac:dyDescent="0.25">
      <c r="A316" s="67" t="s">
        <v>236</v>
      </c>
      <c r="B316" s="67" t="s">
        <v>41</v>
      </c>
      <c r="C316" s="17" t="s">
        <v>12</v>
      </c>
      <c r="D316" s="2">
        <v>1200</v>
      </c>
      <c r="E316" s="2">
        <f t="shared" si="44"/>
        <v>1200</v>
      </c>
    </row>
    <row r="317" spans="1:5" ht="37.5" hidden="1" customHeight="1" x14ac:dyDescent="0.25">
      <c r="A317" s="64" t="s">
        <v>214</v>
      </c>
      <c r="B317" s="67" t="s">
        <v>41</v>
      </c>
      <c r="C317" s="17" t="s">
        <v>12</v>
      </c>
      <c r="D317" s="2">
        <v>1000</v>
      </c>
      <c r="E317" s="2">
        <f t="shared" si="44"/>
        <v>1000</v>
      </c>
    </row>
    <row r="318" spans="1:5" ht="30.75" hidden="1" customHeight="1" x14ac:dyDescent="0.25">
      <c r="A318" s="159" t="s">
        <v>237</v>
      </c>
      <c r="B318" s="155"/>
      <c r="C318" s="155"/>
      <c r="D318" s="155"/>
      <c r="E318" s="155"/>
    </row>
    <row r="319" spans="1:5" ht="37.5" hidden="1" customHeight="1" x14ac:dyDescent="0.25">
      <c r="A319" s="67" t="s">
        <v>238</v>
      </c>
      <c r="B319" s="67" t="s">
        <v>41</v>
      </c>
      <c r="C319" s="17" t="s">
        <v>12</v>
      </c>
      <c r="D319" s="2">
        <v>1800</v>
      </c>
      <c r="E319" s="2">
        <f t="shared" ref="E319:E322" si="45">D319*C319</f>
        <v>1800</v>
      </c>
    </row>
    <row r="320" spans="1:5" ht="37.5" hidden="1" customHeight="1" x14ac:dyDescent="0.25">
      <c r="A320" s="64" t="s">
        <v>239</v>
      </c>
      <c r="B320" s="67" t="s">
        <v>41</v>
      </c>
      <c r="C320" s="17" t="s">
        <v>12</v>
      </c>
      <c r="D320" s="2">
        <v>590</v>
      </c>
      <c r="E320" s="2">
        <f t="shared" si="45"/>
        <v>590</v>
      </c>
    </row>
    <row r="321" spans="1:5" ht="37.5" hidden="1" customHeight="1" x14ac:dyDescent="0.25">
      <c r="A321" s="64" t="s">
        <v>240</v>
      </c>
      <c r="B321" s="67" t="s">
        <v>41</v>
      </c>
      <c r="C321" s="17" t="s">
        <v>15</v>
      </c>
      <c r="D321" s="2">
        <v>225</v>
      </c>
      <c r="E321" s="2">
        <f t="shared" si="45"/>
        <v>450</v>
      </c>
    </row>
    <row r="322" spans="1:5" ht="37.5" hidden="1" customHeight="1" x14ac:dyDescent="0.25">
      <c r="A322" s="64" t="s">
        <v>214</v>
      </c>
      <c r="B322" s="67" t="s">
        <v>41</v>
      </c>
      <c r="C322" s="17" t="s">
        <v>12</v>
      </c>
      <c r="D322" s="2">
        <v>1000</v>
      </c>
      <c r="E322" s="2">
        <f t="shared" si="45"/>
        <v>1000</v>
      </c>
    </row>
    <row r="323" spans="1:5" ht="37.5" hidden="1" customHeight="1" x14ac:dyDescent="0.25">
      <c r="A323" s="67" t="s">
        <v>221</v>
      </c>
      <c r="B323" s="67" t="s">
        <v>177</v>
      </c>
      <c r="C323" s="17" t="s">
        <v>182</v>
      </c>
      <c r="D323" s="2">
        <v>1000</v>
      </c>
      <c r="E323" s="2">
        <v>1000</v>
      </c>
    </row>
    <row r="324" spans="1:5" ht="37.5" hidden="1" customHeight="1" x14ac:dyDescent="0.25">
      <c r="A324" s="71" t="s">
        <v>222</v>
      </c>
      <c r="B324" s="67" t="s">
        <v>41</v>
      </c>
      <c r="C324" s="17" t="s">
        <v>15</v>
      </c>
      <c r="D324" s="2">
        <v>300</v>
      </c>
      <c r="E324" s="2">
        <f t="shared" ref="E324:E326" si="46">D324*C324</f>
        <v>600</v>
      </c>
    </row>
    <row r="325" spans="1:5" ht="37.5" hidden="1" customHeight="1" x14ac:dyDescent="0.25">
      <c r="A325" s="67" t="s">
        <v>223</v>
      </c>
      <c r="B325" s="67" t="s">
        <v>41</v>
      </c>
      <c r="C325" s="17" t="s">
        <v>15</v>
      </c>
      <c r="D325" s="2">
        <v>60</v>
      </c>
      <c r="E325" s="2">
        <f t="shared" si="46"/>
        <v>120</v>
      </c>
    </row>
    <row r="326" spans="1:5" ht="60.75" hidden="1" customHeight="1" x14ac:dyDescent="0.25">
      <c r="A326" s="53" t="s">
        <v>224</v>
      </c>
      <c r="B326" s="67" t="s">
        <v>57</v>
      </c>
      <c r="C326" s="17" t="s">
        <v>19</v>
      </c>
      <c r="D326" s="2">
        <v>300</v>
      </c>
      <c r="E326" s="2">
        <f t="shared" si="46"/>
        <v>1800</v>
      </c>
    </row>
    <row r="327" spans="1:5" ht="19.5" hidden="1" customHeight="1" x14ac:dyDescent="0.25">
      <c r="A327" s="160" t="s">
        <v>183</v>
      </c>
      <c r="B327" s="155"/>
      <c r="C327" s="155"/>
      <c r="D327" s="155"/>
      <c r="E327" s="155"/>
    </row>
    <row r="328" spans="1:5" ht="75" hidden="1" customHeight="1" x14ac:dyDescent="0.25">
      <c r="A328" s="67" t="s">
        <v>389</v>
      </c>
      <c r="B328" s="67" t="s">
        <v>57</v>
      </c>
      <c r="C328" s="17" t="s">
        <v>15</v>
      </c>
      <c r="D328" s="2">
        <v>100</v>
      </c>
      <c r="E328" s="2">
        <f t="shared" ref="E328:E335" si="47">D328*C328</f>
        <v>200</v>
      </c>
    </row>
    <row r="329" spans="1:5" ht="36" hidden="1" customHeight="1" x14ac:dyDescent="0.25">
      <c r="A329" s="53" t="s">
        <v>215</v>
      </c>
      <c r="B329" s="67" t="s">
        <v>57</v>
      </c>
      <c r="C329" s="17" t="s">
        <v>15</v>
      </c>
      <c r="D329" s="2">
        <v>15</v>
      </c>
      <c r="E329" s="2">
        <f t="shared" si="47"/>
        <v>30</v>
      </c>
    </row>
    <row r="330" spans="1:5" ht="51" hidden="1" customHeight="1" x14ac:dyDescent="0.25">
      <c r="A330" s="67" t="s">
        <v>388</v>
      </c>
      <c r="B330" s="67" t="s">
        <v>57</v>
      </c>
      <c r="C330" s="17" t="s">
        <v>21</v>
      </c>
      <c r="D330" s="2">
        <v>80</v>
      </c>
      <c r="E330" s="2">
        <f t="shared" si="47"/>
        <v>1600</v>
      </c>
    </row>
    <row r="331" spans="1:5" ht="39" hidden="1" customHeight="1" x14ac:dyDescent="0.25">
      <c r="A331" s="67" t="s">
        <v>216</v>
      </c>
      <c r="B331" s="67" t="s">
        <v>57</v>
      </c>
      <c r="C331" s="17" t="s">
        <v>21</v>
      </c>
      <c r="D331" s="2">
        <v>30</v>
      </c>
      <c r="E331" s="2">
        <f t="shared" si="47"/>
        <v>600</v>
      </c>
    </row>
    <row r="332" spans="1:5" ht="92.25" hidden="1" customHeight="1" x14ac:dyDescent="0.25">
      <c r="A332" s="67" t="s">
        <v>390</v>
      </c>
      <c r="B332" s="67" t="s">
        <v>57</v>
      </c>
      <c r="C332" s="17" t="s">
        <v>36</v>
      </c>
      <c r="D332" s="2">
        <v>200</v>
      </c>
      <c r="E332" s="2">
        <f t="shared" si="47"/>
        <v>50000</v>
      </c>
    </row>
    <row r="333" spans="1:5" ht="30.75" hidden="1" customHeight="1" x14ac:dyDescent="0.25">
      <c r="A333" s="67" t="s">
        <v>217</v>
      </c>
      <c r="B333" s="67" t="s">
        <v>57</v>
      </c>
      <c r="C333" s="17" t="s">
        <v>36</v>
      </c>
      <c r="D333" s="2">
        <v>25</v>
      </c>
      <c r="E333" s="2">
        <f t="shared" si="47"/>
        <v>6250</v>
      </c>
    </row>
    <row r="334" spans="1:5" ht="29.25" hidden="1" customHeight="1" x14ac:dyDescent="0.25">
      <c r="A334" s="67" t="s">
        <v>218</v>
      </c>
      <c r="B334" s="67" t="s">
        <v>41</v>
      </c>
      <c r="C334" s="17" t="s">
        <v>12</v>
      </c>
      <c r="D334" s="2">
        <v>250</v>
      </c>
      <c r="E334" s="2">
        <f t="shared" si="47"/>
        <v>250</v>
      </c>
    </row>
    <row r="335" spans="1:5" ht="27" hidden="1" customHeight="1" x14ac:dyDescent="0.25">
      <c r="A335" s="81" t="s">
        <v>184</v>
      </c>
      <c r="B335" s="67" t="s">
        <v>57</v>
      </c>
      <c r="C335" s="17" t="s">
        <v>32</v>
      </c>
      <c r="D335" s="2">
        <v>30</v>
      </c>
      <c r="E335" s="2">
        <f t="shared" si="47"/>
        <v>4500</v>
      </c>
    </row>
    <row r="336" spans="1:5" ht="24" hidden="1" customHeight="1" x14ac:dyDescent="0.25">
      <c r="A336" s="159" t="s">
        <v>241</v>
      </c>
      <c r="B336" s="155"/>
      <c r="C336" s="155"/>
      <c r="D336" s="155"/>
      <c r="E336" s="155"/>
    </row>
    <row r="337" spans="1:5" ht="45.75" hidden="1" customHeight="1" x14ac:dyDescent="0.25"/>
    <row r="338" spans="1:5" ht="52.5" hidden="1" customHeight="1" x14ac:dyDescent="0.25"/>
    <row r="339" spans="1:5" ht="40.5" hidden="1" customHeight="1" x14ac:dyDescent="0.25"/>
    <row r="340" spans="1:5" ht="29.25" hidden="1" customHeight="1" x14ac:dyDescent="0.25"/>
    <row r="341" spans="1:5" ht="29.25" hidden="1" customHeight="1" x14ac:dyDescent="0.25">
      <c r="A341" s="159" t="s">
        <v>244</v>
      </c>
      <c r="B341" s="153"/>
      <c r="C341" s="153"/>
      <c r="D341" s="153"/>
      <c r="E341" s="153"/>
    </row>
    <row r="342" spans="1:5" ht="29.25" hidden="1" customHeight="1" x14ac:dyDescent="0.25"/>
    <row r="343" spans="1:5" ht="29.25" hidden="1" customHeight="1" x14ac:dyDescent="0.25"/>
    <row r="344" spans="1:5" ht="29.25" hidden="1" customHeight="1" x14ac:dyDescent="0.25"/>
    <row r="345" spans="1:5" ht="133.5" hidden="1" customHeight="1" x14ac:dyDescent="0.25"/>
    <row r="346" spans="1:5" ht="53.25" hidden="1" customHeight="1" x14ac:dyDescent="0.25"/>
    <row r="347" spans="1:5" ht="26.25" hidden="1" customHeight="1" x14ac:dyDescent="0.25">
      <c r="A347" s="154" t="s">
        <v>185</v>
      </c>
      <c r="B347" s="155"/>
      <c r="C347" s="155"/>
      <c r="D347" s="155"/>
      <c r="E347" s="155"/>
    </row>
    <row r="348" spans="1:5" ht="24" hidden="1" customHeight="1" x14ac:dyDescent="0.25">
      <c r="A348" s="156" t="s">
        <v>186</v>
      </c>
      <c r="B348" s="101"/>
      <c r="C348" s="101"/>
      <c r="D348" s="101"/>
      <c r="E348" s="101"/>
    </row>
    <row r="349" spans="1:5" ht="25.5" hidden="1" customHeight="1" x14ac:dyDescent="0.25">
      <c r="A349" s="81" t="s">
        <v>187</v>
      </c>
      <c r="B349" s="67" t="s">
        <v>57</v>
      </c>
      <c r="C349" s="17" t="s">
        <v>21</v>
      </c>
      <c r="D349" s="2">
        <v>100</v>
      </c>
      <c r="E349" s="2">
        <f t="shared" ref="E349:E351" si="48">D349*C349</f>
        <v>2000</v>
      </c>
    </row>
    <row r="350" spans="1:5" ht="24.75" hidden="1" customHeight="1" x14ac:dyDescent="0.25">
      <c r="A350" s="80" t="s">
        <v>188</v>
      </c>
      <c r="B350" s="67" t="s">
        <v>57</v>
      </c>
      <c r="C350" s="17" t="s">
        <v>21</v>
      </c>
      <c r="D350" s="2">
        <v>140</v>
      </c>
      <c r="E350" s="2">
        <f t="shared" si="48"/>
        <v>2800</v>
      </c>
    </row>
    <row r="351" spans="1:5" ht="26.25" hidden="1" customHeight="1" x14ac:dyDescent="0.25">
      <c r="A351" s="81" t="s">
        <v>189</v>
      </c>
      <c r="B351" s="67" t="s">
        <v>57</v>
      </c>
      <c r="C351" s="17" t="s">
        <v>14</v>
      </c>
      <c r="D351" s="2">
        <v>260</v>
      </c>
      <c r="E351" s="2">
        <f t="shared" si="48"/>
        <v>7800</v>
      </c>
    </row>
    <row r="352" spans="1:5" ht="23.25" hidden="1" customHeight="1" x14ac:dyDescent="0.25">
      <c r="A352" s="154" t="s">
        <v>70</v>
      </c>
      <c r="B352" s="155"/>
      <c r="C352" s="155"/>
      <c r="D352" s="155"/>
      <c r="E352" s="155"/>
    </row>
    <row r="353" spans="1:5" ht="46.5" hidden="1" customHeight="1" x14ac:dyDescent="0.25">
      <c r="A353" s="157" t="s">
        <v>192</v>
      </c>
      <c r="B353" s="158"/>
      <c r="C353" s="158"/>
      <c r="D353" s="158"/>
      <c r="E353" s="158"/>
    </row>
    <row r="354" spans="1:5" ht="29.25" hidden="1" customHeight="1" x14ac:dyDescent="0.25">
      <c r="A354" s="20" t="s">
        <v>190</v>
      </c>
      <c r="B354" s="67" t="s">
        <v>42</v>
      </c>
      <c r="C354" s="17" t="s">
        <v>29</v>
      </c>
      <c r="D354" s="2">
        <v>250</v>
      </c>
      <c r="E354" s="2">
        <f t="shared" ref="E354:E356" si="49">D354*C354</f>
        <v>8000</v>
      </c>
    </row>
    <row r="355" spans="1:5" ht="29.25" hidden="1" customHeight="1" x14ac:dyDescent="0.25">
      <c r="A355" s="20" t="s">
        <v>78</v>
      </c>
      <c r="B355" s="67" t="s">
        <v>57</v>
      </c>
      <c r="C355" s="17" t="s">
        <v>13</v>
      </c>
      <c r="D355" s="2">
        <v>350</v>
      </c>
      <c r="E355" s="2">
        <f t="shared" si="49"/>
        <v>3500</v>
      </c>
    </row>
    <row r="356" spans="1:5" ht="29.25" hidden="1" customHeight="1" x14ac:dyDescent="0.25">
      <c r="A356" s="20" t="s">
        <v>79</v>
      </c>
      <c r="B356" s="67" t="s">
        <v>57</v>
      </c>
      <c r="C356" s="17" t="s">
        <v>19</v>
      </c>
      <c r="D356" s="2">
        <v>500</v>
      </c>
      <c r="E356" s="2">
        <f t="shared" si="49"/>
        <v>3000</v>
      </c>
    </row>
    <row r="357" spans="1:5" ht="29.25" hidden="1" customHeight="1" x14ac:dyDescent="0.25">
      <c r="A357" s="19" t="s">
        <v>191</v>
      </c>
      <c r="B357" s="67" t="s">
        <v>177</v>
      </c>
      <c r="C357" s="17" t="s">
        <v>182</v>
      </c>
      <c r="D357" s="2">
        <v>1600</v>
      </c>
      <c r="E357" s="2">
        <v>1600</v>
      </c>
    </row>
    <row r="358" spans="1:5" ht="44.25" hidden="1" customHeight="1" x14ac:dyDescent="0.25">
      <c r="A358" s="53" t="s">
        <v>193</v>
      </c>
      <c r="B358" s="67" t="s">
        <v>177</v>
      </c>
      <c r="C358" s="17" t="s">
        <v>182</v>
      </c>
      <c r="D358" s="2">
        <v>3000</v>
      </c>
      <c r="E358" s="2">
        <v>3000</v>
      </c>
    </row>
    <row r="359" spans="1:5" ht="22.5" hidden="1" customHeight="1" x14ac:dyDescent="0.25">
      <c r="A359" s="151" t="s">
        <v>194</v>
      </c>
      <c r="B359" s="150"/>
      <c r="C359" s="150"/>
      <c r="D359" s="150"/>
      <c r="E359" s="150"/>
    </row>
    <row r="360" spans="1:5" ht="27.75" hidden="1" customHeight="1" x14ac:dyDescent="0.25">
      <c r="A360" s="21" t="s">
        <v>195</v>
      </c>
      <c r="B360" s="67" t="s">
        <v>41</v>
      </c>
      <c r="C360" s="17" t="s">
        <v>12</v>
      </c>
      <c r="D360" s="2">
        <v>7400</v>
      </c>
      <c r="E360" s="2">
        <f t="shared" ref="E360:E369" si="50">D360*C360</f>
        <v>7400</v>
      </c>
    </row>
    <row r="361" spans="1:5" ht="28.5" hidden="1" customHeight="1" x14ac:dyDescent="0.25">
      <c r="A361" s="82" t="s">
        <v>196</v>
      </c>
      <c r="B361" s="67" t="s">
        <v>41</v>
      </c>
      <c r="C361" s="17" t="s">
        <v>12</v>
      </c>
      <c r="D361" s="2">
        <v>7400</v>
      </c>
      <c r="E361" s="2">
        <f t="shared" si="50"/>
        <v>7400</v>
      </c>
    </row>
    <row r="362" spans="1:5" ht="29.25" hidden="1" customHeight="1" x14ac:dyDescent="0.25">
      <c r="A362" s="15" t="s">
        <v>197</v>
      </c>
      <c r="B362" s="67" t="s">
        <v>57</v>
      </c>
      <c r="C362" s="17" t="s">
        <v>32</v>
      </c>
      <c r="D362" s="2">
        <v>25</v>
      </c>
      <c r="E362" s="2">
        <f t="shared" si="50"/>
        <v>3750</v>
      </c>
    </row>
    <row r="363" spans="1:5" ht="29.25" hidden="1" customHeight="1" x14ac:dyDescent="0.25">
      <c r="A363" s="82" t="s">
        <v>198</v>
      </c>
      <c r="B363" s="67" t="s">
        <v>41</v>
      </c>
      <c r="C363" s="17" t="s">
        <v>12</v>
      </c>
      <c r="D363" s="2">
        <v>250</v>
      </c>
      <c r="E363" s="2">
        <f t="shared" si="50"/>
        <v>250</v>
      </c>
    </row>
    <row r="364" spans="1:5" ht="29.25" hidden="1" customHeight="1" x14ac:dyDescent="0.25">
      <c r="A364" s="15" t="s">
        <v>199</v>
      </c>
      <c r="B364" s="67" t="s">
        <v>57</v>
      </c>
      <c r="C364" s="17" t="s">
        <v>204</v>
      </c>
      <c r="D364" s="2">
        <v>35</v>
      </c>
      <c r="E364" s="2">
        <f t="shared" si="50"/>
        <v>12250</v>
      </c>
    </row>
    <row r="365" spans="1:5" ht="29.25" hidden="1" customHeight="1" x14ac:dyDescent="0.25">
      <c r="A365" s="82" t="s">
        <v>200</v>
      </c>
      <c r="B365" s="67" t="s">
        <v>41</v>
      </c>
      <c r="C365" s="17" t="s">
        <v>12</v>
      </c>
      <c r="D365" s="2">
        <v>700</v>
      </c>
      <c r="E365" s="2">
        <f t="shared" si="50"/>
        <v>700</v>
      </c>
    </row>
    <row r="366" spans="1:5" ht="29.25" hidden="1" customHeight="1" x14ac:dyDescent="0.25">
      <c r="A366" s="67" t="s">
        <v>201</v>
      </c>
      <c r="B366" s="67" t="s">
        <v>41</v>
      </c>
      <c r="C366" s="17" t="s">
        <v>12</v>
      </c>
      <c r="D366" s="2">
        <v>300</v>
      </c>
      <c r="E366" s="2">
        <f t="shared" si="50"/>
        <v>300</v>
      </c>
    </row>
    <row r="367" spans="1:5" ht="29.25" hidden="1" customHeight="1" x14ac:dyDescent="0.25">
      <c r="A367" s="82" t="s">
        <v>202</v>
      </c>
      <c r="B367" s="67" t="s">
        <v>41</v>
      </c>
      <c r="C367" s="17" t="s">
        <v>12</v>
      </c>
      <c r="D367" s="2">
        <v>700</v>
      </c>
      <c r="E367" s="2">
        <f t="shared" si="50"/>
        <v>700</v>
      </c>
    </row>
    <row r="368" spans="1:5" ht="29.25" hidden="1" customHeight="1" x14ac:dyDescent="0.25">
      <c r="A368" s="82" t="s">
        <v>203</v>
      </c>
      <c r="B368" s="67" t="s">
        <v>57</v>
      </c>
      <c r="C368" s="17" t="s">
        <v>32</v>
      </c>
      <c r="D368" s="2">
        <v>15</v>
      </c>
      <c r="E368" s="2">
        <f t="shared" si="50"/>
        <v>2250</v>
      </c>
    </row>
    <row r="369" spans="1:5" ht="29.25" hidden="1" customHeight="1" x14ac:dyDescent="0.25">
      <c r="A369" s="82" t="s">
        <v>205</v>
      </c>
      <c r="B369" s="67" t="s">
        <v>41</v>
      </c>
      <c r="C369" s="17" t="s">
        <v>22</v>
      </c>
      <c r="D369" s="2">
        <v>4</v>
      </c>
      <c r="E369" s="2">
        <f t="shared" si="50"/>
        <v>200</v>
      </c>
    </row>
    <row r="370" spans="1:5" ht="29.25" hidden="1" customHeight="1" x14ac:dyDescent="0.25">
      <c r="A370" s="83" t="s">
        <v>7</v>
      </c>
      <c r="B370" s="83"/>
      <c r="C370" s="83"/>
      <c r="D370" s="83"/>
      <c r="E370" s="7">
        <v>298930</v>
      </c>
    </row>
    <row r="371" spans="1:5" ht="15" hidden="1" customHeight="1" x14ac:dyDescent="0.25">
      <c r="A371" s="104"/>
      <c r="B371" s="99"/>
      <c r="C371" s="99"/>
      <c r="D371" s="99"/>
      <c r="E371" s="99"/>
    </row>
    <row r="372" spans="1:5" ht="21.75" hidden="1" customHeight="1" x14ac:dyDescent="0.25">
      <c r="A372" s="79" t="s">
        <v>411</v>
      </c>
      <c r="B372" s="79"/>
      <c r="C372" s="79"/>
      <c r="D372" s="79"/>
      <c r="E372" s="79"/>
    </row>
    <row r="373" spans="1:5" ht="34.5" hidden="1" customHeight="1" x14ac:dyDescent="0.25">
      <c r="A373" s="71" t="s">
        <v>412</v>
      </c>
      <c r="B373" s="67" t="s">
        <v>41</v>
      </c>
      <c r="C373" s="17" t="s">
        <v>12</v>
      </c>
      <c r="D373" s="2">
        <v>20000</v>
      </c>
      <c r="E373" s="2">
        <f t="shared" ref="E373:E374" si="51">D373*C373</f>
        <v>20000</v>
      </c>
    </row>
    <row r="374" spans="1:5" ht="23.25" hidden="1" customHeight="1" x14ac:dyDescent="0.25">
      <c r="A374" s="82" t="s">
        <v>413</v>
      </c>
      <c r="B374" s="67" t="s">
        <v>41</v>
      </c>
      <c r="C374" s="17" t="s">
        <v>12</v>
      </c>
      <c r="D374" s="2">
        <v>2000</v>
      </c>
      <c r="E374" s="2">
        <f t="shared" si="51"/>
        <v>2000</v>
      </c>
    </row>
    <row r="375" spans="1:5" ht="23.25" hidden="1" customHeight="1" x14ac:dyDescent="0.25">
      <c r="A375" s="83" t="s">
        <v>7</v>
      </c>
      <c r="B375" s="83"/>
      <c r="C375" s="83"/>
      <c r="D375" s="83"/>
      <c r="E375" s="7">
        <v>22000</v>
      </c>
    </row>
    <row r="376" spans="1:5" ht="15" hidden="1" customHeight="1" x14ac:dyDescent="0.25">
      <c r="A376" s="82"/>
      <c r="B376" s="63"/>
      <c r="C376" s="63"/>
      <c r="D376" s="63"/>
      <c r="E376" s="63"/>
    </row>
    <row r="377" spans="1:5" ht="29.25" hidden="1" customHeight="1" x14ac:dyDescent="0.25">
      <c r="A377" s="79" t="s">
        <v>168</v>
      </c>
      <c r="B377" s="79"/>
      <c r="C377" s="79"/>
      <c r="D377" s="79"/>
      <c r="E377" s="79"/>
    </row>
    <row r="378" spans="1:5" ht="29.25" hidden="1" customHeight="1" x14ac:dyDescent="0.25">
      <c r="A378" s="76" t="s">
        <v>170</v>
      </c>
      <c r="B378" s="76"/>
      <c r="C378" s="76"/>
      <c r="D378" s="76"/>
      <c r="E378" s="76"/>
    </row>
    <row r="379" spans="1:5" ht="29.25" hidden="1" customHeight="1" x14ac:dyDescent="0.25">
      <c r="A379" s="19" t="s">
        <v>180</v>
      </c>
      <c r="B379" s="67" t="s">
        <v>177</v>
      </c>
      <c r="C379" s="17" t="s">
        <v>12</v>
      </c>
      <c r="D379" s="2">
        <v>8000</v>
      </c>
      <c r="E379" s="2">
        <f t="shared" ref="E379" si="52">D379*C379</f>
        <v>8000</v>
      </c>
    </row>
    <row r="380" spans="1:5" ht="29.25" hidden="1" customHeight="1" x14ac:dyDescent="0.25">
      <c r="A380" s="151" t="s">
        <v>206</v>
      </c>
      <c r="B380" s="150"/>
      <c r="C380" s="150"/>
      <c r="D380" s="150"/>
      <c r="E380" s="150"/>
    </row>
    <row r="381" spans="1:5" ht="65.25" hidden="1" customHeight="1" x14ac:dyDescent="0.25">
      <c r="A381" s="64" t="s">
        <v>207</v>
      </c>
      <c r="B381" s="67" t="s">
        <v>41</v>
      </c>
      <c r="C381" s="17" t="s">
        <v>12</v>
      </c>
      <c r="D381" s="2">
        <v>9000</v>
      </c>
      <c r="E381" s="2">
        <f t="shared" ref="E381:E382" si="53">D381*C381</f>
        <v>9000</v>
      </c>
    </row>
    <row r="382" spans="1:5" ht="91.5" hidden="1" customHeight="1" x14ac:dyDescent="0.25">
      <c r="A382" s="67" t="s">
        <v>208</v>
      </c>
      <c r="B382" s="67" t="s">
        <v>41</v>
      </c>
      <c r="C382" s="17" t="s">
        <v>12</v>
      </c>
      <c r="D382" s="2">
        <v>3400</v>
      </c>
      <c r="E382" s="2">
        <f t="shared" si="53"/>
        <v>3400</v>
      </c>
    </row>
    <row r="383" spans="1:5" ht="30.75" hidden="1" customHeight="1" x14ac:dyDescent="0.25">
      <c r="A383" s="151" t="s">
        <v>209</v>
      </c>
      <c r="B383" s="150"/>
      <c r="C383" s="150"/>
      <c r="D383" s="150"/>
      <c r="E383" s="150"/>
    </row>
    <row r="384" spans="1:5" ht="34.5" hidden="1" customHeight="1" x14ac:dyDescent="0.25">
      <c r="A384" s="22" t="s">
        <v>210</v>
      </c>
      <c r="B384" s="67" t="s">
        <v>41</v>
      </c>
      <c r="C384" s="17" t="s">
        <v>12</v>
      </c>
      <c r="D384" s="2">
        <v>15000</v>
      </c>
      <c r="E384" s="2">
        <f t="shared" ref="E384" si="54">D384*C384</f>
        <v>15000</v>
      </c>
    </row>
    <row r="385" spans="1:5" ht="29.25" hidden="1" customHeight="1" x14ac:dyDescent="0.25"/>
    <row r="386" spans="1:5" ht="33" hidden="1" customHeight="1" x14ac:dyDescent="0.25"/>
    <row r="387" spans="1:5" ht="33" hidden="1" customHeight="1" x14ac:dyDescent="0.25">
      <c r="A387" s="81" t="s">
        <v>219</v>
      </c>
      <c r="B387" s="67" t="s">
        <v>41</v>
      </c>
      <c r="C387" s="17" t="s">
        <v>17</v>
      </c>
      <c r="D387" s="2">
        <v>650</v>
      </c>
      <c r="E387" s="2">
        <f t="shared" ref="E387:E389" si="55">D387*C387</f>
        <v>1950</v>
      </c>
    </row>
    <row r="388" spans="1:5" ht="33" hidden="1" customHeight="1" x14ac:dyDescent="0.25">
      <c r="A388" s="81" t="s">
        <v>211</v>
      </c>
      <c r="B388" s="67" t="s">
        <v>41</v>
      </c>
      <c r="C388" s="17" t="s">
        <v>15</v>
      </c>
      <c r="D388" s="2">
        <v>650</v>
      </c>
      <c r="E388" s="2">
        <f t="shared" si="55"/>
        <v>1300</v>
      </c>
    </row>
    <row r="389" spans="1:5" ht="33" hidden="1" customHeight="1" x14ac:dyDescent="0.25">
      <c r="A389" s="81" t="s">
        <v>277</v>
      </c>
      <c r="B389" s="67" t="s">
        <v>41</v>
      </c>
      <c r="C389" s="17" t="s">
        <v>12</v>
      </c>
      <c r="D389" s="2">
        <v>650</v>
      </c>
      <c r="E389" s="2">
        <f t="shared" si="55"/>
        <v>650</v>
      </c>
    </row>
    <row r="390" spans="1:5" ht="26.25" hidden="1" customHeight="1" x14ac:dyDescent="0.25">
      <c r="A390" s="152" t="s">
        <v>250</v>
      </c>
      <c r="B390" s="153"/>
      <c r="C390" s="153"/>
      <c r="D390" s="153"/>
      <c r="E390" s="153"/>
    </row>
    <row r="391" spans="1:5" ht="167.25" hidden="1" customHeight="1" x14ac:dyDescent="0.25">
      <c r="A391" s="81" t="s">
        <v>251</v>
      </c>
      <c r="B391" s="67" t="s">
        <v>41</v>
      </c>
      <c r="C391" s="17" t="s">
        <v>12</v>
      </c>
      <c r="D391" s="2">
        <v>32000</v>
      </c>
      <c r="E391" s="2">
        <f t="shared" ref="E391:E392" si="56">D391*C391</f>
        <v>32000</v>
      </c>
    </row>
    <row r="392" spans="1:5" ht="33" hidden="1" customHeight="1" x14ac:dyDescent="0.25">
      <c r="A392" s="71" t="s">
        <v>252</v>
      </c>
      <c r="B392" s="67" t="s">
        <v>41</v>
      </c>
      <c r="C392" s="17" t="s">
        <v>12</v>
      </c>
      <c r="D392" s="2">
        <v>5000</v>
      </c>
      <c r="E392" s="2">
        <f t="shared" si="56"/>
        <v>5000</v>
      </c>
    </row>
    <row r="393" spans="1:5" ht="27.75" hidden="1" customHeight="1" x14ac:dyDescent="0.25">
      <c r="A393" s="152" t="s">
        <v>253</v>
      </c>
      <c r="B393" s="153"/>
      <c r="C393" s="153"/>
      <c r="D393" s="153"/>
      <c r="E393" s="153"/>
    </row>
    <row r="394" spans="1:5" ht="33" hidden="1" customHeight="1" x14ac:dyDescent="0.25">
      <c r="A394" s="67" t="s">
        <v>254</v>
      </c>
      <c r="B394" s="67" t="s">
        <v>41</v>
      </c>
      <c r="C394" s="17" t="s">
        <v>12</v>
      </c>
      <c r="D394" s="2">
        <v>3000</v>
      </c>
      <c r="E394" s="2">
        <f t="shared" ref="E394" si="57">D394*C394</f>
        <v>3000</v>
      </c>
    </row>
    <row r="395" spans="1:5" ht="33" hidden="1" customHeight="1" x14ac:dyDescent="0.25">
      <c r="A395" s="81"/>
      <c r="B395" s="67"/>
      <c r="C395" s="17"/>
      <c r="D395" s="2"/>
      <c r="E395" s="2"/>
    </row>
    <row r="396" spans="1:5" ht="33" hidden="1" customHeight="1" x14ac:dyDescent="0.25">
      <c r="A396" s="152" t="s">
        <v>414</v>
      </c>
      <c r="B396" s="153"/>
      <c r="C396" s="153"/>
      <c r="D396" s="153"/>
      <c r="E396" s="153"/>
    </row>
    <row r="397" spans="1:5" ht="33" hidden="1" customHeight="1" x14ac:dyDescent="0.25">
      <c r="A397" s="81" t="s">
        <v>415</v>
      </c>
      <c r="B397" s="67" t="s">
        <v>41</v>
      </c>
      <c r="C397" s="17" t="s">
        <v>12</v>
      </c>
      <c r="D397" s="2">
        <v>35000</v>
      </c>
      <c r="E397" s="2">
        <f t="shared" ref="E397:E399" si="58">D397*C397</f>
        <v>35000</v>
      </c>
    </row>
    <row r="398" spans="1:5" ht="33" hidden="1" customHeight="1" x14ac:dyDescent="0.25">
      <c r="A398" s="81" t="s">
        <v>416</v>
      </c>
      <c r="B398" s="67" t="s">
        <v>41</v>
      </c>
      <c r="C398" s="17" t="s">
        <v>12</v>
      </c>
      <c r="D398" s="2">
        <v>60000</v>
      </c>
      <c r="E398" s="2">
        <f t="shared" si="58"/>
        <v>60000</v>
      </c>
    </row>
    <row r="399" spans="1:5" ht="27.75" hidden="1" customHeight="1" x14ac:dyDescent="0.25">
      <c r="A399" s="56" t="s">
        <v>417</v>
      </c>
      <c r="B399" s="67" t="s">
        <v>41</v>
      </c>
      <c r="C399" s="17" t="s">
        <v>15</v>
      </c>
      <c r="D399" s="2">
        <v>5000</v>
      </c>
      <c r="E399" s="2">
        <f t="shared" si="58"/>
        <v>10000</v>
      </c>
    </row>
    <row r="400" spans="1:5" ht="33" hidden="1" customHeight="1" x14ac:dyDescent="0.25">
      <c r="A400" s="81"/>
      <c r="B400" s="67"/>
      <c r="C400" s="17"/>
      <c r="D400" s="2"/>
      <c r="E400" s="2"/>
    </row>
    <row r="401" spans="1:5" ht="26.25" hidden="1" customHeight="1" x14ac:dyDescent="0.25">
      <c r="A401" s="152" t="s">
        <v>253</v>
      </c>
      <c r="B401" s="153"/>
      <c r="C401" s="153"/>
      <c r="D401" s="153"/>
      <c r="E401" s="153"/>
    </row>
    <row r="402" spans="1:5" ht="33" hidden="1" customHeight="1" x14ac:dyDescent="0.25">
      <c r="A402" s="67" t="s">
        <v>254</v>
      </c>
      <c r="B402" s="67" t="s">
        <v>41</v>
      </c>
      <c r="C402" s="17" t="s">
        <v>12</v>
      </c>
      <c r="D402" s="2">
        <v>3000</v>
      </c>
      <c r="E402" s="2">
        <f t="shared" ref="E402" si="59">D402*C402</f>
        <v>3000</v>
      </c>
    </row>
    <row r="403" spans="1:5" ht="21.75" hidden="1" customHeight="1" x14ac:dyDescent="0.25">
      <c r="A403" s="83" t="s">
        <v>7</v>
      </c>
      <c r="B403" s="83"/>
      <c r="C403" s="83"/>
      <c r="D403" s="83"/>
      <c r="E403" s="7">
        <v>168400</v>
      </c>
    </row>
    <row r="404" spans="1:5" hidden="1" x14ac:dyDescent="0.25">
      <c r="A404" s="120"/>
      <c r="B404" s="121"/>
      <c r="C404" s="121"/>
      <c r="D404" s="121"/>
      <c r="E404" s="121"/>
    </row>
    <row r="405" spans="1:5" ht="21" hidden="1" customHeight="1" x14ac:dyDescent="0.25">
      <c r="A405" s="144" t="s">
        <v>59</v>
      </c>
      <c r="B405" s="144"/>
      <c r="C405" s="144"/>
      <c r="D405" s="144"/>
      <c r="E405" s="144"/>
    </row>
    <row r="406" spans="1:5" ht="20.25" hidden="1" customHeight="1" x14ac:dyDescent="0.25">
      <c r="A406" s="118" t="s">
        <v>255</v>
      </c>
      <c r="B406" s="121"/>
      <c r="C406" s="121"/>
      <c r="D406" s="121"/>
      <c r="E406" s="121"/>
    </row>
    <row r="407" spans="1:5" ht="19.5" hidden="1" customHeight="1" x14ac:dyDescent="0.25">
      <c r="A407" s="118" t="s">
        <v>256</v>
      </c>
      <c r="B407" s="148"/>
      <c r="C407" s="148"/>
      <c r="D407" s="148"/>
      <c r="E407" s="148"/>
    </row>
    <row r="408" spans="1:5" ht="24.75" hidden="1" customHeight="1" x14ac:dyDescent="0.25">
      <c r="A408" s="118" t="s">
        <v>257</v>
      </c>
      <c r="B408" s="150"/>
      <c r="C408" s="150"/>
      <c r="D408" s="150"/>
      <c r="E408" s="150"/>
    </row>
    <row r="409" spans="1:5" ht="24.75" hidden="1" customHeight="1" x14ac:dyDescent="0.25">
      <c r="A409" s="67"/>
      <c r="B409" s="67" t="s">
        <v>41</v>
      </c>
      <c r="C409" s="17" t="s">
        <v>12</v>
      </c>
      <c r="D409" s="2">
        <v>850</v>
      </c>
      <c r="E409" s="2">
        <f t="shared" ref="E409:E415" si="60">D409*C409</f>
        <v>850</v>
      </c>
    </row>
    <row r="410" spans="1:5" ht="32.25" hidden="1" customHeight="1" x14ac:dyDescent="0.25">
      <c r="A410" s="67" t="s">
        <v>397</v>
      </c>
      <c r="B410" s="67" t="s">
        <v>42</v>
      </c>
      <c r="C410" s="17" t="s">
        <v>30</v>
      </c>
      <c r="D410" s="2">
        <v>400</v>
      </c>
      <c r="E410" s="2">
        <f t="shared" si="60"/>
        <v>32000</v>
      </c>
    </row>
    <row r="411" spans="1:5" ht="26.25" hidden="1" customHeight="1" x14ac:dyDescent="0.25">
      <c r="A411" s="67" t="s">
        <v>258</v>
      </c>
      <c r="B411" s="67" t="s">
        <v>42</v>
      </c>
      <c r="C411" s="17" t="s">
        <v>12</v>
      </c>
      <c r="D411" s="2">
        <v>200</v>
      </c>
      <c r="E411" s="2">
        <f t="shared" si="60"/>
        <v>200</v>
      </c>
    </row>
    <row r="412" spans="1:5" ht="32.25" hidden="1" customHeight="1" x14ac:dyDescent="0.25">
      <c r="A412" s="67" t="s">
        <v>259</v>
      </c>
      <c r="B412" s="67" t="s">
        <v>42</v>
      </c>
      <c r="C412" s="17" t="s">
        <v>12</v>
      </c>
      <c r="D412" s="2">
        <v>850</v>
      </c>
      <c r="E412" s="2">
        <f t="shared" si="60"/>
        <v>850</v>
      </c>
    </row>
    <row r="413" spans="1:5" ht="32.25" hidden="1" customHeight="1" x14ac:dyDescent="0.25">
      <c r="A413" s="67" t="s">
        <v>260</v>
      </c>
      <c r="B413" s="67" t="s">
        <v>42</v>
      </c>
      <c r="C413" s="17" t="s">
        <v>12</v>
      </c>
      <c r="D413" s="2">
        <v>300</v>
      </c>
      <c r="E413" s="2">
        <f t="shared" si="60"/>
        <v>300</v>
      </c>
    </row>
    <row r="414" spans="1:5" ht="32.25" hidden="1" customHeight="1" x14ac:dyDescent="0.25">
      <c r="A414" s="67" t="s">
        <v>263</v>
      </c>
      <c r="B414" s="67" t="s">
        <v>42</v>
      </c>
      <c r="C414" s="17" t="s">
        <v>15</v>
      </c>
      <c r="D414" s="2">
        <v>400</v>
      </c>
      <c r="E414" s="2">
        <f t="shared" si="60"/>
        <v>800</v>
      </c>
    </row>
    <row r="415" spans="1:5" ht="60.75" hidden="1" customHeight="1" x14ac:dyDescent="0.25">
      <c r="A415" s="67" t="s">
        <v>262</v>
      </c>
      <c r="B415" s="67" t="s">
        <v>42</v>
      </c>
      <c r="C415" s="17" t="s">
        <v>20</v>
      </c>
      <c r="D415" s="2">
        <v>300</v>
      </c>
      <c r="E415" s="2">
        <f t="shared" si="60"/>
        <v>1500</v>
      </c>
    </row>
    <row r="416" spans="1:5" ht="24" hidden="1" customHeight="1" x14ac:dyDescent="0.25">
      <c r="A416" s="118" t="s">
        <v>261</v>
      </c>
      <c r="B416" s="148"/>
      <c r="C416" s="148"/>
      <c r="D416" s="148"/>
      <c r="E416" s="148"/>
    </row>
    <row r="417" spans="1:5" ht="32.25" hidden="1" customHeight="1" x14ac:dyDescent="0.25">
      <c r="A417" s="67" t="s">
        <v>398</v>
      </c>
      <c r="B417" s="67" t="s">
        <v>42</v>
      </c>
      <c r="C417" s="17" t="s">
        <v>26</v>
      </c>
      <c r="D417" s="2">
        <v>850</v>
      </c>
      <c r="E417" s="2">
        <f t="shared" ref="E417" si="61">D417*C417</f>
        <v>10200</v>
      </c>
    </row>
    <row r="418" spans="1:5" ht="23.25" hidden="1" customHeight="1" x14ac:dyDescent="0.25">
      <c r="A418" s="118" t="s">
        <v>264</v>
      </c>
      <c r="B418" s="148"/>
      <c r="C418" s="148"/>
      <c r="D418" s="148"/>
      <c r="E418" s="148"/>
    </row>
    <row r="419" spans="1:5" ht="32.25" hidden="1" customHeight="1" x14ac:dyDescent="0.25">
      <c r="A419" s="146" t="s">
        <v>265</v>
      </c>
      <c r="B419" s="147"/>
      <c r="C419" s="147"/>
      <c r="D419" s="147"/>
      <c r="E419" s="147"/>
    </row>
    <row r="420" spans="1:5" ht="45.75" hidden="1" customHeight="1" x14ac:dyDescent="0.25">
      <c r="A420" s="27" t="s">
        <v>399</v>
      </c>
      <c r="B420" s="67" t="s">
        <v>41</v>
      </c>
      <c r="C420" s="17" t="s">
        <v>16</v>
      </c>
      <c r="D420" s="2">
        <v>1000</v>
      </c>
      <c r="E420" s="2">
        <f t="shared" ref="E420" si="62">D420*C420</f>
        <v>4000</v>
      </c>
    </row>
    <row r="421" spans="1:5" ht="32.25" hidden="1" customHeight="1" x14ac:dyDescent="0.25">
      <c r="A421" s="67"/>
      <c r="B421" s="67"/>
      <c r="C421" s="17"/>
      <c r="D421" s="2"/>
      <c r="E421" s="2"/>
    </row>
    <row r="422" spans="1:5" ht="24" hidden="1" customHeight="1" x14ac:dyDescent="0.25">
      <c r="A422" s="149" t="s">
        <v>7</v>
      </c>
      <c r="B422" s="107"/>
      <c r="C422" s="107"/>
      <c r="D422" s="107"/>
      <c r="E422" s="7">
        <v>46200</v>
      </c>
    </row>
    <row r="423" spans="1:5" hidden="1" x14ac:dyDescent="0.25">
      <c r="A423" s="120"/>
      <c r="B423" s="121"/>
      <c r="C423" s="121"/>
      <c r="D423" s="121"/>
      <c r="E423" s="121"/>
    </row>
    <row r="424" spans="1:5" hidden="1" x14ac:dyDescent="0.25">
      <c r="A424" s="144" t="s">
        <v>266</v>
      </c>
      <c r="B424" s="144"/>
      <c r="C424" s="144"/>
      <c r="D424" s="144"/>
      <c r="E424" s="144"/>
    </row>
    <row r="425" spans="1:5" ht="21.75" hidden="1" customHeight="1" x14ac:dyDescent="0.25">
      <c r="A425" s="118" t="s">
        <v>267</v>
      </c>
      <c r="B425" s="129"/>
      <c r="C425" s="129"/>
      <c r="D425" s="129"/>
      <c r="E425" s="129"/>
    </row>
    <row r="426" spans="1:5" ht="21.75" hidden="1" customHeight="1" x14ac:dyDescent="0.25">
      <c r="A426" s="145" t="s">
        <v>268</v>
      </c>
      <c r="B426" s="140"/>
      <c r="C426" s="140"/>
      <c r="D426" s="140"/>
      <c r="E426" s="140"/>
    </row>
    <row r="427" spans="1:5" ht="31.5" hidden="1" customHeight="1" x14ac:dyDescent="0.25">
      <c r="A427" s="146" t="s">
        <v>269</v>
      </c>
      <c r="B427" s="147"/>
      <c r="C427" s="147"/>
      <c r="D427" s="147"/>
      <c r="E427" s="147"/>
    </row>
    <row r="428" spans="1:5" ht="24" hidden="1" customHeight="1" x14ac:dyDescent="0.25">
      <c r="A428" s="57" t="s">
        <v>410</v>
      </c>
      <c r="B428" s="67" t="s">
        <v>42</v>
      </c>
      <c r="C428" s="5">
        <v>5936</v>
      </c>
      <c r="D428" s="2">
        <v>85</v>
      </c>
      <c r="E428" s="2">
        <f t="shared" ref="E428:E433" si="63">C428*D428</f>
        <v>504560</v>
      </c>
    </row>
    <row r="429" spans="1:5" hidden="1" x14ac:dyDescent="0.25">
      <c r="A429" s="64"/>
      <c r="B429" s="67" t="s">
        <v>57</v>
      </c>
      <c r="C429" s="3">
        <v>35</v>
      </c>
      <c r="D429" s="2">
        <v>0</v>
      </c>
      <c r="E429" s="2">
        <f t="shared" si="63"/>
        <v>0</v>
      </c>
    </row>
    <row r="430" spans="1:5" ht="27" hidden="1" customHeight="1" x14ac:dyDescent="0.25">
      <c r="A430" s="139" t="s">
        <v>270</v>
      </c>
      <c r="B430" s="140"/>
      <c r="C430" s="140"/>
      <c r="D430" s="140"/>
      <c r="E430" s="140"/>
    </row>
    <row r="431" spans="1:5" ht="23.25" hidden="1" customHeight="1" x14ac:dyDescent="0.25">
      <c r="A431" s="64" t="s">
        <v>400</v>
      </c>
      <c r="B431" s="67" t="s">
        <v>42</v>
      </c>
      <c r="C431" s="3">
        <v>4250</v>
      </c>
      <c r="D431" s="2">
        <v>85</v>
      </c>
      <c r="E431" s="2">
        <f t="shared" si="63"/>
        <v>361250</v>
      </c>
    </row>
    <row r="432" spans="1:5" ht="27.75" hidden="1" customHeight="1" x14ac:dyDescent="0.25">
      <c r="A432" s="139" t="s">
        <v>271</v>
      </c>
      <c r="B432" s="140"/>
      <c r="C432" s="140"/>
      <c r="D432" s="140"/>
      <c r="E432" s="140"/>
    </row>
    <row r="433" spans="1:5" ht="25.5" hidden="1" customHeight="1" x14ac:dyDescent="0.25">
      <c r="A433" s="67" t="s">
        <v>401</v>
      </c>
      <c r="B433" s="67" t="s">
        <v>42</v>
      </c>
      <c r="C433" s="3">
        <v>2986</v>
      </c>
      <c r="D433" s="2">
        <v>85</v>
      </c>
      <c r="E433" s="2">
        <f t="shared" si="63"/>
        <v>253810</v>
      </c>
    </row>
    <row r="434" spans="1:5" ht="33.75" hidden="1" customHeight="1" x14ac:dyDescent="0.25">
      <c r="A434" s="146" t="s">
        <v>272</v>
      </c>
      <c r="B434" s="147"/>
      <c r="C434" s="147"/>
      <c r="D434" s="147"/>
      <c r="E434" s="147"/>
    </row>
    <row r="435" spans="1:5" ht="25.5" hidden="1" customHeight="1" x14ac:dyDescent="0.25">
      <c r="A435" s="24" t="s">
        <v>402</v>
      </c>
      <c r="B435" s="3" t="s">
        <v>57</v>
      </c>
      <c r="C435" s="3">
        <v>1100</v>
      </c>
      <c r="D435" s="2">
        <v>45</v>
      </c>
      <c r="E435" s="2">
        <v>49500</v>
      </c>
    </row>
    <row r="436" spans="1:5" ht="30" hidden="1" customHeight="1" x14ac:dyDescent="0.25">
      <c r="A436" s="146" t="s">
        <v>273</v>
      </c>
      <c r="B436" s="147"/>
      <c r="C436" s="147"/>
      <c r="D436" s="147"/>
      <c r="E436" s="147"/>
    </row>
    <row r="437" spans="1:5" ht="25.5" hidden="1" customHeight="1" x14ac:dyDescent="0.25">
      <c r="A437" s="25" t="s">
        <v>409</v>
      </c>
      <c r="B437" s="3" t="s">
        <v>57</v>
      </c>
      <c r="C437" s="3">
        <v>500</v>
      </c>
      <c r="D437" s="2">
        <v>45</v>
      </c>
      <c r="E437" s="2">
        <f t="shared" ref="E437" si="64">C437*D437</f>
        <v>22500</v>
      </c>
    </row>
    <row r="438" spans="1:5" ht="25.5" hidden="1" customHeight="1" x14ac:dyDescent="0.25">
      <c r="A438" s="25" t="s">
        <v>404</v>
      </c>
      <c r="B438" s="3" t="s">
        <v>57</v>
      </c>
      <c r="C438" s="3">
        <v>300</v>
      </c>
      <c r="D438" s="2">
        <v>85</v>
      </c>
      <c r="E438" s="2">
        <v>25500</v>
      </c>
    </row>
    <row r="439" spans="1:5" ht="25.5" hidden="1" customHeight="1" x14ac:dyDescent="0.25">
      <c r="A439" s="25" t="s">
        <v>403</v>
      </c>
      <c r="B439" s="3" t="s">
        <v>42</v>
      </c>
      <c r="C439" s="3">
        <v>450</v>
      </c>
      <c r="D439" s="2">
        <v>85</v>
      </c>
      <c r="E439" s="2">
        <v>38250</v>
      </c>
    </row>
    <row r="440" spans="1:5" ht="25.5" hidden="1" customHeight="1" x14ac:dyDescent="0.25">
      <c r="A440" s="25" t="s">
        <v>408</v>
      </c>
      <c r="B440" s="3" t="s">
        <v>42</v>
      </c>
      <c r="C440" s="3">
        <v>400</v>
      </c>
      <c r="D440" s="2">
        <v>85</v>
      </c>
      <c r="E440" s="2">
        <v>34000</v>
      </c>
    </row>
    <row r="441" spans="1:5" ht="25.5" hidden="1" customHeight="1" x14ac:dyDescent="0.25">
      <c r="A441" s="139" t="s">
        <v>274</v>
      </c>
      <c r="B441" s="140"/>
      <c r="C441" s="140"/>
      <c r="D441" s="140"/>
      <c r="E441" s="140"/>
    </row>
    <row r="442" spans="1:5" ht="25.5" hidden="1" customHeight="1" x14ac:dyDescent="0.25">
      <c r="A442" s="25" t="s">
        <v>275</v>
      </c>
      <c r="B442" s="3" t="s">
        <v>42</v>
      </c>
      <c r="C442" s="3">
        <v>300</v>
      </c>
      <c r="D442" s="2">
        <v>85</v>
      </c>
      <c r="E442" s="2">
        <v>25500</v>
      </c>
    </row>
    <row r="443" spans="1:5" ht="25.5" hidden="1" customHeight="1" x14ac:dyDescent="0.25">
      <c r="A443" s="139" t="s">
        <v>276</v>
      </c>
      <c r="B443" s="140"/>
      <c r="C443" s="140"/>
      <c r="D443" s="140"/>
      <c r="E443" s="140"/>
    </row>
    <row r="444" spans="1:5" ht="25.5" hidden="1" customHeight="1" x14ac:dyDescent="0.25">
      <c r="A444" s="25" t="s">
        <v>407</v>
      </c>
      <c r="B444" s="3" t="s">
        <v>57</v>
      </c>
      <c r="C444" s="3">
        <v>678</v>
      </c>
      <c r="D444" s="2">
        <v>45</v>
      </c>
      <c r="E444" s="2">
        <v>30510</v>
      </c>
    </row>
    <row r="445" spans="1:5" ht="25.5" hidden="1" customHeight="1" x14ac:dyDescent="0.25">
      <c r="A445" s="141" t="s">
        <v>405</v>
      </c>
      <c r="B445" s="142"/>
      <c r="C445" s="142"/>
      <c r="D445" s="142"/>
      <c r="E445" s="142"/>
    </row>
    <row r="446" spans="1:5" ht="176.25" hidden="1" customHeight="1" x14ac:dyDescent="0.25">
      <c r="A446" s="78" t="s">
        <v>406</v>
      </c>
      <c r="B446" s="3" t="s">
        <v>42</v>
      </c>
      <c r="C446" s="3">
        <v>1770</v>
      </c>
      <c r="D446" s="2">
        <v>330</v>
      </c>
      <c r="E446" s="2">
        <v>584100</v>
      </c>
    </row>
    <row r="447" spans="1:5" ht="24.75" hidden="1" customHeight="1" x14ac:dyDescent="0.25">
      <c r="A447" s="83" t="s">
        <v>7</v>
      </c>
      <c r="B447" s="83"/>
      <c r="C447" s="83"/>
      <c r="D447" s="83"/>
      <c r="E447" s="7">
        <v>1929480</v>
      </c>
    </row>
    <row r="448" spans="1:5" hidden="1" x14ac:dyDescent="0.25">
      <c r="A448" s="143"/>
      <c r="B448" s="115"/>
      <c r="C448" s="115"/>
      <c r="D448" s="115"/>
      <c r="E448" s="115"/>
    </row>
    <row r="449" spans="1:5" hidden="1" x14ac:dyDescent="0.25">
      <c r="A449" s="144" t="s">
        <v>62</v>
      </c>
      <c r="B449" s="144"/>
      <c r="C449" s="144"/>
      <c r="D449" s="144"/>
      <c r="E449" s="144"/>
    </row>
    <row r="450" spans="1:5" hidden="1" x14ac:dyDescent="0.25">
      <c r="A450" s="84"/>
      <c r="B450" s="72"/>
      <c r="C450" s="67"/>
      <c r="D450" s="67"/>
      <c r="E450" s="67"/>
    </row>
    <row r="451" spans="1:5" ht="34.5" hidden="1" customHeight="1" x14ac:dyDescent="0.25">
      <c r="A451" s="67" t="s">
        <v>63</v>
      </c>
      <c r="B451" s="67" t="s">
        <v>41</v>
      </c>
      <c r="C451" s="3">
        <v>1</v>
      </c>
      <c r="D451" s="2">
        <v>0</v>
      </c>
      <c r="E451" s="2">
        <f>C451*D451</f>
        <v>0</v>
      </c>
    </row>
    <row r="452" spans="1:5" ht="81" hidden="1" customHeight="1" x14ac:dyDescent="0.25">
      <c r="A452" s="67" t="s">
        <v>64</v>
      </c>
      <c r="B452" s="67" t="s">
        <v>41</v>
      </c>
      <c r="C452" s="3">
        <v>1</v>
      </c>
      <c r="D452" s="2">
        <v>0</v>
      </c>
      <c r="E452" s="2">
        <f>C452*D452</f>
        <v>0</v>
      </c>
    </row>
    <row r="453" spans="1:5" ht="45" hidden="1" customHeight="1" x14ac:dyDescent="0.25">
      <c r="A453" s="67" t="s">
        <v>61</v>
      </c>
      <c r="B453" s="86" t="s">
        <v>43</v>
      </c>
      <c r="C453" s="3">
        <v>1</v>
      </c>
      <c r="D453" s="2">
        <v>0</v>
      </c>
      <c r="E453" s="2">
        <f>C453*D453</f>
        <v>0</v>
      </c>
    </row>
    <row r="454" spans="1:5" ht="18.75" hidden="1" customHeight="1" x14ac:dyDescent="0.25">
      <c r="A454" s="83" t="s">
        <v>7</v>
      </c>
      <c r="B454" s="83"/>
      <c r="C454" s="83"/>
      <c r="D454" s="83"/>
      <c r="E454" s="7">
        <f>SUM(E451:E453)</f>
        <v>0</v>
      </c>
    </row>
    <row r="455" spans="1:5" ht="18.75" hidden="1" customHeight="1" x14ac:dyDescent="0.25">
      <c r="A455" s="144" t="s">
        <v>65</v>
      </c>
      <c r="B455" s="144"/>
      <c r="C455" s="144"/>
      <c r="D455" s="144"/>
      <c r="E455" s="144"/>
    </row>
    <row r="456" spans="1:5" ht="18.75" hidden="1" customHeight="1" x14ac:dyDescent="0.25">
      <c r="A456" s="120" t="s">
        <v>66</v>
      </c>
      <c r="B456" s="121"/>
      <c r="C456" s="121"/>
      <c r="D456" s="121"/>
      <c r="E456" s="121"/>
    </row>
    <row r="457" spans="1:5" ht="36" hidden="1" customHeight="1" x14ac:dyDescent="0.25">
      <c r="A457" s="71" t="s">
        <v>67</v>
      </c>
      <c r="B457" s="86" t="s">
        <v>42</v>
      </c>
      <c r="C457" s="3">
        <v>2</v>
      </c>
      <c r="D457" s="2">
        <v>0</v>
      </c>
      <c r="E457" s="2">
        <f>C457*D457</f>
        <v>0</v>
      </c>
    </row>
    <row r="458" spans="1:5" ht="15.75" hidden="1" customHeight="1" x14ac:dyDescent="0.25">
      <c r="A458" s="83" t="s">
        <v>7</v>
      </c>
      <c r="B458" s="83"/>
      <c r="C458" s="83"/>
      <c r="D458" s="83"/>
      <c r="E458" s="7">
        <f>SUM(E455:E457)</f>
        <v>0</v>
      </c>
    </row>
    <row r="459" spans="1:5" ht="20.25" hidden="1" customHeight="1" x14ac:dyDescent="0.25">
      <c r="A459" s="130"/>
      <c r="B459" s="112"/>
      <c r="C459" s="112"/>
      <c r="D459" s="112"/>
      <c r="E459" s="112"/>
    </row>
    <row r="460" spans="1:5" ht="20.25" hidden="1" customHeight="1" x14ac:dyDescent="0.25">
      <c r="A460" s="71"/>
      <c r="B460" s="73"/>
      <c r="C460" s="73"/>
      <c r="D460" s="73"/>
      <c r="E460" s="73"/>
    </row>
    <row r="461" spans="1:5" ht="16.5" hidden="1" customHeight="1" x14ac:dyDescent="0.25">
      <c r="A461" s="71"/>
      <c r="B461" s="73"/>
      <c r="C461" s="73"/>
      <c r="D461" s="73"/>
      <c r="E461" s="73"/>
    </row>
    <row r="462" spans="1:5" ht="18" hidden="1" customHeight="1" x14ac:dyDescent="0.25">
      <c r="A462" s="124" t="s">
        <v>418</v>
      </c>
      <c r="B462" s="125"/>
      <c r="C462" s="125"/>
      <c r="D462" s="125"/>
      <c r="E462" s="125"/>
    </row>
    <row r="463" spans="1:5" ht="9.9499999999999993" customHeight="1" x14ac:dyDescent="0.25">
      <c r="A463" s="131"/>
      <c r="B463" s="132"/>
      <c r="C463" s="132"/>
      <c r="D463" s="132"/>
      <c r="E463" s="133"/>
    </row>
    <row r="464" spans="1:5" ht="26.1" customHeight="1" x14ac:dyDescent="0.25">
      <c r="A464" s="134" t="s">
        <v>432</v>
      </c>
      <c r="B464" s="135"/>
      <c r="C464" s="135"/>
      <c r="D464" s="135"/>
      <c r="E464" s="136"/>
    </row>
    <row r="465" spans="1:5" ht="30" customHeight="1" x14ac:dyDescent="0.25">
      <c r="A465" s="88" t="s">
        <v>434</v>
      </c>
      <c r="B465" s="88" t="s">
        <v>35</v>
      </c>
      <c r="C465" s="89">
        <v>1</v>
      </c>
      <c r="D465" s="90"/>
      <c r="E465" s="90">
        <f>C465*D465</f>
        <v>0</v>
      </c>
    </row>
    <row r="466" spans="1:5" ht="93.95" customHeight="1" x14ac:dyDescent="0.25">
      <c r="A466" s="88" t="s">
        <v>433</v>
      </c>
      <c r="B466" s="88" t="s">
        <v>35</v>
      </c>
      <c r="C466" s="89">
        <v>1</v>
      </c>
      <c r="D466" s="90"/>
      <c r="E466" s="90">
        <f>C466*D466</f>
        <v>0</v>
      </c>
    </row>
    <row r="467" spans="1:5" ht="25.5" customHeight="1" x14ac:dyDescent="0.25">
      <c r="A467" s="83" t="s">
        <v>7</v>
      </c>
      <c r="B467" s="83"/>
      <c r="C467" s="83"/>
      <c r="D467" s="83"/>
      <c r="E467" s="92" t="s">
        <v>435</v>
      </c>
    </row>
    <row r="468" spans="1:5" ht="10.5" customHeight="1" x14ac:dyDescent="0.25">
      <c r="A468" s="131"/>
      <c r="B468" s="137"/>
      <c r="C468" s="137"/>
      <c r="D468" s="137"/>
      <c r="E468" s="138"/>
    </row>
    <row r="469" spans="1:5" ht="24.75" customHeight="1" x14ac:dyDescent="0.25">
      <c r="A469" s="124" t="s">
        <v>425</v>
      </c>
      <c r="B469" s="125"/>
      <c r="C469" s="125"/>
      <c r="D469" s="125"/>
      <c r="E469" s="125"/>
    </row>
    <row r="470" spans="1:5" ht="370.5" customHeight="1" x14ac:dyDescent="0.25">
      <c r="A470" s="126" t="s">
        <v>422</v>
      </c>
      <c r="B470" s="127"/>
      <c r="C470" s="127"/>
      <c r="D470" s="127"/>
      <c r="E470" s="128"/>
    </row>
    <row r="471" spans="1:5" ht="29.25" customHeight="1" x14ac:dyDescent="0.25">
      <c r="A471" s="116" t="s">
        <v>75</v>
      </c>
      <c r="B471" s="117"/>
      <c r="C471" s="117"/>
      <c r="D471" s="117"/>
      <c r="E471" s="117"/>
    </row>
    <row r="472" spans="1:5" ht="30.6" customHeight="1" x14ac:dyDescent="0.25">
      <c r="A472" s="65" t="s">
        <v>285</v>
      </c>
      <c r="B472" s="66"/>
      <c r="C472" s="66"/>
      <c r="D472" s="66"/>
      <c r="E472" s="66"/>
    </row>
    <row r="473" spans="1:5" ht="53.1" customHeight="1" x14ac:dyDescent="0.25">
      <c r="A473" s="35" t="s">
        <v>424</v>
      </c>
      <c r="B473" s="3" t="s">
        <v>57</v>
      </c>
      <c r="C473" s="3">
        <v>635</v>
      </c>
      <c r="D473" s="91">
        <v>0</v>
      </c>
      <c r="E473" s="91">
        <f t="shared" ref="E473" si="65">C473*D473</f>
        <v>0</v>
      </c>
    </row>
    <row r="474" spans="1:5" ht="29.1" customHeight="1" x14ac:dyDescent="0.25">
      <c r="A474" s="116" t="s">
        <v>287</v>
      </c>
      <c r="B474" s="117"/>
      <c r="C474" s="117"/>
      <c r="D474" s="117"/>
      <c r="E474" s="117"/>
    </row>
    <row r="475" spans="1:5" ht="137.25" customHeight="1" x14ac:dyDescent="0.25">
      <c r="A475" s="58" t="s">
        <v>288</v>
      </c>
      <c r="B475" s="3" t="s">
        <v>42</v>
      </c>
      <c r="C475" s="3">
        <v>1270</v>
      </c>
      <c r="D475" s="91">
        <v>0</v>
      </c>
      <c r="E475" s="91">
        <f t="shared" ref="E475" si="66">C475*D475</f>
        <v>0</v>
      </c>
    </row>
    <row r="476" spans="1:5" ht="27.6" customHeight="1" x14ac:dyDescent="0.25">
      <c r="A476" s="116" t="s">
        <v>70</v>
      </c>
      <c r="B476" s="129"/>
      <c r="C476" s="129"/>
      <c r="D476" s="129"/>
      <c r="E476" s="129"/>
    </row>
    <row r="477" spans="1:5" ht="27.75" customHeight="1" x14ac:dyDescent="0.25">
      <c r="A477" s="71" t="s">
        <v>289</v>
      </c>
      <c r="B477" s="3" t="s">
        <v>72</v>
      </c>
      <c r="C477" s="3">
        <v>19</v>
      </c>
      <c r="D477" s="91">
        <v>0</v>
      </c>
      <c r="E477" s="91">
        <f t="shared" ref="E477:E478" si="67">C477*D477</f>
        <v>0</v>
      </c>
    </row>
    <row r="478" spans="1:5" ht="38.25" customHeight="1" x14ac:dyDescent="0.25">
      <c r="A478" s="71" t="s">
        <v>431</v>
      </c>
      <c r="B478" s="3" t="s">
        <v>72</v>
      </c>
      <c r="C478" s="3">
        <v>1</v>
      </c>
      <c r="D478" s="91">
        <v>0</v>
      </c>
      <c r="E478" s="2">
        <f t="shared" si="67"/>
        <v>0</v>
      </c>
    </row>
    <row r="479" spans="1:5" ht="26.45" customHeight="1" x14ac:dyDescent="0.25">
      <c r="A479" s="116" t="s">
        <v>77</v>
      </c>
      <c r="B479" s="129"/>
      <c r="C479" s="129"/>
      <c r="D479" s="129"/>
      <c r="E479" s="129"/>
    </row>
    <row r="480" spans="1:5" ht="28.5" customHeight="1" x14ac:dyDescent="0.25">
      <c r="A480" s="64" t="s">
        <v>78</v>
      </c>
      <c r="B480" s="3" t="s">
        <v>72</v>
      </c>
      <c r="C480" s="3">
        <v>7</v>
      </c>
      <c r="D480" s="2">
        <v>0</v>
      </c>
      <c r="E480" s="2">
        <f t="shared" ref="E480:E481" si="68">C480*D480</f>
        <v>0</v>
      </c>
    </row>
    <row r="481" spans="1:7" ht="31.5" customHeight="1" x14ac:dyDescent="0.25">
      <c r="A481" s="64" t="s">
        <v>79</v>
      </c>
      <c r="B481" s="3" t="s">
        <v>72</v>
      </c>
      <c r="C481" s="3">
        <v>4</v>
      </c>
      <c r="D481" s="2">
        <v>0</v>
      </c>
      <c r="E481" s="2">
        <f t="shared" si="68"/>
        <v>0</v>
      </c>
    </row>
    <row r="482" spans="1:7" ht="27" customHeight="1" x14ac:dyDescent="0.25">
      <c r="A482" s="83" t="s">
        <v>7</v>
      </c>
      <c r="B482" s="83"/>
      <c r="C482" s="83"/>
      <c r="D482" s="83"/>
      <c r="E482" s="7">
        <v>0</v>
      </c>
    </row>
    <row r="483" spans="1:7" ht="11.25" customHeight="1" x14ac:dyDescent="0.25">
      <c r="A483" s="64"/>
      <c r="B483" s="3"/>
      <c r="C483" s="8"/>
      <c r="D483" s="2"/>
      <c r="E483" s="2"/>
    </row>
    <row r="484" spans="1:7" ht="24" customHeight="1" x14ac:dyDescent="0.25">
      <c r="A484" s="116" t="s">
        <v>81</v>
      </c>
      <c r="B484" s="117"/>
      <c r="C484" s="117"/>
      <c r="D484" s="117"/>
      <c r="E484" s="117"/>
    </row>
    <row r="485" spans="1:7" ht="64.5" customHeight="1" x14ac:dyDescent="0.25">
      <c r="A485" s="67" t="s">
        <v>295</v>
      </c>
      <c r="B485" s="3" t="s">
        <v>72</v>
      </c>
      <c r="C485" s="3">
        <v>45</v>
      </c>
      <c r="D485" s="2">
        <v>0</v>
      </c>
      <c r="E485" s="2">
        <v>0</v>
      </c>
    </row>
    <row r="486" spans="1:7" ht="72.75" customHeight="1" x14ac:dyDescent="0.25">
      <c r="A486" s="67" t="s">
        <v>296</v>
      </c>
      <c r="B486" s="3" t="s">
        <v>72</v>
      </c>
      <c r="C486" s="3">
        <v>2</v>
      </c>
      <c r="D486" s="2">
        <v>0</v>
      </c>
      <c r="E486" s="2">
        <f t="shared" ref="E486" si="69">C486*D486</f>
        <v>0</v>
      </c>
    </row>
    <row r="487" spans="1:7" ht="27.75" customHeight="1" x14ac:dyDescent="0.25">
      <c r="A487" s="83" t="s">
        <v>7</v>
      </c>
      <c r="B487" s="83"/>
      <c r="C487" s="83"/>
      <c r="D487" s="83"/>
      <c r="E487" s="7">
        <v>0</v>
      </c>
    </row>
    <row r="488" spans="1:7" ht="14.25" customHeight="1" x14ac:dyDescent="0.25">
      <c r="A488" s="67"/>
      <c r="B488" s="3"/>
      <c r="C488" s="3"/>
      <c r="D488" s="2"/>
      <c r="E488" s="2"/>
    </row>
    <row r="489" spans="1:7" ht="30.6" customHeight="1" x14ac:dyDescent="0.25">
      <c r="A489" s="116" t="s">
        <v>419</v>
      </c>
      <c r="B489" s="117"/>
      <c r="C489" s="117"/>
      <c r="D489" s="117"/>
      <c r="E489" s="117"/>
    </row>
    <row r="490" spans="1:7" ht="151.5" customHeight="1" x14ac:dyDescent="0.25">
      <c r="A490" s="59" t="s">
        <v>429</v>
      </c>
      <c r="B490" s="3" t="s">
        <v>87</v>
      </c>
      <c r="C490" s="3">
        <v>192</v>
      </c>
      <c r="D490" s="96">
        <v>0</v>
      </c>
      <c r="E490" s="96">
        <v>0</v>
      </c>
      <c r="G490" s="11" t="s">
        <v>0</v>
      </c>
    </row>
    <row r="491" spans="1:7" ht="66" customHeight="1" x14ac:dyDescent="0.25">
      <c r="A491" s="75" t="s">
        <v>438</v>
      </c>
      <c r="B491" s="3" t="s">
        <v>87</v>
      </c>
      <c r="C491" s="3">
        <v>198</v>
      </c>
      <c r="D491" s="96">
        <v>0</v>
      </c>
      <c r="E491" s="96">
        <v>0</v>
      </c>
    </row>
    <row r="492" spans="1:7" ht="43.5" customHeight="1" x14ac:dyDescent="0.25">
      <c r="A492" s="97" t="s">
        <v>436</v>
      </c>
      <c r="B492" s="3" t="s">
        <v>87</v>
      </c>
      <c r="C492" s="3">
        <v>187</v>
      </c>
      <c r="D492" s="96">
        <v>0</v>
      </c>
      <c r="E492" s="96">
        <v>0</v>
      </c>
    </row>
    <row r="493" spans="1:7" ht="44.45" customHeight="1" x14ac:dyDescent="0.25">
      <c r="A493" s="71" t="s">
        <v>426</v>
      </c>
      <c r="B493" s="3" t="s">
        <v>87</v>
      </c>
      <c r="C493" s="3">
        <v>423</v>
      </c>
      <c r="D493" s="96">
        <v>0</v>
      </c>
      <c r="E493" s="96">
        <v>0</v>
      </c>
    </row>
    <row r="494" spans="1:7" ht="31.5" customHeight="1" x14ac:dyDescent="0.25">
      <c r="A494" s="118" t="s">
        <v>428</v>
      </c>
      <c r="B494" s="119"/>
      <c r="C494" s="119"/>
      <c r="D494" s="119"/>
      <c r="E494" s="119"/>
    </row>
    <row r="495" spans="1:7" ht="123.75" customHeight="1" x14ac:dyDescent="0.25">
      <c r="A495" s="59" t="s">
        <v>430</v>
      </c>
      <c r="B495" s="3" t="s">
        <v>87</v>
      </c>
      <c r="C495" s="3">
        <v>1</v>
      </c>
      <c r="D495" s="96">
        <v>0</v>
      </c>
      <c r="E495" s="96">
        <v>0</v>
      </c>
    </row>
    <row r="496" spans="1:7" ht="26.25" customHeight="1" x14ac:dyDescent="0.25">
      <c r="A496" s="60" t="s">
        <v>427</v>
      </c>
      <c r="B496" s="3" t="s">
        <v>43</v>
      </c>
      <c r="C496" s="3" t="s">
        <v>182</v>
      </c>
      <c r="D496" s="96">
        <v>0</v>
      </c>
      <c r="E496" s="96">
        <v>0</v>
      </c>
    </row>
    <row r="497" spans="1:5" ht="25.5" customHeight="1" x14ac:dyDescent="0.25">
      <c r="A497" s="83" t="s">
        <v>7</v>
      </c>
      <c r="B497" s="83"/>
      <c r="C497" s="83"/>
      <c r="D497" s="83"/>
      <c r="E497" s="7">
        <v>0</v>
      </c>
    </row>
    <row r="498" spans="1:5" hidden="1" x14ac:dyDescent="0.25">
      <c r="A498" s="120"/>
      <c r="B498" s="121"/>
      <c r="C498" s="121"/>
      <c r="D498" s="121"/>
      <c r="E498" s="121"/>
    </row>
    <row r="499" spans="1:5" x14ac:dyDescent="0.25">
      <c r="A499" s="122"/>
      <c r="B499" s="121"/>
      <c r="C499" s="121"/>
      <c r="D499" s="121"/>
      <c r="E499" s="121"/>
    </row>
    <row r="500" spans="1:5" ht="30" customHeight="1" x14ac:dyDescent="0.25">
      <c r="A500" s="123" t="s">
        <v>1</v>
      </c>
      <c r="B500" s="123"/>
      <c r="C500" s="123"/>
      <c r="D500" s="123"/>
      <c r="E500" s="123"/>
    </row>
    <row r="501" spans="1:5" x14ac:dyDescent="0.25">
      <c r="A501" s="111"/>
      <c r="B501" s="112"/>
      <c r="C501" s="112"/>
      <c r="D501" s="112"/>
      <c r="E501" s="112"/>
    </row>
    <row r="502" spans="1:5" ht="27.75" customHeight="1" x14ac:dyDescent="0.25">
      <c r="A502" s="113" t="s">
        <v>6</v>
      </c>
      <c r="B502" s="113"/>
      <c r="C502" s="113"/>
      <c r="D502" s="113"/>
      <c r="E502" s="113"/>
    </row>
    <row r="503" spans="1:5" x14ac:dyDescent="0.25">
      <c r="A503" s="114" t="s">
        <v>0</v>
      </c>
      <c r="B503" s="115"/>
      <c r="C503" s="115"/>
      <c r="D503" s="115"/>
      <c r="E503" s="115"/>
    </row>
    <row r="504" spans="1:5" ht="30" customHeight="1" x14ac:dyDescent="0.25">
      <c r="A504" s="114" t="s">
        <v>432</v>
      </c>
      <c r="B504" s="115"/>
      <c r="C504" s="115"/>
      <c r="D504" s="115"/>
      <c r="E504" s="93">
        <v>0</v>
      </c>
    </row>
    <row r="505" spans="1:5" ht="33.6" customHeight="1" x14ac:dyDescent="0.25">
      <c r="A505" s="114" t="s">
        <v>75</v>
      </c>
      <c r="B505" s="115"/>
      <c r="C505" s="115"/>
      <c r="D505" s="115"/>
      <c r="E505" s="93">
        <v>0</v>
      </c>
    </row>
    <row r="506" spans="1:5" ht="29.1" customHeight="1" x14ac:dyDescent="0.25">
      <c r="A506" s="106" t="s">
        <v>278</v>
      </c>
      <c r="B506" s="106"/>
      <c r="C506" s="106"/>
      <c r="D506" s="106"/>
      <c r="E506" s="93">
        <v>0</v>
      </c>
    </row>
    <row r="507" spans="1:5" ht="22.5" hidden="1" customHeight="1" thickBot="1" x14ac:dyDescent="0.3">
      <c r="A507" s="109" t="s">
        <v>420</v>
      </c>
      <c r="B507" s="110"/>
      <c r="C507" s="110"/>
      <c r="D507" s="110"/>
      <c r="E507" s="2">
        <v>72300</v>
      </c>
    </row>
    <row r="508" spans="1:5" ht="22.5" hidden="1" customHeight="1" thickBot="1" x14ac:dyDescent="0.3">
      <c r="A508" s="106" t="s">
        <v>44</v>
      </c>
      <c r="B508" s="107"/>
      <c r="C508" s="107"/>
      <c r="D508" s="107"/>
      <c r="E508" s="2">
        <v>117540</v>
      </c>
    </row>
    <row r="509" spans="1:5" ht="22.5" hidden="1" customHeight="1" thickBot="1" x14ac:dyDescent="0.3">
      <c r="A509" s="106" t="s">
        <v>92</v>
      </c>
      <c r="B509" s="107"/>
      <c r="C509" s="107"/>
      <c r="D509" s="107"/>
      <c r="E509" s="2">
        <v>195600</v>
      </c>
    </row>
    <row r="510" spans="1:5" ht="22.5" hidden="1" customHeight="1" thickBot="1" x14ac:dyDescent="0.3">
      <c r="A510" s="106" t="s">
        <v>279</v>
      </c>
      <c r="B510" s="106"/>
      <c r="C510" s="106"/>
      <c r="D510" s="106"/>
      <c r="E510" s="2">
        <v>472290</v>
      </c>
    </row>
    <row r="511" spans="1:5" ht="22.5" hidden="1" customHeight="1" thickBot="1" x14ac:dyDescent="0.3">
      <c r="A511" s="106" t="s">
        <v>280</v>
      </c>
      <c r="B511" s="107"/>
      <c r="C511" s="107"/>
      <c r="D511" s="107"/>
      <c r="E511" s="2">
        <v>297420</v>
      </c>
    </row>
    <row r="512" spans="1:5" ht="22.5" hidden="1" customHeight="1" thickBot="1" x14ac:dyDescent="0.3">
      <c r="A512" s="106" t="s">
        <v>47</v>
      </c>
      <c r="B512" s="107"/>
      <c r="C512" s="107"/>
      <c r="D512" s="107"/>
      <c r="E512" s="2">
        <v>39000</v>
      </c>
    </row>
    <row r="513" spans="1:5" ht="22.5" hidden="1" customHeight="1" thickBot="1" x14ac:dyDescent="0.3">
      <c r="A513" s="106" t="s">
        <v>49</v>
      </c>
      <c r="B513" s="107"/>
      <c r="C513" s="107"/>
      <c r="D513" s="107"/>
      <c r="E513" s="2">
        <v>177800</v>
      </c>
    </row>
    <row r="514" spans="1:5" ht="22.5" hidden="1" customHeight="1" x14ac:dyDescent="0.25">
      <c r="A514" s="106" t="s">
        <v>281</v>
      </c>
      <c r="B514" s="107"/>
      <c r="C514" s="107"/>
      <c r="D514" s="107"/>
      <c r="E514" s="2">
        <v>47250</v>
      </c>
    </row>
    <row r="515" spans="1:5" ht="23.25" hidden="1" customHeight="1" x14ac:dyDescent="0.25">
      <c r="A515" s="106" t="s">
        <v>128</v>
      </c>
      <c r="B515" s="106"/>
      <c r="C515" s="106"/>
      <c r="D515" s="106"/>
      <c r="E515" s="2">
        <v>25000</v>
      </c>
    </row>
    <row r="516" spans="1:5" ht="23.25" hidden="1" customHeight="1" x14ac:dyDescent="0.25">
      <c r="A516" s="106" t="s">
        <v>58</v>
      </c>
      <c r="B516" s="107"/>
      <c r="C516" s="107"/>
      <c r="D516" s="107"/>
      <c r="E516" s="2">
        <v>468360</v>
      </c>
    </row>
    <row r="517" spans="1:5" ht="23.25" hidden="1" customHeight="1" x14ac:dyDescent="0.25">
      <c r="A517" s="106" t="s">
        <v>60</v>
      </c>
      <c r="B517" s="107"/>
      <c r="C517" s="107"/>
      <c r="D517" s="107"/>
      <c r="E517" s="2">
        <v>298930</v>
      </c>
    </row>
    <row r="518" spans="1:5" ht="23.25" hidden="1" customHeight="1" x14ac:dyDescent="0.25">
      <c r="A518" s="106" t="s">
        <v>411</v>
      </c>
      <c r="B518" s="107"/>
      <c r="C518" s="107"/>
      <c r="D518" s="107"/>
      <c r="E518" s="2">
        <v>22000</v>
      </c>
    </row>
    <row r="519" spans="1:5" ht="23.25" hidden="1" customHeight="1" x14ac:dyDescent="0.25">
      <c r="A519" s="106" t="s">
        <v>168</v>
      </c>
      <c r="B519" s="107"/>
      <c r="C519" s="107"/>
      <c r="D519" s="107"/>
      <c r="E519" s="2">
        <v>168400</v>
      </c>
    </row>
    <row r="520" spans="1:5" ht="23.25" hidden="1" customHeight="1" x14ac:dyDescent="0.25">
      <c r="A520" s="106" t="s">
        <v>59</v>
      </c>
      <c r="B520" s="107"/>
      <c r="C520" s="107"/>
      <c r="D520" s="107"/>
      <c r="E520" s="2">
        <v>46200</v>
      </c>
    </row>
    <row r="521" spans="1:5" ht="23.25" hidden="1" customHeight="1" x14ac:dyDescent="0.25">
      <c r="A521" s="106" t="s">
        <v>68</v>
      </c>
      <c r="B521" s="107"/>
      <c r="C521" s="107"/>
      <c r="D521" s="107"/>
      <c r="E521" s="2">
        <v>1929480</v>
      </c>
    </row>
    <row r="522" spans="1:5" ht="30.6" customHeight="1" x14ac:dyDescent="0.25">
      <c r="A522" s="106" t="s">
        <v>420</v>
      </c>
      <c r="B522" s="107"/>
      <c r="C522" s="107"/>
      <c r="D522" s="107"/>
      <c r="E522" s="91">
        <v>0</v>
      </c>
    </row>
    <row r="523" spans="1:5" s="61" customFormat="1" ht="29.45" customHeight="1" x14ac:dyDescent="0.25">
      <c r="A523" s="108" t="s">
        <v>7</v>
      </c>
      <c r="B523" s="108"/>
      <c r="C523" s="108"/>
      <c r="D523" s="108"/>
      <c r="E523" s="94">
        <v>0</v>
      </c>
    </row>
    <row r="524" spans="1:5" ht="30.95" customHeight="1" x14ac:dyDescent="0.25">
      <c r="A524" s="106" t="s">
        <v>8</v>
      </c>
      <c r="B524" s="106"/>
      <c r="C524" s="106"/>
      <c r="D524" s="106"/>
      <c r="E524" s="91">
        <f>E523*15/100</f>
        <v>0</v>
      </c>
    </row>
    <row r="525" spans="1:5" s="62" customFormat="1" ht="29.1" customHeight="1" x14ac:dyDescent="0.25">
      <c r="A525" s="100" t="s">
        <v>9</v>
      </c>
      <c r="B525" s="100"/>
      <c r="C525" s="100"/>
      <c r="D525" s="100"/>
      <c r="E525" s="95">
        <f>E523+E524</f>
        <v>0</v>
      </c>
    </row>
    <row r="526" spans="1:5" x14ac:dyDescent="0.25">
      <c r="A526" s="101"/>
      <c r="B526" s="99"/>
      <c r="C526" s="99"/>
      <c r="D526" s="99"/>
      <c r="E526" s="99"/>
    </row>
    <row r="527" spans="1:5" ht="35.1" customHeight="1" x14ac:dyDescent="0.25">
      <c r="A527" s="102" t="s">
        <v>69</v>
      </c>
      <c r="B527" s="102"/>
      <c r="C527" s="102"/>
      <c r="D527" s="102"/>
      <c r="E527" s="102"/>
    </row>
    <row r="528" spans="1:5" ht="20.25" customHeight="1" x14ac:dyDescent="0.25">
      <c r="A528" s="103"/>
      <c r="B528" s="103"/>
      <c r="C528" s="103"/>
      <c r="D528" s="103"/>
      <c r="E528" s="103"/>
    </row>
    <row r="529" spans="1:5" ht="24.95" customHeight="1" x14ac:dyDescent="0.25">
      <c r="A529" s="103"/>
      <c r="B529" s="103"/>
      <c r="C529" s="103"/>
      <c r="D529" s="103"/>
      <c r="E529" s="103"/>
    </row>
    <row r="530" spans="1:5" ht="25.5" hidden="1" customHeight="1" x14ac:dyDescent="0.25">
      <c r="A530" s="104" t="s">
        <v>10</v>
      </c>
      <c r="B530" s="99"/>
      <c r="C530" s="99"/>
      <c r="D530" s="99"/>
      <c r="E530" s="99"/>
    </row>
    <row r="531" spans="1:5" ht="37.5" customHeight="1" x14ac:dyDescent="0.25">
      <c r="A531" s="105" t="s">
        <v>10</v>
      </c>
      <c r="B531" s="99"/>
      <c r="C531" s="99"/>
      <c r="D531" s="99"/>
      <c r="E531" s="99"/>
    </row>
    <row r="532" spans="1:5" ht="37.5" customHeight="1" x14ac:dyDescent="0.25">
      <c r="A532" s="87" t="s">
        <v>11</v>
      </c>
      <c r="B532" s="98" t="s">
        <v>38</v>
      </c>
      <c r="C532" s="99"/>
      <c r="D532" s="99"/>
      <c r="E532" s="99"/>
    </row>
  </sheetData>
  <mergeCells count="187">
    <mergeCell ref="A1:E1"/>
    <mergeCell ref="A2:E2"/>
    <mergeCell ref="A3:E3"/>
    <mergeCell ref="A4:E4"/>
    <mergeCell ref="A5:E5"/>
    <mergeCell ref="A7:E7"/>
    <mergeCell ref="A30:E30"/>
    <mergeCell ref="A31:E31"/>
    <mergeCell ref="A38:E38"/>
    <mergeCell ref="A39:E39"/>
    <mergeCell ref="A40:E40"/>
    <mergeCell ref="A41:E41"/>
    <mergeCell ref="A8:E8"/>
    <mergeCell ref="A9:E9"/>
    <mergeCell ref="A12:E12"/>
    <mergeCell ref="A17:E17"/>
    <mergeCell ref="A21:E21"/>
    <mergeCell ref="A24:E24"/>
    <mergeCell ref="A67:E67"/>
    <mergeCell ref="A69:E69"/>
    <mergeCell ref="A72:E72"/>
    <mergeCell ref="A73:E73"/>
    <mergeCell ref="A74:E74"/>
    <mergeCell ref="A75:E75"/>
    <mergeCell ref="A43:E43"/>
    <mergeCell ref="A45:E45"/>
    <mergeCell ref="A60:E60"/>
    <mergeCell ref="A61:E61"/>
    <mergeCell ref="A65:E65"/>
    <mergeCell ref="A66:E66"/>
    <mergeCell ref="A110:E110"/>
    <mergeCell ref="A114:E114"/>
    <mergeCell ref="A115:E115"/>
    <mergeCell ref="A118:E118"/>
    <mergeCell ref="A119:E119"/>
    <mergeCell ref="A120:E120"/>
    <mergeCell ref="A77:E77"/>
    <mergeCell ref="A96:E96"/>
    <mergeCell ref="A101:E101"/>
    <mergeCell ref="A102:E102"/>
    <mergeCell ref="A103:E103"/>
    <mergeCell ref="A109:E109"/>
    <mergeCell ref="A140:E140"/>
    <mergeCell ref="A143:E143"/>
    <mergeCell ref="A144:E144"/>
    <mergeCell ref="A146:E146"/>
    <mergeCell ref="A147:E147"/>
    <mergeCell ref="A154:E154"/>
    <mergeCell ref="A121:E121"/>
    <mergeCell ref="A132:E132"/>
    <mergeCell ref="A133:E133"/>
    <mergeCell ref="A134:E134"/>
    <mergeCell ref="A138:E138"/>
    <mergeCell ref="A139:E139"/>
    <mergeCell ref="A175:E175"/>
    <mergeCell ref="A182:E182"/>
    <mergeCell ref="A186:E186"/>
    <mergeCell ref="A188:E188"/>
    <mergeCell ref="A189:E189"/>
    <mergeCell ref="A191:E191"/>
    <mergeCell ref="A156:E156"/>
    <mergeCell ref="A166:E166"/>
    <mergeCell ref="A167:E167"/>
    <mergeCell ref="A170:E170"/>
    <mergeCell ref="A173:E173"/>
    <mergeCell ref="A174:E174"/>
    <mergeCell ref="A216:E216"/>
    <mergeCell ref="A219:E219"/>
    <mergeCell ref="A222:E222"/>
    <mergeCell ref="A223:E223"/>
    <mergeCell ref="A232:E232"/>
    <mergeCell ref="A233:E233"/>
    <mergeCell ref="A195:E195"/>
    <mergeCell ref="A196:E196"/>
    <mergeCell ref="A197:E197"/>
    <mergeCell ref="A204:E204"/>
    <mergeCell ref="A205:E205"/>
    <mergeCell ref="A208:E208"/>
    <mergeCell ref="A253:E253"/>
    <mergeCell ref="A257:E257"/>
    <mergeCell ref="A258:E258"/>
    <mergeCell ref="A259:E259"/>
    <mergeCell ref="A264:E264"/>
    <mergeCell ref="A273:E273"/>
    <mergeCell ref="A235:E235"/>
    <mergeCell ref="A236:E236"/>
    <mergeCell ref="A239:E239"/>
    <mergeCell ref="A241:E241"/>
    <mergeCell ref="A242:E242"/>
    <mergeCell ref="A251:E251"/>
    <mergeCell ref="A304:E304"/>
    <mergeCell ref="A306:E306"/>
    <mergeCell ref="A318:E318"/>
    <mergeCell ref="A327:E327"/>
    <mergeCell ref="A336:E336"/>
    <mergeCell ref="A341:E341"/>
    <mergeCell ref="A282:E282"/>
    <mergeCell ref="A294:E294"/>
    <mergeCell ref="A295:E295"/>
    <mergeCell ref="A297:E297"/>
    <mergeCell ref="A299:E299"/>
    <mergeCell ref="A301:E301"/>
    <mergeCell ref="A380:E380"/>
    <mergeCell ref="A383:E383"/>
    <mergeCell ref="A390:E390"/>
    <mergeCell ref="A393:E393"/>
    <mergeCell ref="A396:E396"/>
    <mergeCell ref="A401:E401"/>
    <mergeCell ref="A347:E347"/>
    <mergeCell ref="A348:E348"/>
    <mergeCell ref="A352:E352"/>
    <mergeCell ref="A353:E353"/>
    <mergeCell ref="A359:E359"/>
    <mergeCell ref="A371:E371"/>
    <mergeCell ref="A418:E418"/>
    <mergeCell ref="A419:E419"/>
    <mergeCell ref="A422:D422"/>
    <mergeCell ref="A423:E423"/>
    <mergeCell ref="A424:E424"/>
    <mergeCell ref="A425:E425"/>
    <mergeCell ref="A404:E404"/>
    <mergeCell ref="A405:E405"/>
    <mergeCell ref="A406:E406"/>
    <mergeCell ref="A407:E407"/>
    <mergeCell ref="A408:E408"/>
    <mergeCell ref="A416:E416"/>
    <mergeCell ref="A441:E441"/>
    <mergeCell ref="A443:E443"/>
    <mergeCell ref="A445:E445"/>
    <mergeCell ref="A448:E448"/>
    <mergeCell ref="A449:E449"/>
    <mergeCell ref="A455:E455"/>
    <mergeCell ref="A426:E426"/>
    <mergeCell ref="A427:E427"/>
    <mergeCell ref="A430:E430"/>
    <mergeCell ref="A432:E432"/>
    <mergeCell ref="A434:E434"/>
    <mergeCell ref="A436:E436"/>
    <mergeCell ref="A469:E469"/>
    <mergeCell ref="A470:E470"/>
    <mergeCell ref="A471:E471"/>
    <mergeCell ref="A474:E474"/>
    <mergeCell ref="A476:E476"/>
    <mergeCell ref="A479:E479"/>
    <mergeCell ref="A456:E456"/>
    <mergeCell ref="A459:E459"/>
    <mergeCell ref="A462:E462"/>
    <mergeCell ref="A463:E463"/>
    <mergeCell ref="A464:E464"/>
    <mergeCell ref="A468:E468"/>
    <mergeCell ref="A501:E501"/>
    <mergeCell ref="A502:E502"/>
    <mergeCell ref="A503:E503"/>
    <mergeCell ref="A504:D504"/>
    <mergeCell ref="A505:D505"/>
    <mergeCell ref="A506:D506"/>
    <mergeCell ref="A484:E484"/>
    <mergeCell ref="A489:E489"/>
    <mergeCell ref="A494:E494"/>
    <mergeCell ref="A498:E498"/>
    <mergeCell ref="A499:E499"/>
    <mergeCell ref="A500:E500"/>
    <mergeCell ref="A513:D513"/>
    <mergeCell ref="A514:D514"/>
    <mergeCell ref="A515:D515"/>
    <mergeCell ref="A516:D516"/>
    <mergeCell ref="A517:D517"/>
    <mergeCell ref="A518:D518"/>
    <mergeCell ref="A507:D507"/>
    <mergeCell ref="A508:D508"/>
    <mergeCell ref="A509:D509"/>
    <mergeCell ref="A510:D510"/>
    <mergeCell ref="A511:D511"/>
    <mergeCell ref="A512:D512"/>
    <mergeCell ref="B532:E532"/>
    <mergeCell ref="A525:D525"/>
    <mergeCell ref="A526:E526"/>
    <mergeCell ref="A527:E527"/>
    <mergeCell ref="A528:E529"/>
    <mergeCell ref="A530:E530"/>
    <mergeCell ref="A531:E531"/>
    <mergeCell ref="A519:D519"/>
    <mergeCell ref="A520:D520"/>
    <mergeCell ref="A521:D521"/>
    <mergeCell ref="A522:D522"/>
    <mergeCell ref="A523:D523"/>
    <mergeCell ref="A524:D524"/>
  </mergeCells>
  <pageMargins left="0.23622047244094491" right="0.23622047244094491" top="0.31496062992125984" bottom="0.27559055118110237" header="0.31496062992125984" footer="0.31496062992125984"/>
  <pageSetup paperSize="9" scale="77" fitToHeight="0" orientation="portrait" r:id="rId1"/>
  <headerFooter alignWithMargins="0"/>
  <rowBreaks count="2" manualBreakCount="2">
    <brk id="475" max="16383" man="1"/>
    <brk id="50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SPECIFICATION_UNPRICED</vt:lpstr>
      <vt:lpstr>SPECIFICATION_UNPRICED!Print_Area</vt:lpstr>
      <vt:lpstr>SPECIFICATION_UNPRICED!Print_Titles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JanetteLabuschagne</dc:creator>
  <cp:lastModifiedBy>Donovan D. Van Wyk</cp:lastModifiedBy>
  <cp:lastPrinted>2022-03-02T09:28:49Z</cp:lastPrinted>
  <dcterms:created xsi:type="dcterms:W3CDTF">2015-09-18T09:27:01Z</dcterms:created>
  <dcterms:modified xsi:type="dcterms:W3CDTF">2024-01-22T06:42:27Z</dcterms:modified>
</cp:coreProperties>
</file>